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su_v2\data\"/>
    </mc:Choice>
  </mc:AlternateContent>
  <bookViews>
    <workbookView xWindow="0" yWindow="0" windowWidth="17256" windowHeight="5688" activeTab="4"/>
  </bookViews>
  <sheets>
    <sheet name="Regions" sheetId="3" r:id="rId1"/>
    <sheet name="Districts" sheetId="5" r:id="rId2"/>
    <sheet name="Divisions" sheetId="6" r:id="rId3"/>
    <sheet name="Circles" sheetId="7" r:id="rId4"/>
    <sheet name="PStations" sheetId="8" r:id="rId5"/>
    <sheet name="Updated by PSRMS" sheetId="2" r:id="rId6"/>
  </sheets>
  <definedNames>
    <definedName name="_xlnm._FilterDatabase" localSheetId="5" hidden="1">'Updated by PSRMS'!$A$1:$E$744</definedName>
  </definedNames>
  <calcPr calcId="162913"/>
  <customWorkbookViews>
    <customWorkbookView name="Filter 1" guid="{C8446B02-CF99-4CE6-A1D2-D9DACD949DA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44" i="8" l="1"/>
  <c r="O743" i="8"/>
  <c r="O742" i="8"/>
  <c r="O741" i="8"/>
  <c r="O740" i="8"/>
  <c r="O739" i="8"/>
  <c r="O738" i="8"/>
  <c r="O737" i="8"/>
  <c r="O736" i="8"/>
  <c r="O735" i="8"/>
  <c r="O734" i="8"/>
  <c r="O733" i="8"/>
  <c r="O732" i="8"/>
  <c r="O731" i="8"/>
  <c r="O730" i="8"/>
  <c r="O729" i="8"/>
  <c r="O728" i="8"/>
  <c r="O727" i="8"/>
  <c r="O726" i="8"/>
  <c r="O725" i="8"/>
  <c r="O724" i="8"/>
  <c r="O723" i="8"/>
  <c r="O722" i="8"/>
  <c r="O721" i="8"/>
  <c r="O720" i="8"/>
  <c r="O719" i="8"/>
  <c r="O718" i="8"/>
  <c r="O717" i="8"/>
  <c r="O716" i="8"/>
  <c r="O715" i="8"/>
  <c r="O714" i="8"/>
  <c r="O713" i="8"/>
  <c r="O712" i="8"/>
  <c r="O711" i="8"/>
  <c r="O710" i="8"/>
  <c r="O709" i="8"/>
  <c r="O708" i="8"/>
  <c r="O707" i="8"/>
  <c r="O706" i="8"/>
  <c r="O705" i="8"/>
  <c r="O704" i="8"/>
  <c r="O703" i="8"/>
  <c r="O702" i="8"/>
  <c r="O701" i="8"/>
  <c r="O700" i="8"/>
  <c r="O699" i="8"/>
  <c r="O698" i="8"/>
  <c r="O697" i="8"/>
  <c r="O696" i="8"/>
  <c r="O695" i="8"/>
  <c r="O694" i="8"/>
  <c r="O693" i="8"/>
  <c r="O692" i="8"/>
  <c r="O691" i="8"/>
  <c r="O690" i="8"/>
  <c r="O689" i="8"/>
  <c r="O688" i="8"/>
  <c r="O687" i="8"/>
  <c r="O686" i="8"/>
  <c r="O685" i="8"/>
  <c r="O684" i="8"/>
  <c r="O683" i="8"/>
  <c r="O682" i="8"/>
  <c r="O681" i="8"/>
  <c r="O680" i="8"/>
  <c r="O679" i="8"/>
  <c r="O678" i="8"/>
  <c r="O677" i="8"/>
  <c r="O676" i="8"/>
  <c r="O675" i="8"/>
  <c r="O674" i="8"/>
  <c r="O673" i="8"/>
  <c r="O672" i="8"/>
  <c r="O671" i="8"/>
  <c r="O670" i="8"/>
  <c r="O669" i="8"/>
  <c r="O668" i="8"/>
  <c r="O667" i="8"/>
  <c r="O666" i="8"/>
  <c r="O665" i="8"/>
  <c r="O664" i="8"/>
  <c r="O663" i="8"/>
  <c r="O662" i="8"/>
  <c r="O661" i="8"/>
  <c r="O660" i="8"/>
  <c r="O659" i="8"/>
  <c r="O658" i="8"/>
  <c r="O657" i="8"/>
  <c r="O656" i="8"/>
  <c r="O655" i="8"/>
  <c r="O654" i="8"/>
  <c r="O653" i="8"/>
  <c r="O652" i="8"/>
  <c r="O651" i="8"/>
  <c r="O650" i="8"/>
  <c r="O649" i="8"/>
  <c r="O648" i="8"/>
  <c r="O647" i="8"/>
  <c r="O646" i="8"/>
  <c r="O645" i="8"/>
  <c r="O644" i="8"/>
  <c r="O643" i="8"/>
  <c r="O642" i="8"/>
  <c r="O641" i="8"/>
  <c r="O640" i="8"/>
  <c r="O639" i="8"/>
  <c r="O638" i="8"/>
  <c r="O637" i="8"/>
  <c r="O636" i="8"/>
  <c r="O635" i="8"/>
  <c r="O634" i="8"/>
  <c r="O633" i="8"/>
  <c r="O632" i="8"/>
  <c r="O631" i="8"/>
  <c r="O630" i="8"/>
  <c r="O629" i="8"/>
  <c r="O628" i="8"/>
  <c r="O627" i="8"/>
  <c r="O626" i="8"/>
  <c r="O625" i="8"/>
  <c r="O624" i="8"/>
  <c r="O623" i="8"/>
  <c r="O622" i="8"/>
  <c r="O621" i="8"/>
  <c r="O620" i="8"/>
  <c r="O619" i="8"/>
  <c r="O618" i="8"/>
  <c r="O617" i="8"/>
  <c r="O616" i="8"/>
  <c r="O615" i="8"/>
  <c r="O614" i="8"/>
  <c r="O613" i="8"/>
  <c r="O612" i="8"/>
  <c r="O611" i="8"/>
  <c r="O610" i="8"/>
  <c r="O609" i="8"/>
  <c r="O608" i="8"/>
  <c r="O607" i="8"/>
  <c r="O606" i="8"/>
  <c r="O605" i="8"/>
  <c r="O604" i="8"/>
  <c r="O603" i="8"/>
  <c r="O602" i="8"/>
  <c r="O601" i="8"/>
  <c r="O600" i="8"/>
  <c r="O599" i="8"/>
  <c r="O598" i="8"/>
  <c r="O597" i="8"/>
  <c r="O596" i="8"/>
  <c r="O595" i="8"/>
  <c r="O594" i="8"/>
  <c r="O593" i="8"/>
  <c r="O592" i="8"/>
  <c r="O591" i="8"/>
  <c r="O590" i="8"/>
  <c r="O589" i="8"/>
  <c r="O588" i="8"/>
  <c r="O587" i="8"/>
  <c r="O586" i="8"/>
  <c r="O585" i="8"/>
  <c r="O584" i="8"/>
  <c r="O583" i="8"/>
  <c r="O582" i="8"/>
  <c r="O581" i="8"/>
  <c r="O580" i="8"/>
  <c r="O579" i="8"/>
  <c r="O578" i="8"/>
  <c r="O577" i="8"/>
  <c r="O576" i="8"/>
  <c r="O575" i="8"/>
  <c r="O574" i="8"/>
  <c r="O573" i="8"/>
  <c r="O572" i="8"/>
  <c r="O571" i="8"/>
  <c r="O570" i="8"/>
  <c r="O569" i="8"/>
  <c r="O568" i="8"/>
  <c r="O567" i="8"/>
  <c r="O566" i="8"/>
  <c r="O565" i="8"/>
  <c r="O564" i="8"/>
  <c r="O563" i="8"/>
  <c r="O562" i="8"/>
  <c r="O561" i="8"/>
  <c r="O560" i="8"/>
  <c r="O559" i="8"/>
  <c r="O558" i="8"/>
  <c r="O557" i="8"/>
  <c r="O556" i="8"/>
  <c r="O555" i="8"/>
  <c r="O554" i="8"/>
  <c r="O553" i="8"/>
  <c r="O552" i="8"/>
  <c r="O551" i="8"/>
  <c r="O550" i="8"/>
  <c r="O549" i="8"/>
  <c r="O548" i="8"/>
  <c r="O547" i="8"/>
  <c r="O546" i="8"/>
  <c r="O545" i="8"/>
  <c r="O544" i="8"/>
  <c r="O543" i="8"/>
  <c r="O542" i="8"/>
  <c r="O541" i="8"/>
  <c r="O540" i="8"/>
  <c r="O539" i="8"/>
  <c r="O538" i="8"/>
  <c r="O537" i="8"/>
  <c r="O536" i="8"/>
  <c r="O535" i="8"/>
  <c r="O534" i="8"/>
  <c r="O533" i="8"/>
  <c r="O532" i="8"/>
  <c r="O531" i="8"/>
  <c r="O530" i="8"/>
  <c r="O529" i="8"/>
  <c r="O528" i="8"/>
  <c r="O527" i="8"/>
  <c r="O526" i="8"/>
  <c r="O525" i="8"/>
  <c r="O524" i="8"/>
  <c r="O523" i="8"/>
  <c r="O522" i="8"/>
  <c r="O521" i="8"/>
  <c r="O520" i="8"/>
  <c r="O519" i="8"/>
  <c r="O518" i="8"/>
  <c r="O517" i="8"/>
  <c r="O516" i="8"/>
  <c r="O515" i="8"/>
  <c r="O514" i="8"/>
  <c r="O513" i="8"/>
  <c r="O512" i="8"/>
  <c r="O511" i="8"/>
  <c r="O510" i="8"/>
  <c r="O509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L2" i="7" l="1"/>
  <c r="L3" i="7" l="1"/>
  <c r="J2" i="6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I676" i="8" l="1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K744" i="8"/>
  <c r="K743" i="8"/>
  <c r="K742" i="8"/>
  <c r="K741" i="8"/>
  <c r="K740" i="8"/>
  <c r="K739" i="8"/>
  <c r="K738" i="8"/>
  <c r="K737" i="8"/>
  <c r="K736" i="8"/>
  <c r="K735" i="8"/>
  <c r="K734" i="8"/>
  <c r="K733" i="8"/>
  <c r="K732" i="8"/>
  <c r="K731" i="8"/>
  <c r="K730" i="8"/>
  <c r="K729" i="8"/>
  <c r="K728" i="8"/>
  <c r="K727" i="8"/>
  <c r="K726" i="8"/>
  <c r="K725" i="8"/>
  <c r="K724" i="8"/>
  <c r="K723" i="8"/>
  <c r="K722" i="8"/>
  <c r="K721" i="8"/>
  <c r="K720" i="8"/>
  <c r="K719" i="8"/>
  <c r="K718" i="8"/>
  <c r="K717" i="8"/>
  <c r="K716" i="8"/>
  <c r="K715" i="8"/>
  <c r="K714" i="8"/>
  <c r="K713" i="8"/>
  <c r="K712" i="8"/>
  <c r="K711" i="8"/>
  <c r="K710" i="8"/>
  <c r="K709" i="8"/>
  <c r="K708" i="8"/>
  <c r="K707" i="8"/>
  <c r="K706" i="8"/>
  <c r="K705" i="8"/>
  <c r="K704" i="8"/>
  <c r="K703" i="8"/>
  <c r="K702" i="8"/>
  <c r="K701" i="8"/>
  <c r="K700" i="8"/>
  <c r="K699" i="8"/>
  <c r="K698" i="8"/>
  <c r="K697" i="8"/>
  <c r="K696" i="8"/>
  <c r="K695" i="8"/>
  <c r="K694" i="8"/>
  <c r="K693" i="8"/>
  <c r="K692" i="8"/>
  <c r="K691" i="8"/>
  <c r="K690" i="8"/>
  <c r="K689" i="8"/>
  <c r="K688" i="8"/>
  <c r="K687" i="8"/>
  <c r="K686" i="8"/>
  <c r="K685" i="8"/>
  <c r="K684" i="8"/>
  <c r="K683" i="8"/>
  <c r="K682" i="8"/>
  <c r="K681" i="8"/>
  <c r="K680" i="8"/>
  <c r="K679" i="8"/>
  <c r="K678" i="8"/>
  <c r="K677" i="8"/>
  <c r="K676" i="8"/>
  <c r="K675" i="8"/>
  <c r="K674" i="8"/>
  <c r="K673" i="8"/>
  <c r="K672" i="8"/>
  <c r="K671" i="8"/>
  <c r="K670" i="8"/>
  <c r="K669" i="8"/>
  <c r="K668" i="8"/>
  <c r="K667" i="8"/>
  <c r="K666" i="8"/>
  <c r="K665" i="8"/>
  <c r="K664" i="8"/>
  <c r="K663" i="8"/>
  <c r="K662" i="8"/>
  <c r="K661" i="8"/>
  <c r="K660" i="8"/>
  <c r="K659" i="8"/>
  <c r="K658" i="8"/>
  <c r="K657" i="8"/>
  <c r="K656" i="8"/>
  <c r="K655" i="8"/>
  <c r="K654" i="8"/>
  <c r="K653" i="8"/>
  <c r="K652" i="8"/>
  <c r="K651" i="8"/>
  <c r="K650" i="8"/>
  <c r="K649" i="8"/>
  <c r="K648" i="8"/>
  <c r="K647" i="8"/>
  <c r="K646" i="8"/>
  <c r="K645" i="8"/>
  <c r="K644" i="8"/>
  <c r="K643" i="8"/>
  <c r="K642" i="8"/>
  <c r="K641" i="8"/>
  <c r="K640" i="8"/>
  <c r="K639" i="8"/>
  <c r="K638" i="8"/>
  <c r="K637" i="8"/>
  <c r="K636" i="8"/>
  <c r="K635" i="8"/>
  <c r="K634" i="8"/>
  <c r="K633" i="8"/>
  <c r="K632" i="8"/>
  <c r="K631" i="8"/>
  <c r="K630" i="8"/>
  <c r="K629" i="8"/>
  <c r="K628" i="8"/>
  <c r="K627" i="8"/>
  <c r="K626" i="8"/>
  <c r="K625" i="8"/>
  <c r="K624" i="8"/>
  <c r="K623" i="8"/>
  <c r="K622" i="8"/>
  <c r="K621" i="8"/>
  <c r="K620" i="8"/>
  <c r="K619" i="8"/>
  <c r="K618" i="8"/>
  <c r="K617" i="8"/>
  <c r="K616" i="8"/>
  <c r="K615" i="8"/>
  <c r="K614" i="8"/>
  <c r="K613" i="8"/>
  <c r="K612" i="8"/>
  <c r="K611" i="8"/>
  <c r="K610" i="8"/>
  <c r="K609" i="8"/>
  <c r="K608" i="8"/>
  <c r="K607" i="8"/>
  <c r="K606" i="8"/>
  <c r="K605" i="8"/>
  <c r="K604" i="8"/>
  <c r="K603" i="8"/>
  <c r="K602" i="8"/>
  <c r="K601" i="8"/>
  <c r="K600" i="8"/>
  <c r="K599" i="8"/>
  <c r="K598" i="8"/>
  <c r="K597" i="8"/>
  <c r="K596" i="8"/>
  <c r="K595" i="8"/>
  <c r="K594" i="8"/>
  <c r="K593" i="8"/>
  <c r="K592" i="8"/>
  <c r="K591" i="8"/>
  <c r="K590" i="8"/>
  <c r="K589" i="8"/>
  <c r="K588" i="8"/>
  <c r="K587" i="8"/>
  <c r="K586" i="8"/>
  <c r="K585" i="8"/>
  <c r="K584" i="8"/>
  <c r="K583" i="8"/>
  <c r="K582" i="8"/>
  <c r="K581" i="8"/>
  <c r="K580" i="8"/>
  <c r="K579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63" i="8"/>
  <c r="K562" i="8"/>
  <c r="K561" i="8"/>
  <c r="K560" i="8"/>
  <c r="K559" i="8"/>
  <c r="K558" i="8"/>
  <c r="K557" i="8"/>
  <c r="K556" i="8"/>
  <c r="K555" i="8"/>
  <c r="K554" i="8"/>
  <c r="K553" i="8"/>
  <c r="K552" i="8"/>
  <c r="K551" i="8"/>
  <c r="K550" i="8"/>
  <c r="K549" i="8"/>
  <c r="K548" i="8"/>
  <c r="K547" i="8"/>
  <c r="K546" i="8"/>
  <c r="K545" i="8"/>
  <c r="K544" i="8"/>
  <c r="K543" i="8"/>
  <c r="K542" i="8"/>
  <c r="K541" i="8"/>
  <c r="K540" i="8"/>
  <c r="K539" i="8"/>
  <c r="K538" i="8"/>
  <c r="K537" i="8"/>
  <c r="K536" i="8"/>
  <c r="K535" i="8"/>
  <c r="K534" i="8"/>
  <c r="K533" i="8"/>
  <c r="K532" i="8"/>
  <c r="K531" i="8"/>
  <c r="K530" i="8"/>
  <c r="K529" i="8"/>
  <c r="K528" i="8"/>
  <c r="K527" i="8"/>
  <c r="K526" i="8"/>
  <c r="K525" i="8"/>
  <c r="K524" i="8"/>
  <c r="K523" i="8"/>
  <c r="K522" i="8"/>
  <c r="K521" i="8"/>
  <c r="K520" i="8"/>
  <c r="K519" i="8"/>
  <c r="K518" i="8"/>
  <c r="K517" i="8"/>
  <c r="K516" i="8"/>
  <c r="K515" i="8"/>
  <c r="K514" i="8"/>
  <c r="K513" i="8"/>
  <c r="K512" i="8"/>
  <c r="K511" i="8"/>
  <c r="K510" i="8"/>
  <c r="K509" i="8"/>
  <c r="K508" i="8"/>
  <c r="K507" i="8"/>
  <c r="K506" i="8"/>
  <c r="K505" i="8"/>
  <c r="K504" i="8"/>
  <c r="K503" i="8"/>
  <c r="K502" i="8"/>
  <c r="K501" i="8"/>
  <c r="K500" i="8"/>
  <c r="K499" i="8"/>
  <c r="K498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I744" i="8" s="1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2" i="8" s="1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I182" i="7"/>
  <c r="G197" i="7"/>
  <c r="G196" i="7"/>
  <c r="G192" i="7"/>
  <c r="G189" i="7"/>
  <c r="G188" i="7"/>
  <c r="G184" i="7"/>
  <c r="G182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201" i="7"/>
  <c r="G201" i="7" s="1"/>
  <c r="I200" i="7"/>
  <c r="G200" i="7" s="1"/>
  <c r="I199" i="7"/>
  <c r="G199" i="7" s="1"/>
  <c r="I198" i="7"/>
  <c r="G198" i="7" s="1"/>
  <c r="I197" i="7"/>
  <c r="I196" i="7"/>
  <c r="I195" i="7"/>
  <c r="G195" i="7" s="1"/>
  <c r="I194" i="7"/>
  <c r="G194" i="7" s="1"/>
  <c r="I193" i="7"/>
  <c r="G193" i="7" s="1"/>
  <c r="I192" i="7"/>
  <c r="I191" i="7"/>
  <c r="G191" i="7" s="1"/>
  <c r="I190" i="7"/>
  <c r="G190" i="7" s="1"/>
  <c r="I189" i="7"/>
  <c r="I188" i="7"/>
  <c r="I187" i="7"/>
  <c r="G187" i="7" s="1"/>
  <c r="I186" i="7"/>
  <c r="G186" i="7" s="1"/>
  <c r="I185" i="7"/>
  <c r="G185" i="7" s="1"/>
  <c r="I184" i="7"/>
  <c r="I183" i="7"/>
  <c r="G183" i="7" s="1"/>
  <c r="I181" i="7"/>
  <c r="G181" i="7" s="1"/>
  <c r="I180" i="7"/>
  <c r="I179" i="7"/>
  <c r="G179" i="7" s="1"/>
  <c r="I178" i="7"/>
  <c r="G178" i="7" s="1"/>
  <c r="I177" i="7"/>
  <c r="G177" i="7" s="1"/>
  <c r="I176" i="7"/>
  <c r="I175" i="7"/>
  <c r="G175" i="7" s="1"/>
  <c r="I174" i="7"/>
  <c r="G174" i="7" s="1"/>
  <c r="I173" i="7"/>
  <c r="G173" i="7" s="1"/>
  <c r="I172" i="7"/>
  <c r="I171" i="7"/>
  <c r="G171" i="7" s="1"/>
  <c r="I170" i="7"/>
  <c r="G170" i="7" s="1"/>
  <c r="I169" i="7"/>
  <c r="G169" i="7" s="1"/>
  <c r="I168" i="7"/>
  <c r="I167" i="7"/>
  <c r="G167" i="7" s="1"/>
  <c r="I166" i="7"/>
  <c r="G166" i="7" s="1"/>
  <c r="I165" i="7"/>
  <c r="G165" i="7" s="1"/>
  <c r="I164" i="7"/>
  <c r="I163" i="7"/>
  <c r="G163" i="7" s="1"/>
  <c r="I162" i="7"/>
  <c r="G162" i="7" s="1"/>
  <c r="I161" i="7"/>
  <c r="G161" i="7" s="1"/>
  <c r="I160" i="7"/>
  <c r="I159" i="7"/>
  <c r="G159" i="7" s="1"/>
  <c r="I158" i="7"/>
  <c r="G158" i="7" s="1"/>
  <c r="I157" i="7"/>
  <c r="G157" i="7" s="1"/>
  <c r="I156" i="7"/>
  <c r="I155" i="7"/>
  <c r="G155" i="7" s="1"/>
  <c r="I154" i="7"/>
  <c r="G154" i="7" s="1"/>
  <c r="I153" i="7"/>
  <c r="G153" i="7" s="1"/>
  <c r="I152" i="7"/>
  <c r="I151" i="7"/>
  <c r="G151" i="7" s="1"/>
  <c r="I150" i="7"/>
  <c r="G150" i="7" s="1"/>
  <c r="I149" i="7"/>
  <c r="G149" i="7" s="1"/>
  <c r="I148" i="7"/>
  <c r="I147" i="7"/>
  <c r="G147" i="7" s="1"/>
  <c r="I146" i="7"/>
  <c r="G146" i="7" s="1"/>
  <c r="I145" i="7"/>
  <c r="G145" i="7" s="1"/>
  <c r="I144" i="7"/>
  <c r="I143" i="7"/>
  <c r="G143" i="7" s="1"/>
  <c r="I142" i="7"/>
  <c r="G142" i="7" s="1"/>
  <c r="I141" i="7"/>
  <c r="G141" i="7" s="1"/>
  <c r="I140" i="7"/>
  <c r="I139" i="7"/>
  <c r="G139" i="7" s="1"/>
  <c r="I138" i="7"/>
  <c r="G138" i="7" s="1"/>
  <c r="I137" i="7"/>
  <c r="G137" i="7" s="1"/>
  <c r="I136" i="7"/>
  <c r="I135" i="7"/>
  <c r="G135" i="7" s="1"/>
  <c r="I134" i="7"/>
  <c r="G134" i="7" s="1"/>
  <c r="I133" i="7"/>
  <c r="G133" i="7" s="1"/>
  <c r="I132" i="7"/>
  <c r="I131" i="7"/>
  <c r="G131" i="7" s="1"/>
  <c r="I130" i="7"/>
  <c r="G130" i="7" s="1"/>
  <c r="I129" i="7"/>
  <c r="G129" i="7" s="1"/>
  <c r="I128" i="7"/>
  <c r="I127" i="7"/>
  <c r="G127" i="7" s="1"/>
  <c r="I126" i="7"/>
  <c r="G126" i="7" s="1"/>
  <c r="I125" i="7"/>
  <c r="G125" i="7" s="1"/>
  <c r="I124" i="7"/>
  <c r="I123" i="7"/>
  <c r="G123" i="7" s="1"/>
  <c r="I122" i="7"/>
  <c r="G122" i="7" s="1"/>
  <c r="I121" i="7"/>
  <c r="G121" i="7" s="1"/>
  <c r="I120" i="7"/>
  <c r="I119" i="7"/>
  <c r="G119" i="7" s="1"/>
  <c r="I118" i="7"/>
  <c r="G118" i="7" s="1"/>
  <c r="I117" i="7"/>
  <c r="G117" i="7" s="1"/>
  <c r="I116" i="7"/>
  <c r="I115" i="7"/>
  <c r="G115" i="7" s="1"/>
  <c r="I114" i="7"/>
  <c r="G114" i="7" s="1"/>
  <c r="I113" i="7"/>
  <c r="G113" i="7" s="1"/>
  <c r="I112" i="7"/>
  <c r="I111" i="7"/>
  <c r="G111" i="7" s="1"/>
  <c r="I110" i="7"/>
  <c r="G110" i="7" s="1"/>
  <c r="I109" i="7"/>
  <c r="G109" i="7" s="1"/>
  <c r="I108" i="7"/>
  <c r="I107" i="7"/>
  <c r="G107" i="7" s="1"/>
  <c r="I106" i="7"/>
  <c r="G106" i="7" s="1"/>
  <c r="I105" i="7"/>
  <c r="G105" i="7" s="1"/>
  <c r="I104" i="7"/>
  <c r="I103" i="7"/>
  <c r="G103" i="7" s="1"/>
  <c r="I102" i="7"/>
  <c r="G102" i="7" s="1"/>
  <c r="I101" i="7"/>
  <c r="G101" i="7" s="1"/>
  <c r="I100" i="7"/>
  <c r="I99" i="7"/>
  <c r="G99" i="7" s="1"/>
  <c r="I98" i="7"/>
  <c r="G98" i="7" s="1"/>
  <c r="I97" i="7"/>
  <c r="G97" i="7" s="1"/>
  <c r="I96" i="7"/>
  <c r="I95" i="7"/>
  <c r="G95" i="7" s="1"/>
  <c r="I94" i="7"/>
  <c r="G94" i="7" s="1"/>
  <c r="I93" i="7"/>
  <c r="G93" i="7" s="1"/>
  <c r="I92" i="7"/>
  <c r="I91" i="7"/>
  <c r="G91" i="7" s="1"/>
  <c r="I90" i="7"/>
  <c r="G90" i="7" s="1"/>
  <c r="I89" i="7"/>
  <c r="G89" i="7" s="1"/>
  <c r="I88" i="7"/>
  <c r="I87" i="7"/>
  <c r="G87" i="7" s="1"/>
  <c r="I86" i="7"/>
  <c r="G86" i="7" s="1"/>
  <c r="I85" i="7"/>
  <c r="G85" i="7" s="1"/>
  <c r="I84" i="7"/>
  <c r="I83" i="7"/>
  <c r="G83" i="7" s="1"/>
  <c r="I82" i="7"/>
  <c r="G82" i="7" s="1"/>
  <c r="I81" i="7"/>
  <c r="G81" i="7" s="1"/>
  <c r="I80" i="7"/>
  <c r="I79" i="7"/>
  <c r="G79" i="7" s="1"/>
  <c r="I78" i="7"/>
  <c r="G78" i="7" s="1"/>
  <c r="I77" i="7"/>
  <c r="G77" i="7" s="1"/>
  <c r="I76" i="7"/>
  <c r="I75" i="7"/>
  <c r="G75" i="7" s="1"/>
  <c r="I74" i="7"/>
  <c r="G74" i="7" s="1"/>
  <c r="I73" i="7"/>
  <c r="G73" i="7" s="1"/>
  <c r="I72" i="7"/>
  <c r="I71" i="7"/>
  <c r="G71" i="7" s="1"/>
  <c r="I70" i="7"/>
  <c r="G70" i="7" s="1"/>
  <c r="I69" i="7"/>
  <c r="G69" i="7" s="1"/>
  <c r="I68" i="7"/>
  <c r="I67" i="7"/>
  <c r="G67" i="7" s="1"/>
  <c r="I66" i="7"/>
  <c r="G66" i="7" s="1"/>
  <c r="I65" i="7"/>
  <c r="G65" i="7" s="1"/>
  <c r="I64" i="7"/>
  <c r="I63" i="7"/>
  <c r="G63" i="7" s="1"/>
  <c r="I62" i="7"/>
  <c r="G62" i="7" s="1"/>
  <c r="I61" i="7"/>
  <c r="G61" i="7" s="1"/>
  <c r="I60" i="7"/>
  <c r="I59" i="7"/>
  <c r="G59" i="7" s="1"/>
  <c r="I58" i="7"/>
  <c r="G58" i="7" s="1"/>
  <c r="I57" i="7"/>
  <c r="G57" i="7" s="1"/>
  <c r="I56" i="7"/>
  <c r="I55" i="7"/>
  <c r="G55" i="7" s="1"/>
  <c r="I54" i="7"/>
  <c r="G54" i="7" s="1"/>
  <c r="I53" i="7"/>
  <c r="G53" i="7" s="1"/>
  <c r="I52" i="7"/>
  <c r="I51" i="7"/>
  <c r="G51" i="7" s="1"/>
  <c r="I50" i="7"/>
  <c r="G50" i="7" s="1"/>
  <c r="I49" i="7"/>
  <c r="G49" i="7" s="1"/>
  <c r="I48" i="7"/>
  <c r="I47" i="7"/>
  <c r="G47" i="7" s="1"/>
  <c r="I46" i="7"/>
  <c r="G46" i="7" s="1"/>
  <c r="I45" i="7"/>
  <c r="G45" i="7" s="1"/>
  <c r="I44" i="7"/>
  <c r="I43" i="7"/>
  <c r="G43" i="7" s="1"/>
  <c r="I42" i="7"/>
  <c r="G42" i="7" s="1"/>
  <c r="I41" i="7"/>
  <c r="G41" i="7" s="1"/>
  <c r="I40" i="7"/>
  <c r="I39" i="7"/>
  <c r="G39" i="7" s="1"/>
  <c r="I38" i="7"/>
  <c r="G38" i="7" s="1"/>
  <c r="I37" i="7"/>
  <c r="G37" i="7" s="1"/>
  <c r="I36" i="7"/>
  <c r="I35" i="7"/>
  <c r="G35" i="7" s="1"/>
  <c r="I34" i="7"/>
  <c r="G34" i="7" s="1"/>
  <c r="I33" i="7"/>
  <c r="G33" i="7" s="1"/>
  <c r="I32" i="7"/>
  <c r="I31" i="7"/>
  <c r="G31" i="7" s="1"/>
  <c r="I30" i="7"/>
  <c r="G30" i="7" s="1"/>
  <c r="I29" i="7"/>
  <c r="G29" i="7" s="1"/>
  <c r="I28" i="7"/>
  <c r="I27" i="7"/>
  <c r="G27" i="7" s="1"/>
  <c r="I26" i="7"/>
  <c r="G26" i="7" s="1"/>
  <c r="I25" i="7"/>
  <c r="G25" i="7" s="1"/>
  <c r="I24" i="7"/>
  <c r="I23" i="7"/>
  <c r="G23" i="7" s="1"/>
  <c r="I22" i="7"/>
  <c r="G22" i="7" s="1"/>
  <c r="I21" i="7"/>
  <c r="G21" i="7" s="1"/>
  <c r="I20" i="7"/>
  <c r="I19" i="7"/>
  <c r="G19" i="7" s="1"/>
  <c r="I18" i="7"/>
  <c r="G18" i="7" s="1"/>
  <c r="I17" i="7"/>
  <c r="G17" i="7" s="1"/>
  <c r="I16" i="7"/>
  <c r="I15" i="7"/>
  <c r="G15" i="7" s="1"/>
  <c r="I14" i="7"/>
  <c r="G14" i="7" s="1"/>
  <c r="I13" i="7"/>
  <c r="G13" i="7" s="1"/>
  <c r="I12" i="7"/>
  <c r="I11" i="7"/>
  <c r="G11" i="7" s="1"/>
  <c r="I10" i="7"/>
  <c r="G10" i="7" s="1"/>
  <c r="I9" i="7"/>
  <c r="G9" i="7" s="1"/>
  <c r="I8" i="7"/>
  <c r="I7" i="7"/>
  <c r="G7" i="7" s="1"/>
  <c r="I6" i="7"/>
  <c r="G6" i="7" s="1"/>
  <c r="I5" i="7"/>
  <c r="G5" i="7" s="1"/>
  <c r="I4" i="7"/>
  <c r="I3" i="7"/>
  <c r="G3" i="7" s="1"/>
  <c r="I2" i="7"/>
  <c r="G2" i="7" s="1"/>
  <c r="F201" i="7"/>
  <c r="D201" i="7" s="1"/>
  <c r="F200" i="7"/>
  <c r="D200" i="7" s="1"/>
  <c r="F199" i="7"/>
  <c r="D199" i="7" s="1"/>
  <c r="F198" i="7"/>
  <c r="D198" i="7" s="1"/>
  <c r="F197" i="7"/>
  <c r="D197" i="7" s="1"/>
  <c r="F196" i="7"/>
  <c r="D196" i="7" s="1"/>
  <c r="F195" i="7"/>
  <c r="D195" i="7" s="1"/>
  <c r="F194" i="7"/>
  <c r="D194" i="7" s="1"/>
  <c r="F193" i="7"/>
  <c r="D193" i="7" s="1"/>
  <c r="F192" i="7"/>
  <c r="D192" i="7" s="1"/>
  <c r="F191" i="7"/>
  <c r="D191" i="7" s="1"/>
  <c r="F190" i="7"/>
  <c r="D190" i="7" s="1"/>
  <c r="F189" i="7"/>
  <c r="D189" i="7" s="1"/>
  <c r="F188" i="7"/>
  <c r="D188" i="7" s="1"/>
  <c r="F187" i="7"/>
  <c r="D187" i="7" s="1"/>
  <c r="F186" i="7"/>
  <c r="D186" i="7" s="1"/>
  <c r="F185" i="7"/>
  <c r="D185" i="7" s="1"/>
  <c r="F184" i="7"/>
  <c r="D184" i="7" s="1"/>
  <c r="F183" i="7"/>
  <c r="D183" i="7" s="1"/>
  <c r="F182" i="7"/>
  <c r="D182" i="7" s="1"/>
  <c r="F181" i="7"/>
  <c r="D181" i="7" s="1"/>
  <c r="F180" i="7"/>
  <c r="D180" i="7" s="1"/>
  <c r="F179" i="7"/>
  <c r="D179" i="7" s="1"/>
  <c r="F178" i="7"/>
  <c r="D178" i="7" s="1"/>
  <c r="F177" i="7"/>
  <c r="D177" i="7" s="1"/>
  <c r="F176" i="7"/>
  <c r="D176" i="7" s="1"/>
  <c r="F175" i="7"/>
  <c r="D175" i="7" s="1"/>
  <c r="F174" i="7"/>
  <c r="D174" i="7" s="1"/>
  <c r="F173" i="7"/>
  <c r="D173" i="7" s="1"/>
  <c r="F172" i="7"/>
  <c r="D172" i="7" s="1"/>
  <c r="F171" i="7"/>
  <c r="D171" i="7" s="1"/>
  <c r="F170" i="7"/>
  <c r="D170" i="7" s="1"/>
  <c r="F169" i="7"/>
  <c r="D169" i="7" s="1"/>
  <c r="F168" i="7"/>
  <c r="D168" i="7" s="1"/>
  <c r="F167" i="7"/>
  <c r="D167" i="7" s="1"/>
  <c r="F166" i="7"/>
  <c r="D166" i="7" s="1"/>
  <c r="F165" i="7"/>
  <c r="D165" i="7" s="1"/>
  <c r="F164" i="7"/>
  <c r="D164" i="7" s="1"/>
  <c r="F163" i="7"/>
  <c r="D163" i="7" s="1"/>
  <c r="F162" i="7"/>
  <c r="D162" i="7" s="1"/>
  <c r="F161" i="7"/>
  <c r="D161" i="7" s="1"/>
  <c r="F160" i="7"/>
  <c r="D160" i="7" s="1"/>
  <c r="F159" i="7"/>
  <c r="D159" i="7" s="1"/>
  <c r="F158" i="7"/>
  <c r="D158" i="7" s="1"/>
  <c r="F157" i="7"/>
  <c r="D157" i="7" s="1"/>
  <c r="F156" i="7"/>
  <c r="D156" i="7" s="1"/>
  <c r="F155" i="7"/>
  <c r="D155" i="7" s="1"/>
  <c r="F154" i="7"/>
  <c r="D154" i="7" s="1"/>
  <c r="F153" i="7"/>
  <c r="D153" i="7" s="1"/>
  <c r="F152" i="7"/>
  <c r="D152" i="7" s="1"/>
  <c r="F151" i="7"/>
  <c r="D151" i="7" s="1"/>
  <c r="F150" i="7"/>
  <c r="D150" i="7" s="1"/>
  <c r="F149" i="7"/>
  <c r="D149" i="7" s="1"/>
  <c r="F148" i="7"/>
  <c r="D148" i="7" s="1"/>
  <c r="F147" i="7"/>
  <c r="D147" i="7" s="1"/>
  <c r="F146" i="7"/>
  <c r="D146" i="7" s="1"/>
  <c r="F145" i="7"/>
  <c r="D145" i="7" s="1"/>
  <c r="F144" i="7"/>
  <c r="D144" i="7" s="1"/>
  <c r="F143" i="7"/>
  <c r="D143" i="7" s="1"/>
  <c r="F142" i="7"/>
  <c r="D142" i="7" s="1"/>
  <c r="F141" i="7"/>
  <c r="D141" i="7" s="1"/>
  <c r="F140" i="7"/>
  <c r="D140" i="7" s="1"/>
  <c r="F139" i="7"/>
  <c r="D139" i="7" s="1"/>
  <c r="F138" i="7"/>
  <c r="D138" i="7" s="1"/>
  <c r="F137" i="7"/>
  <c r="D137" i="7" s="1"/>
  <c r="F136" i="7"/>
  <c r="D136" i="7" s="1"/>
  <c r="F135" i="7"/>
  <c r="D135" i="7" s="1"/>
  <c r="F134" i="7"/>
  <c r="D134" i="7" s="1"/>
  <c r="F133" i="7"/>
  <c r="D133" i="7" s="1"/>
  <c r="F132" i="7"/>
  <c r="D132" i="7" s="1"/>
  <c r="F131" i="7"/>
  <c r="D131" i="7" s="1"/>
  <c r="F130" i="7"/>
  <c r="D130" i="7" s="1"/>
  <c r="F129" i="7"/>
  <c r="D129" i="7" s="1"/>
  <c r="F128" i="7"/>
  <c r="D128" i="7" s="1"/>
  <c r="F127" i="7"/>
  <c r="D127" i="7" s="1"/>
  <c r="F126" i="7"/>
  <c r="D126" i="7" s="1"/>
  <c r="F125" i="7"/>
  <c r="D125" i="7" s="1"/>
  <c r="F124" i="7"/>
  <c r="D124" i="7" s="1"/>
  <c r="F123" i="7"/>
  <c r="D123" i="7" s="1"/>
  <c r="F122" i="7"/>
  <c r="D122" i="7" s="1"/>
  <c r="F121" i="7"/>
  <c r="D121" i="7" s="1"/>
  <c r="F120" i="7"/>
  <c r="D120" i="7" s="1"/>
  <c r="F119" i="7"/>
  <c r="D119" i="7" s="1"/>
  <c r="F118" i="7"/>
  <c r="D118" i="7" s="1"/>
  <c r="F117" i="7"/>
  <c r="D117" i="7" s="1"/>
  <c r="F116" i="7"/>
  <c r="D116" i="7" s="1"/>
  <c r="F115" i="7"/>
  <c r="D115" i="7" s="1"/>
  <c r="F114" i="7"/>
  <c r="D114" i="7" s="1"/>
  <c r="F113" i="7"/>
  <c r="D113" i="7" s="1"/>
  <c r="F112" i="7"/>
  <c r="D112" i="7" s="1"/>
  <c r="F111" i="7"/>
  <c r="D111" i="7" s="1"/>
  <c r="F110" i="7"/>
  <c r="D110" i="7" s="1"/>
  <c r="F109" i="7"/>
  <c r="D109" i="7" s="1"/>
  <c r="F108" i="7"/>
  <c r="D108" i="7" s="1"/>
  <c r="F107" i="7"/>
  <c r="D107" i="7" s="1"/>
  <c r="F106" i="7"/>
  <c r="D106" i="7" s="1"/>
  <c r="F105" i="7"/>
  <c r="D105" i="7" s="1"/>
  <c r="F104" i="7"/>
  <c r="D104" i="7" s="1"/>
  <c r="F103" i="7"/>
  <c r="D103" i="7" s="1"/>
  <c r="F102" i="7"/>
  <c r="D102" i="7" s="1"/>
  <c r="F101" i="7"/>
  <c r="D101" i="7" s="1"/>
  <c r="F100" i="7"/>
  <c r="D100" i="7" s="1"/>
  <c r="F99" i="7"/>
  <c r="D99" i="7" s="1"/>
  <c r="F98" i="7"/>
  <c r="D98" i="7" s="1"/>
  <c r="F97" i="7"/>
  <c r="D97" i="7" s="1"/>
  <c r="F96" i="7"/>
  <c r="D96" i="7" s="1"/>
  <c r="F95" i="7"/>
  <c r="D95" i="7" s="1"/>
  <c r="F94" i="7"/>
  <c r="D94" i="7" s="1"/>
  <c r="F93" i="7"/>
  <c r="D93" i="7" s="1"/>
  <c r="F92" i="7"/>
  <c r="D92" i="7" s="1"/>
  <c r="F91" i="7"/>
  <c r="D91" i="7" s="1"/>
  <c r="F90" i="7"/>
  <c r="D90" i="7" s="1"/>
  <c r="F89" i="7"/>
  <c r="D89" i="7" s="1"/>
  <c r="F88" i="7"/>
  <c r="D88" i="7" s="1"/>
  <c r="F87" i="7"/>
  <c r="D87" i="7" s="1"/>
  <c r="F86" i="7"/>
  <c r="D86" i="7" s="1"/>
  <c r="F85" i="7"/>
  <c r="D85" i="7" s="1"/>
  <c r="F84" i="7"/>
  <c r="D84" i="7" s="1"/>
  <c r="F83" i="7"/>
  <c r="D83" i="7" s="1"/>
  <c r="F82" i="7"/>
  <c r="D82" i="7" s="1"/>
  <c r="F81" i="7"/>
  <c r="D81" i="7" s="1"/>
  <c r="F80" i="7"/>
  <c r="D80" i="7" s="1"/>
  <c r="F79" i="7"/>
  <c r="D79" i="7" s="1"/>
  <c r="F78" i="7"/>
  <c r="D78" i="7" s="1"/>
  <c r="F77" i="7"/>
  <c r="D77" i="7" s="1"/>
  <c r="F76" i="7"/>
  <c r="D76" i="7" s="1"/>
  <c r="F75" i="7"/>
  <c r="D75" i="7" s="1"/>
  <c r="F74" i="7"/>
  <c r="D74" i="7" s="1"/>
  <c r="F73" i="7"/>
  <c r="D73" i="7" s="1"/>
  <c r="F72" i="7"/>
  <c r="D72" i="7" s="1"/>
  <c r="F71" i="7"/>
  <c r="D71" i="7" s="1"/>
  <c r="F70" i="7"/>
  <c r="D70" i="7" s="1"/>
  <c r="F69" i="7"/>
  <c r="D69" i="7" s="1"/>
  <c r="F68" i="7"/>
  <c r="D68" i="7" s="1"/>
  <c r="F67" i="7"/>
  <c r="D67" i="7" s="1"/>
  <c r="F66" i="7"/>
  <c r="D66" i="7" s="1"/>
  <c r="F65" i="7"/>
  <c r="D65" i="7" s="1"/>
  <c r="F64" i="7"/>
  <c r="D64" i="7" s="1"/>
  <c r="F63" i="7"/>
  <c r="D63" i="7" s="1"/>
  <c r="F62" i="7"/>
  <c r="D62" i="7" s="1"/>
  <c r="F61" i="7"/>
  <c r="D61" i="7" s="1"/>
  <c r="F60" i="7"/>
  <c r="D60" i="7" s="1"/>
  <c r="F59" i="7"/>
  <c r="D59" i="7" s="1"/>
  <c r="F58" i="7"/>
  <c r="D58" i="7" s="1"/>
  <c r="F57" i="7"/>
  <c r="D57" i="7" s="1"/>
  <c r="F56" i="7"/>
  <c r="D56" i="7" s="1"/>
  <c r="F55" i="7"/>
  <c r="D55" i="7" s="1"/>
  <c r="F54" i="7"/>
  <c r="D54" i="7" s="1"/>
  <c r="F53" i="7"/>
  <c r="D53" i="7" s="1"/>
  <c r="F52" i="7"/>
  <c r="D52" i="7" s="1"/>
  <c r="F51" i="7"/>
  <c r="D51" i="7" s="1"/>
  <c r="F50" i="7"/>
  <c r="D50" i="7" s="1"/>
  <c r="F49" i="7"/>
  <c r="D49" i="7" s="1"/>
  <c r="F48" i="7"/>
  <c r="D48" i="7" s="1"/>
  <c r="F47" i="7"/>
  <c r="D47" i="7" s="1"/>
  <c r="F46" i="7"/>
  <c r="D46" i="7" s="1"/>
  <c r="F45" i="7"/>
  <c r="D45" i="7" s="1"/>
  <c r="F44" i="7"/>
  <c r="D44" i="7" s="1"/>
  <c r="F43" i="7"/>
  <c r="D43" i="7" s="1"/>
  <c r="F42" i="7"/>
  <c r="D42" i="7" s="1"/>
  <c r="F41" i="7"/>
  <c r="D41" i="7" s="1"/>
  <c r="F40" i="7"/>
  <c r="D40" i="7" s="1"/>
  <c r="F39" i="7"/>
  <c r="D39" i="7" s="1"/>
  <c r="F38" i="7"/>
  <c r="D38" i="7" s="1"/>
  <c r="F37" i="7"/>
  <c r="D37" i="7" s="1"/>
  <c r="F36" i="7"/>
  <c r="D36" i="7" s="1"/>
  <c r="F35" i="7"/>
  <c r="D35" i="7" s="1"/>
  <c r="F34" i="7"/>
  <c r="D34" i="7" s="1"/>
  <c r="F33" i="7"/>
  <c r="D33" i="7" s="1"/>
  <c r="F32" i="7"/>
  <c r="D32" i="7" s="1"/>
  <c r="F31" i="7"/>
  <c r="D31" i="7" s="1"/>
  <c r="F30" i="7"/>
  <c r="D30" i="7" s="1"/>
  <c r="F29" i="7"/>
  <c r="D29" i="7" s="1"/>
  <c r="F28" i="7"/>
  <c r="D28" i="7" s="1"/>
  <c r="F27" i="7"/>
  <c r="D27" i="7" s="1"/>
  <c r="F26" i="7"/>
  <c r="D26" i="7" s="1"/>
  <c r="F25" i="7"/>
  <c r="D25" i="7" s="1"/>
  <c r="F24" i="7"/>
  <c r="D24" i="7" s="1"/>
  <c r="F23" i="7"/>
  <c r="D23" i="7" s="1"/>
  <c r="F22" i="7"/>
  <c r="D22" i="7" s="1"/>
  <c r="F21" i="7"/>
  <c r="D21" i="7" s="1"/>
  <c r="F20" i="7"/>
  <c r="D20" i="7" s="1"/>
  <c r="F19" i="7"/>
  <c r="D19" i="7" s="1"/>
  <c r="F18" i="7"/>
  <c r="D18" i="7" s="1"/>
  <c r="F17" i="7"/>
  <c r="D17" i="7" s="1"/>
  <c r="F16" i="7"/>
  <c r="D16" i="7" s="1"/>
  <c r="F15" i="7"/>
  <c r="D15" i="7" s="1"/>
  <c r="F14" i="7"/>
  <c r="D14" i="7" s="1"/>
  <c r="F13" i="7"/>
  <c r="D13" i="7" s="1"/>
  <c r="F12" i="7"/>
  <c r="D12" i="7" s="1"/>
  <c r="F11" i="7"/>
  <c r="D11" i="7" s="1"/>
  <c r="F10" i="7"/>
  <c r="D10" i="7" s="1"/>
  <c r="F9" i="7"/>
  <c r="D9" i="7" s="1"/>
  <c r="F8" i="7"/>
  <c r="D8" i="7" s="1"/>
  <c r="F7" i="7"/>
  <c r="D7" i="7" s="1"/>
  <c r="F6" i="7"/>
  <c r="D6" i="7" s="1"/>
  <c r="F5" i="7"/>
  <c r="D5" i="7" s="1"/>
  <c r="F4" i="7"/>
  <c r="D4" i="7" s="1"/>
  <c r="F3" i="7"/>
  <c r="D3" i="7" s="1"/>
  <c r="F2" i="7"/>
  <c r="D2" i="7" s="1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54" i="6"/>
  <c r="D53" i="6"/>
  <c r="D52" i="6"/>
  <c r="D51" i="6"/>
  <c r="D50" i="6"/>
  <c r="D49" i="6"/>
  <c r="D47" i="6"/>
  <c r="D46" i="6"/>
  <c r="D45" i="6"/>
  <c r="D44" i="6"/>
  <c r="D43" i="6"/>
  <c r="D42" i="6"/>
  <c r="D41" i="6"/>
  <c r="D39" i="6"/>
  <c r="D38" i="6"/>
  <c r="D37" i="6"/>
  <c r="D36" i="6"/>
  <c r="D35" i="6"/>
  <c r="D34" i="6"/>
  <c r="D33" i="6"/>
  <c r="D31" i="6"/>
  <c r="D30" i="6"/>
  <c r="D29" i="6"/>
  <c r="D28" i="6"/>
  <c r="D27" i="6"/>
  <c r="D26" i="6"/>
  <c r="D25" i="6"/>
  <c r="D23" i="6"/>
  <c r="D22" i="6"/>
  <c r="D21" i="6"/>
  <c r="D20" i="6"/>
  <c r="D19" i="6"/>
  <c r="D18" i="6"/>
  <c r="D17" i="6"/>
  <c r="D15" i="6"/>
  <c r="D14" i="6"/>
  <c r="D13" i="6"/>
  <c r="D12" i="6"/>
  <c r="D11" i="6"/>
  <c r="D10" i="6"/>
  <c r="D9" i="6"/>
  <c r="D7" i="6"/>
  <c r="D6" i="6"/>
  <c r="D5" i="6"/>
  <c r="D4" i="6"/>
  <c r="D3" i="6"/>
  <c r="D2" i="6"/>
  <c r="H56" i="6"/>
  <c r="D56" i="6" s="1"/>
  <c r="H55" i="6"/>
  <c r="D55" i="6" s="1"/>
  <c r="H54" i="6"/>
  <c r="H53" i="6"/>
  <c r="H52" i="6"/>
  <c r="H51" i="6"/>
  <c r="H50" i="6"/>
  <c r="H49" i="6"/>
  <c r="H48" i="6"/>
  <c r="D48" i="6" s="1"/>
  <c r="H47" i="6"/>
  <c r="H46" i="6"/>
  <c r="H45" i="6"/>
  <c r="H44" i="6"/>
  <c r="H43" i="6"/>
  <c r="H42" i="6"/>
  <c r="H41" i="6"/>
  <c r="H40" i="6"/>
  <c r="D40" i="6" s="1"/>
  <c r="H39" i="6"/>
  <c r="H38" i="6"/>
  <c r="H37" i="6"/>
  <c r="H36" i="6"/>
  <c r="H35" i="6"/>
  <c r="H34" i="6"/>
  <c r="H33" i="6"/>
  <c r="H32" i="6"/>
  <c r="D32" i="6" s="1"/>
  <c r="H31" i="6"/>
  <c r="H30" i="6"/>
  <c r="H29" i="6"/>
  <c r="H28" i="6"/>
  <c r="H27" i="6"/>
  <c r="H26" i="6"/>
  <c r="H25" i="6"/>
  <c r="H24" i="6"/>
  <c r="D24" i="6" s="1"/>
  <c r="H23" i="6"/>
  <c r="H22" i="6"/>
  <c r="H21" i="6"/>
  <c r="H20" i="6"/>
  <c r="H19" i="6"/>
  <c r="H18" i="6"/>
  <c r="H17" i="6"/>
  <c r="H16" i="6"/>
  <c r="D16" i="6" s="1"/>
  <c r="H15" i="6"/>
  <c r="H14" i="6"/>
  <c r="H13" i="6"/>
  <c r="H12" i="6"/>
  <c r="H11" i="6"/>
  <c r="H10" i="6"/>
  <c r="H9" i="6"/>
  <c r="H8" i="6"/>
  <c r="D8" i="6" s="1"/>
  <c r="H7" i="6"/>
  <c r="H6" i="6"/>
  <c r="H5" i="6"/>
  <c r="H4" i="6"/>
  <c r="H3" i="6"/>
  <c r="H2" i="6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5"/>
  <c r="I681" i="8" l="1"/>
  <c r="I689" i="8"/>
  <c r="I697" i="8"/>
  <c r="I705" i="8"/>
  <c r="I713" i="8"/>
  <c r="I721" i="8"/>
  <c r="I729" i="8"/>
  <c r="I737" i="8"/>
  <c r="I682" i="8"/>
  <c r="I690" i="8"/>
  <c r="I698" i="8"/>
  <c r="I706" i="8"/>
  <c r="I714" i="8"/>
  <c r="I722" i="8"/>
  <c r="I730" i="8"/>
  <c r="I738" i="8"/>
  <c r="I683" i="8"/>
  <c r="I691" i="8"/>
  <c r="I699" i="8"/>
  <c r="I707" i="8"/>
  <c r="I715" i="8"/>
  <c r="I723" i="8"/>
  <c r="I731" i="8"/>
  <c r="I739" i="8"/>
  <c r="I684" i="8"/>
  <c r="I692" i="8"/>
  <c r="I700" i="8"/>
  <c r="I708" i="8"/>
  <c r="I716" i="8"/>
  <c r="I724" i="8"/>
  <c r="I732" i="8"/>
  <c r="I740" i="8"/>
  <c r="I677" i="8"/>
  <c r="I685" i="8"/>
  <c r="I693" i="8"/>
  <c r="I701" i="8"/>
  <c r="I709" i="8"/>
  <c r="I717" i="8"/>
  <c r="I725" i="8"/>
  <c r="I733" i="8"/>
  <c r="I741" i="8"/>
  <c r="I678" i="8"/>
  <c r="I686" i="8"/>
  <c r="I694" i="8"/>
  <c r="I702" i="8"/>
  <c r="I710" i="8"/>
  <c r="I718" i="8"/>
  <c r="I726" i="8"/>
  <c r="I734" i="8"/>
  <c r="I742" i="8"/>
  <c r="I679" i="8"/>
  <c r="I687" i="8"/>
  <c r="I695" i="8"/>
  <c r="I703" i="8"/>
  <c r="I711" i="8"/>
  <c r="I719" i="8"/>
  <c r="I727" i="8"/>
  <c r="I735" i="8"/>
  <c r="I743" i="8"/>
  <c r="I680" i="8"/>
  <c r="I688" i="8"/>
  <c r="I696" i="8"/>
  <c r="I704" i="8"/>
  <c r="I712" i="8"/>
  <c r="I720" i="8"/>
  <c r="I728" i="8"/>
  <c r="I736" i="8"/>
</calcChain>
</file>

<file path=xl/sharedStrings.xml><?xml version="1.0" encoding="utf-8"?>
<sst xmlns="http://schemas.openxmlformats.org/spreadsheetml/2006/main" count="8575" uniqueCount="893">
  <si>
    <t>Lahore</t>
  </si>
  <si>
    <t>Iqbal Town Division</t>
  </si>
  <si>
    <t>SDPO Muslim Town</t>
  </si>
  <si>
    <t>Muslim Town</t>
  </si>
  <si>
    <t>Wahdat Colony</t>
  </si>
  <si>
    <t>Iqbal Town</t>
  </si>
  <si>
    <t>Gulshan Iqbal</t>
  </si>
  <si>
    <t>Samanabad</t>
  </si>
  <si>
    <t>Millat Park</t>
  </si>
  <si>
    <t>SDPO Gulshan-e-Ravi</t>
  </si>
  <si>
    <t>Gulshan-e-Ravi</t>
  </si>
  <si>
    <t>Sanda</t>
  </si>
  <si>
    <t>Nawan Kot</t>
  </si>
  <si>
    <t>Sadar Division</t>
  </si>
  <si>
    <t>SDPO Raiwind City</t>
  </si>
  <si>
    <t>Raiwind City</t>
  </si>
  <si>
    <t>Manga Mandi</t>
  </si>
  <si>
    <t>Sundar</t>
  </si>
  <si>
    <t>SDPO Chung</t>
  </si>
  <si>
    <t>Chung</t>
  </si>
  <si>
    <t>Satto Katla</t>
  </si>
  <si>
    <t>Nawab Town</t>
  </si>
  <si>
    <t>SDPO Sabzazar</t>
  </si>
  <si>
    <t>Shera Kot</t>
  </si>
  <si>
    <t>Sabzazar</t>
  </si>
  <si>
    <t>Hanjarwal</t>
  </si>
  <si>
    <t>SDPO Town Ship</t>
  </si>
  <si>
    <t>Town Ship</t>
  </si>
  <si>
    <t>Johar Town</t>
  </si>
  <si>
    <t>Green Town</t>
  </si>
  <si>
    <t>Quaid-e-Azam Industrial Estate</t>
  </si>
  <si>
    <t>Mustafa town</t>
  </si>
  <si>
    <t>Cantt Division</t>
  </si>
  <si>
    <t>SDPO Defence Area</t>
  </si>
  <si>
    <t>Defence Area (A)</t>
  </si>
  <si>
    <t>Defence Area (B)</t>
  </si>
  <si>
    <t>Factory Area</t>
  </si>
  <si>
    <t>SDPO Cantt.</t>
  </si>
  <si>
    <t>Sarwar Road</t>
  </si>
  <si>
    <t>North Cantt</t>
  </si>
  <si>
    <t>Mustafa Abad</t>
  </si>
  <si>
    <t>Ghazi Abad</t>
  </si>
  <si>
    <t>SDPO Barki</t>
  </si>
  <si>
    <t>South Cantt</t>
  </si>
  <si>
    <t>Barki</t>
  </si>
  <si>
    <t>Hadira</t>
  </si>
  <si>
    <t>Defence Area (C)</t>
  </si>
  <si>
    <t>Hair</t>
  </si>
  <si>
    <t>SDPO Baghbanpura</t>
  </si>
  <si>
    <t>Baghbanpura</t>
  </si>
  <si>
    <t>Harbance Pura</t>
  </si>
  <si>
    <t>Manawan</t>
  </si>
  <si>
    <t>Bata Pur</t>
  </si>
  <si>
    <t>Model Town Division</t>
  </si>
  <si>
    <t>SDPO Model Town</t>
  </si>
  <si>
    <t>Model Town</t>
  </si>
  <si>
    <t>Liaqat Abad</t>
  </si>
  <si>
    <t>Kot Lakhpat</t>
  </si>
  <si>
    <t>SDPO Garden Town</t>
  </si>
  <si>
    <t>Naseerabad</t>
  </si>
  <si>
    <t>Garden Town</t>
  </si>
  <si>
    <t>Faisal Town</t>
  </si>
  <si>
    <t>SDPO Gulberg</t>
  </si>
  <si>
    <t>Ichhra</t>
  </si>
  <si>
    <t>Shadman</t>
  </si>
  <si>
    <t>Gulberg</t>
  </si>
  <si>
    <t>Ghalib Market</t>
  </si>
  <si>
    <t>City Division</t>
  </si>
  <si>
    <t>SDPO Islampura</t>
  </si>
  <si>
    <t>Islampura</t>
  </si>
  <si>
    <t>New Anarkali</t>
  </si>
  <si>
    <t>Lower Mall</t>
  </si>
  <si>
    <t>Gowalmandi</t>
  </si>
  <si>
    <t>Data Darbar</t>
  </si>
  <si>
    <t>SDPO Naulakha</t>
  </si>
  <si>
    <t>Bhatti Gate</t>
  </si>
  <si>
    <t>Tibbi City</t>
  </si>
  <si>
    <t>Masti Gate</t>
  </si>
  <si>
    <t>Yakki Gate</t>
  </si>
  <si>
    <t>Rang Mehal</t>
  </si>
  <si>
    <t>Lohari Gate</t>
  </si>
  <si>
    <t>Naulakha</t>
  </si>
  <si>
    <t>Akbari Gate</t>
  </si>
  <si>
    <t>Mochi Gate</t>
  </si>
  <si>
    <t>SDPO Shahdara</t>
  </si>
  <si>
    <t>Shahdara</t>
  </si>
  <si>
    <t>Shahdara Town</t>
  </si>
  <si>
    <t>SDPO Shafiq Abad</t>
  </si>
  <si>
    <t>Shafiq Abad</t>
  </si>
  <si>
    <t>Ravi Road</t>
  </si>
  <si>
    <t>Badamibagh</t>
  </si>
  <si>
    <t>SDPO Shadbagh</t>
  </si>
  <si>
    <t>Lorry Adda</t>
  </si>
  <si>
    <t>Missri Shah</t>
  </si>
  <si>
    <t>Shadbagh</t>
  </si>
  <si>
    <t>Civil Lines Division</t>
  </si>
  <si>
    <t>SDPO Civil Lines</t>
  </si>
  <si>
    <t>Civil Lines</t>
  </si>
  <si>
    <t>Qilla Gujjar Singh</t>
  </si>
  <si>
    <t>Garhi Shahu</t>
  </si>
  <si>
    <t>Mughalpura</t>
  </si>
  <si>
    <t>SDPO Mozang</t>
  </si>
  <si>
    <t>Race Course</t>
  </si>
  <si>
    <t>Old Anarkali</t>
  </si>
  <si>
    <t>Lytton Road</t>
  </si>
  <si>
    <t>Mozang</t>
  </si>
  <si>
    <t>Women Police Station Race Course</t>
  </si>
  <si>
    <t>SDPO Gujjarpura</t>
  </si>
  <si>
    <t>Shalimar</t>
  </si>
  <si>
    <t>Gujjar Pura</t>
  </si>
  <si>
    <t>SDPO Kahna</t>
  </si>
  <si>
    <t>Kahna</t>
  </si>
  <si>
    <t>Nishter Colony</t>
  </si>
  <si>
    <t>Faisalabad</t>
  </si>
  <si>
    <t>Jhang</t>
  </si>
  <si>
    <t>Jhang District</t>
  </si>
  <si>
    <t>City Circle</t>
  </si>
  <si>
    <t>Kotwali</t>
  </si>
  <si>
    <t>City Jhang</t>
  </si>
  <si>
    <t>Satellite Town</t>
  </si>
  <si>
    <t>Sadar Circle</t>
  </si>
  <si>
    <t>Shorkot Circle</t>
  </si>
  <si>
    <t>Shorkot City</t>
  </si>
  <si>
    <t>Waryam</t>
  </si>
  <si>
    <t>Civil Line</t>
  </si>
  <si>
    <t>Rail Bazar</t>
  </si>
  <si>
    <t>Jhang Bazar</t>
  </si>
  <si>
    <t>Women</t>
  </si>
  <si>
    <t>Madina</t>
  </si>
  <si>
    <t>Peoples Colony</t>
  </si>
  <si>
    <t>Madina Town</t>
  </si>
  <si>
    <t>Sargodha Road</t>
  </si>
  <si>
    <t>Nishatabad</t>
  </si>
  <si>
    <t>Millat Town</t>
  </si>
  <si>
    <t>Sahianwala</t>
  </si>
  <si>
    <t>Iqbal</t>
  </si>
  <si>
    <t>Batala Colony</t>
  </si>
  <si>
    <t>Roshan Wala</t>
  </si>
  <si>
    <t>Sadar</t>
  </si>
  <si>
    <t>Jaranwala</t>
  </si>
  <si>
    <t>City Jaranwala</t>
  </si>
  <si>
    <t>Rodala Road</t>
  </si>
  <si>
    <t>Balochni</t>
  </si>
  <si>
    <t>Tandlianwala</t>
  </si>
  <si>
    <t>City Tandlianwala</t>
  </si>
  <si>
    <t>Garh</t>
  </si>
  <si>
    <t>Sargodha</t>
  </si>
  <si>
    <t>Sargodha District.</t>
  </si>
  <si>
    <t>City</t>
  </si>
  <si>
    <t>Cantt</t>
  </si>
  <si>
    <t>Sajid Shaheed</t>
  </si>
  <si>
    <t>Urban Area</t>
  </si>
  <si>
    <t>Atta Shaheed</t>
  </si>
  <si>
    <t>Phularwan</t>
  </si>
  <si>
    <t>Shahpur Circle</t>
  </si>
  <si>
    <t>Shahpur City</t>
  </si>
  <si>
    <t>Sahiwal Circle</t>
  </si>
  <si>
    <t>Sahiwal</t>
  </si>
  <si>
    <t>Mela</t>
  </si>
  <si>
    <t>Sillanwali</t>
  </si>
  <si>
    <t>Sheikhupura</t>
  </si>
  <si>
    <t>A Division</t>
  </si>
  <si>
    <t>B Division</t>
  </si>
  <si>
    <t>Sadar Sheikhupura</t>
  </si>
  <si>
    <t>Housing Colony</t>
  </si>
  <si>
    <t>Safdarabad Circle</t>
  </si>
  <si>
    <t>Safdarabad</t>
  </si>
  <si>
    <t>Khanqah Dogran</t>
  </si>
  <si>
    <t>Manawala</t>
  </si>
  <si>
    <t>City Faroqabad</t>
  </si>
  <si>
    <t>Sadar Faroqabad</t>
  </si>
  <si>
    <t>Bhikhi</t>
  </si>
  <si>
    <t>Ferozewala Cirlcle</t>
  </si>
  <si>
    <t>Ferozewala</t>
  </si>
  <si>
    <t>Sharqpur Sharif</t>
  </si>
  <si>
    <t>Muridke Circle</t>
  </si>
  <si>
    <t>City Muridke</t>
  </si>
  <si>
    <t>Sadar Muridke</t>
  </si>
  <si>
    <t>Narang</t>
  </si>
  <si>
    <t>Nankana Sahib</t>
  </si>
  <si>
    <t>Nankana Sahib Circle</t>
  </si>
  <si>
    <t>City Nankana</t>
  </si>
  <si>
    <t>Sadar Nankana</t>
  </si>
  <si>
    <t>Warbartan</t>
  </si>
  <si>
    <t>Bara Ghar Circle</t>
  </si>
  <si>
    <t>Bara Ghar</t>
  </si>
  <si>
    <t>Mangtanwala</t>
  </si>
  <si>
    <t>Syed Wala</t>
  </si>
  <si>
    <t>Faizabad</t>
  </si>
  <si>
    <t>Sangla Circle</t>
  </si>
  <si>
    <t>City Sangla Hill</t>
  </si>
  <si>
    <t>Sadar Sangla Hill</t>
  </si>
  <si>
    <t>City Shahkot</t>
  </si>
  <si>
    <t>Sadar Shahkot</t>
  </si>
  <si>
    <t>Kasur</t>
  </si>
  <si>
    <t>Khudian</t>
  </si>
  <si>
    <t>Mandi Usman Wala</t>
  </si>
  <si>
    <t>Ganda Singh Wala</t>
  </si>
  <si>
    <t>Sadar Kasur</t>
  </si>
  <si>
    <t>Raja Jang</t>
  </si>
  <si>
    <t>Kot Radha Kishan(Sadar Raiwand)</t>
  </si>
  <si>
    <t>Mustafabad</t>
  </si>
  <si>
    <t>Theh Sheikhum</t>
  </si>
  <si>
    <t>Chunian Circle</t>
  </si>
  <si>
    <t>Sadar Chunian</t>
  </si>
  <si>
    <t>City Chunian</t>
  </si>
  <si>
    <t>Allahabad</t>
  </si>
  <si>
    <t>Kanganpur</t>
  </si>
  <si>
    <t>Changa Manga</t>
  </si>
  <si>
    <t>Pattoki Cirlcle</t>
  </si>
  <si>
    <t>City Pattoki</t>
  </si>
  <si>
    <t>Sadar Pattoki</t>
  </si>
  <si>
    <t>Sadar Phool Nagar</t>
  </si>
  <si>
    <t>Sarai Mughal</t>
  </si>
  <si>
    <t>City Phool Nagar</t>
  </si>
  <si>
    <t>Gujranwala</t>
  </si>
  <si>
    <t>Model Town Circle</t>
  </si>
  <si>
    <t>Dhullay</t>
  </si>
  <si>
    <t>Kotwali Circle</t>
  </si>
  <si>
    <t>Garjakh</t>
  </si>
  <si>
    <t>Khaili Circle</t>
  </si>
  <si>
    <t>Khiali</t>
  </si>
  <si>
    <t>Sabzi Mandi</t>
  </si>
  <si>
    <t>civel line</t>
  </si>
  <si>
    <t>Peoples Colony Cirlce</t>
  </si>
  <si>
    <t>Sadar Gujranwala</t>
  </si>
  <si>
    <t>Satellite Town Circle</t>
  </si>
  <si>
    <t>Jinnah Road</t>
  </si>
  <si>
    <t>Cantt Circle</t>
  </si>
  <si>
    <t>Aroop</t>
  </si>
  <si>
    <t>Qilla Dedar Singh Circle</t>
  </si>
  <si>
    <t>Qilla Dedar Singh</t>
  </si>
  <si>
    <t>Ladhewala Waraich</t>
  </si>
  <si>
    <t>Saddar</t>
  </si>
  <si>
    <t>Kamoke Circle</t>
  </si>
  <si>
    <t>City Kamoke</t>
  </si>
  <si>
    <t>Sadar Kamoke</t>
  </si>
  <si>
    <t>Wahndo</t>
  </si>
  <si>
    <t>Eminabad</t>
  </si>
  <si>
    <t>Noushera Verkan Circle</t>
  </si>
  <si>
    <t>Noushera Virkan</t>
  </si>
  <si>
    <t>Tatlay Aali</t>
  </si>
  <si>
    <t>Kot Ladha</t>
  </si>
  <si>
    <t>Gujrat</t>
  </si>
  <si>
    <t>Wazirabad</t>
  </si>
  <si>
    <t>City Wazirabad</t>
  </si>
  <si>
    <t>Sadar Wazirabad</t>
  </si>
  <si>
    <t>Sohdra</t>
  </si>
  <si>
    <t>Ghakhar Mandi</t>
  </si>
  <si>
    <t>Ahmad Nagar</t>
  </si>
  <si>
    <t>Ali Pur</t>
  </si>
  <si>
    <t>Lorry Ada</t>
  </si>
  <si>
    <t>Shaheen Chowk</t>
  </si>
  <si>
    <t>City Jalalpur Jattan</t>
  </si>
  <si>
    <t>Sadar Jalalpur Jattan</t>
  </si>
  <si>
    <t>Daulat Nagar</t>
  </si>
  <si>
    <t>kunjah</t>
  </si>
  <si>
    <t>Karianwala</t>
  </si>
  <si>
    <t>Tanda</t>
  </si>
  <si>
    <t>Mangowal</t>
  </si>
  <si>
    <t>Industrial Estate Phase II</t>
  </si>
  <si>
    <t>Lalamusa Circle</t>
  </si>
  <si>
    <t>Sadar Gujrat</t>
  </si>
  <si>
    <t>City Lalamusa</t>
  </si>
  <si>
    <t>Sadar Lalmusa</t>
  </si>
  <si>
    <t>Rehmania</t>
  </si>
  <si>
    <t>Kharian Circle</t>
  </si>
  <si>
    <t>Kharian Cantt</t>
  </si>
  <si>
    <t>Sadar Kharian</t>
  </si>
  <si>
    <t>Guliana</t>
  </si>
  <si>
    <t>Kakrali</t>
  </si>
  <si>
    <t>Dinga</t>
  </si>
  <si>
    <t>Sarai Alamgir</t>
  </si>
  <si>
    <t>Sadar Sarai Alamgir</t>
  </si>
  <si>
    <t>City Sarai Alamgir</t>
  </si>
  <si>
    <t>Bolani</t>
  </si>
  <si>
    <t>Hafizabad</t>
  </si>
  <si>
    <t>City Hafizabad</t>
  </si>
  <si>
    <t>Sadar Hafizabad</t>
  </si>
  <si>
    <t>Kasoki</t>
  </si>
  <si>
    <t>Vanikay Tarar</t>
  </si>
  <si>
    <t>Kaleke Mandi</t>
  </si>
  <si>
    <t>Pindi Bhattian</t>
  </si>
  <si>
    <t>City Pindi Bhattian</t>
  </si>
  <si>
    <t>Sadar Pindi Bhatiian</t>
  </si>
  <si>
    <t>Jalal Pur Bhattian</t>
  </si>
  <si>
    <t>Kassesy</t>
  </si>
  <si>
    <t>Sukheki Mandi</t>
  </si>
  <si>
    <t>Mandi Bahauddin</t>
  </si>
  <si>
    <t>Mandi Baha ud Din</t>
  </si>
  <si>
    <t>City M.B.Din</t>
  </si>
  <si>
    <t>Kuthiala Sheikhan</t>
  </si>
  <si>
    <t>Sadar M.B.Din</t>
  </si>
  <si>
    <t>Malikwal</t>
  </si>
  <si>
    <t>Miana Gondal</t>
  </si>
  <si>
    <t>Gujra</t>
  </si>
  <si>
    <t>Phalia</t>
  </si>
  <si>
    <t>Phallia</t>
  </si>
  <si>
    <t>Pahrianwali</t>
  </si>
  <si>
    <t>Qadirabad</t>
  </si>
  <si>
    <t>Ranmal Shrif</t>
  </si>
  <si>
    <t>Sialkot</t>
  </si>
  <si>
    <t>Sadar Cricle</t>
  </si>
  <si>
    <t>Sadar Sialkot</t>
  </si>
  <si>
    <t>Muradpur</t>
  </si>
  <si>
    <t>Head Marala</t>
  </si>
  <si>
    <t>Phuklian</t>
  </si>
  <si>
    <t>Kotli Loharan</t>
  </si>
  <si>
    <t>Kotli Syed Mir</t>
  </si>
  <si>
    <t>Ugoki</t>
  </si>
  <si>
    <t>Haji Pura</t>
  </si>
  <si>
    <t>Nekapura</t>
  </si>
  <si>
    <t>Rangpura</t>
  </si>
  <si>
    <t>Daska Circle</t>
  </si>
  <si>
    <t>City Daska</t>
  </si>
  <si>
    <t>Sadar Daska</t>
  </si>
  <si>
    <t>Moutra</t>
  </si>
  <si>
    <t>Bambanwala</t>
  </si>
  <si>
    <t>Satrah</t>
  </si>
  <si>
    <t>Sambarial Circle</t>
  </si>
  <si>
    <t>Sambarial</t>
  </si>
  <si>
    <t>Sialkot Airport</t>
  </si>
  <si>
    <t>Begowala</t>
  </si>
  <si>
    <t>Pasrur</t>
  </si>
  <si>
    <t>City Pasrur</t>
  </si>
  <si>
    <t>Sadar Pasrur</t>
  </si>
  <si>
    <t>Sabzpir</t>
  </si>
  <si>
    <t>Philora</t>
  </si>
  <si>
    <t>Badiana</t>
  </si>
  <si>
    <t>Qila Kalarwala</t>
  </si>
  <si>
    <t>Narowal</t>
  </si>
  <si>
    <t>Niddoke</t>
  </si>
  <si>
    <t>Ahmad Abad</t>
  </si>
  <si>
    <t>Baddomalhi</t>
  </si>
  <si>
    <t>Rayya Khas</t>
  </si>
  <si>
    <t>Headquarters Circle</t>
  </si>
  <si>
    <t>Sadar Narowal</t>
  </si>
  <si>
    <t>City Narowal</t>
  </si>
  <si>
    <t>Shakargarh</t>
  </si>
  <si>
    <t>Sadar Shakargarh</t>
  </si>
  <si>
    <t>City Shakargarh</t>
  </si>
  <si>
    <t>Noor Kot</t>
  </si>
  <si>
    <t>Kot Nainan</t>
  </si>
  <si>
    <t>Chak Amru</t>
  </si>
  <si>
    <t>Shah Gharib</t>
  </si>
  <si>
    <t>Zafarwal</t>
  </si>
  <si>
    <t>Laiser Kalan</t>
  </si>
  <si>
    <t>Rawalpindi</t>
  </si>
  <si>
    <t>Rawal</t>
  </si>
  <si>
    <t>City Rawalpindi</t>
  </si>
  <si>
    <t>Gunjmandi</t>
  </si>
  <si>
    <t>Reta Amral</t>
  </si>
  <si>
    <t>Pirwadhai</t>
  </si>
  <si>
    <t>Waris Khan</t>
  </si>
  <si>
    <t>Banni</t>
  </si>
  <si>
    <t>New Town Circle</t>
  </si>
  <si>
    <t>New Town</t>
  </si>
  <si>
    <t>Sadiqabad</t>
  </si>
  <si>
    <t>Potohar</t>
  </si>
  <si>
    <t>Westridge</t>
  </si>
  <si>
    <t>R.A Bazar</t>
  </si>
  <si>
    <t>Airport</t>
  </si>
  <si>
    <t>Morgah</t>
  </si>
  <si>
    <t>Sadar Beruni</t>
  </si>
  <si>
    <t>Rawat</t>
  </si>
  <si>
    <t>Chountra</t>
  </si>
  <si>
    <t>Chakri</t>
  </si>
  <si>
    <t>Dhamial</t>
  </si>
  <si>
    <t>Taxila Circle</t>
  </si>
  <si>
    <t>Taxila</t>
  </si>
  <si>
    <t>Wah Cantt</t>
  </si>
  <si>
    <t>Sadar Wah Cantt</t>
  </si>
  <si>
    <t>Gujar Khan</t>
  </si>
  <si>
    <t>Mandra</t>
  </si>
  <si>
    <t>Jatli</t>
  </si>
  <si>
    <t>Kahuta Circle</t>
  </si>
  <si>
    <t>Kahuta</t>
  </si>
  <si>
    <t>Kallar Syedan</t>
  </si>
  <si>
    <t>Murree</t>
  </si>
  <si>
    <t>Kohsar</t>
  </si>
  <si>
    <t>Murree Circle</t>
  </si>
  <si>
    <t>Phagwari</t>
  </si>
  <si>
    <t>Patriata</t>
  </si>
  <si>
    <t>Kotli Sattian</t>
  </si>
  <si>
    <t>Kotli Satia</t>
  </si>
  <si>
    <t>Attock</t>
  </si>
  <si>
    <t>Sadar Attock Circle</t>
  </si>
  <si>
    <t>Hazro Circle</t>
  </si>
  <si>
    <t>Hazro</t>
  </si>
  <si>
    <t>Attock Khurd</t>
  </si>
  <si>
    <t>Rangoo</t>
  </si>
  <si>
    <t>Hassan Abdal</t>
  </si>
  <si>
    <t>City Hassan Abdal</t>
  </si>
  <si>
    <t>Sadar Hassan Abdal</t>
  </si>
  <si>
    <t>Jand Circle</t>
  </si>
  <si>
    <t>Jhand</t>
  </si>
  <si>
    <t>Injra</t>
  </si>
  <si>
    <t>Pindi Gheb</t>
  </si>
  <si>
    <t>Bosal</t>
  </si>
  <si>
    <t>Fateh Jang</t>
  </si>
  <si>
    <t>New Airport</t>
  </si>
  <si>
    <t>Bahar</t>
  </si>
  <si>
    <t>Jhelum</t>
  </si>
  <si>
    <t>City Jhelum</t>
  </si>
  <si>
    <t>Sadar Jhelum</t>
  </si>
  <si>
    <t>Mangla Cantt</t>
  </si>
  <si>
    <t>Dina</t>
  </si>
  <si>
    <t>Chotala</t>
  </si>
  <si>
    <t>Kala Gujran</t>
  </si>
  <si>
    <t>Sohawa</t>
  </si>
  <si>
    <t>Domeli</t>
  </si>
  <si>
    <t>Pind Dadan Khan</t>
  </si>
  <si>
    <t>Lilla</t>
  </si>
  <si>
    <t>Jalal Pur Sharif</t>
  </si>
  <si>
    <t>Chakwal</t>
  </si>
  <si>
    <t>Sadar Chakwal</t>
  </si>
  <si>
    <t>City Chakwal</t>
  </si>
  <si>
    <t>Kallar Kahar</t>
  </si>
  <si>
    <t>Nila</t>
  </si>
  <si>
    <t>Dhudial</t>
  </si>
  <si>
    <t>Choa Saiden Shan</t>
  </si>
  <si>
    <t>Choa Saiden Shah</t>
  </si>
  <si>
    <t>Dhuman</t>
  </si>
  <si>
    <t>Talagang</t>
  </si>
  <si>
    <t>City Tala Gang</t>
  </si>
  <si>
    <t>Sadar Tala Gang</t>
  </si>
  <si>
    <t>Tammon</t>
  </si>
  <si>
    <t>Lawa</t>
  </si>
  <si>
    <t>Khushab</t>
  </si>
  <si>
    <t>Sadar Joharabad</t>
  </si>
  <si>
    <t>City Joharabad</t>
  </si>
  <si>
    <t>Katha Saghral</t>
  </si>
  <si>
    <t>Quaidabad</t>
  </si>
  <si>
    <t>Mitha Tiwana</t>
  </si>
  <si>
    <t>Qaid Abad</t>
  </si>
  <si>
    <t>Noushera</t>
  </si>
  <si>
    <t>Noor Pur</t>
  </si>
  <si>
    <t>Jaura Kalan</t>
  </si>
  <si>
    <t>Mianwali</t>
  </si>
  <si>
    <t>Musa Khel</t>
  </si>
  <si>
    <t>Chidru</t>
  </si>
  <si>
    <t>Chakrala</t>
  </si>
  <si>
    <t>Wan Bachran</t>
  </si>
  <si>
    <t>Easa Khel</t>
  </si>
  <si>
    <t>Kala Bagh</t>
  </si>
  <si>
    <t>Kamar Mushani</t>
  </si>
  <si>
    <t>Chapri</t>
  </si>
  <si>
    <t>Makrwal</t>
  </si>
  <si>
    <t>Bhangi Khel</t>
  </si>
  <si>
    <t>Pplan</t>
  </si>
  <si>
    <t>Piplan</t>
  </si>
  <si>
    <t>Kundian</t>
  </si>
  <si>
    <t>Harnoli</t>
  </si>
  <si>
    <t>Bhakkar</t>
  </si>
  <si>
    <t>City Bhakkar</t>
  </si>
  <si>
    <t>Sadar Bhakkar</t>
  </si>
  <si>
    <t>Behal</t>
  </si>
  <si>
    <t>Sarai Mhajir</t>
  </si>
  <si>
    <t>Darya Khan</t>
  </si>
  <si>
    <t>City Darya Khan</t>
  </si>
  <si>
    <t>Sadar Darya Khan</t>
  </si>
  <si>
    <t>Dulewala</t>
  </si>
  <si>
    <t>Kallurkot</t>
  </si>
  <si>
    <t>Jandanwala</t>
  </si>
  <si>
    <t>Chandi Chowk</t>
  </si>
  <si>
    <t>Mankera</t>
  </si>
  <si>
    <t>Haiderabad</t>
  </si>
  <si>
    <t>Chiniot</t>
  </si>
  <si>
    <t>City Chiniot Circle</t>
  </si>
  <si>
    <t>Chiniot Sadar</t>
  </si>
  <si>
    <t>Rajoa</t>
  </si>
  <si>
    <t>Chiniot City</t>
  </si>
  <si>
    <t>Kot Wasawa</t>
  </si>
  <si>
    <t>Chanab Nagar</t>
  </si>
  <si>
    <t>Lalian</t>
  </si>
  <si>
    <t>Muhammad Wala</t>
  </si>
  <si>
    <t>Kandiwal</t>
  </si>
  <si>
    <t>Toba Tek Singh</t>
  </si>
  <si>
    <t>Toba Tak Singh</t>
  </si>
  <si>
    <t>City Toba</t>
  </si>
  <si>
    <t>Sadar Toba</t>
  </si>
  <si>
    <t>Chuttiana</t>
  </si>
  <si>
    <t>Rajana</t>
  </si>
  <si>
    <t>Gujra Circle</t>
  </si>
  <si>
    <t>Sadar Gojra</t>
  </si>
  <si>
    <t>City Gojra</t>
  </si>
  <si>
    <t>Nawan Lahore</t>
  </si>
  <si>
    <t>Kamalia</t>
  </si>
  <si>
    <t>Sadar Kamalia</t>
  </si>
  <si>
    <t>City Kamalia</t>
  </si>
  <si>
    <t>Bhussi</t>
  </si>
  <si>
    <t>Multan</t>
  </si>
  <si>
    <t>Multan Cantt</t>
  </si>
  <si>
    <t>Jalil Abad</t>
  </si>
  <si>
    <t>Chehlyak</t>
  </si>
  <si>
    <t>GULGASHT</t>
  </si>
  <si>
    <t>Sadar Multan</t>
  </si>
  <si>
    <t>Alpa</t>
  </si>
  <si>
    <t>New Multan</t>
  </si>
  <si>
    <t>Shah Rukne Alam</t>
  </si>
  <si>
    <t>Seetal Mari</t>
  </si>
  <si>
    <t>city</t>
  </si>
  <si>
    <t>Dehli Gate</t>
  </si>
  <si>
    <t>Delhi Gate</t>
  </si>
  <si>
    <t>Daulat Gate</t>
  </si>
  <si>
    <t>Lahori Gate</t>
  </si>
  <si>
    <t>Makhdoom Rasheed</t>
  </si>
  <si>
    <t>Budhla Sant</t>
  </si>
  <si>
    <t>Basti Malook</t>
  </si>
  <si>
    <t>Qadir Pura</t>
  </si>
  <si>
    <t>Haram Gate</t>
  </si>
  <si>
    <t>Pak Gate</t>
  </si>
  <si>
    <t>Bohargate</t>
  </si>
  <si>
    <t>Kup</t>
  </si>
  <si>
    <t>Shujahabad</t>
  </si>
  <si>
    <t>Sadar Shujaabad</t>
  </si>
  <si>
    <t>City Shujaabad</t>
  </si>
  <si>
    <t>Raja Raam</t>
  </si>
  <si>
    <t>Muzaffarabad</t>
  </si>
  <si>
    <t>Qutab Pur</t>
  </si>
  <si>
    <t>Mumtazabad</t>
  </si>
  <si>
    <t>Shah Shams</t>
  </si>
  <si>
    <t>Mumtaz Abad</t>
  </si>
  <si>
    <t>Ghulgasht</t>
  </si>
  <si>
    <t>Gulgasht</t>
  </si>
  <si>
    <t>Bahauddin Zakriya</t>
  </si>
  <si>
    <t>Old Kotwali</t>
  </si>
  <si>
    <t>Women Police Station</t>
  </si>
  <si>
    <t>Jalapur</t>
  </si>
  <si>
    <t>Sadar Jalal Pur Pir Wala</t>
  </si>
  <si>
    <t>City Jalal Pur Pir Wala</t>
  </si>
  <si>
    <t>Lodhran</t>
  </si>
  <si>
    <t>Sadar Lodhran</t>
  </si>
  <si>
    <t>City Lodhran</t>
  </si>
  <si>
    <t>Qureshi Wala</t>
  </si>
  <si>
    <t>Galaywal</t>
  </si>
  <si>
    <t>Kahror Pacca</t>
  </si>
  <si>
    <t>Saddar Kahror Pacca</t>
  </si>
  <si>
    <t>City Kahror Pacca</t>
  </si>
  <si>
    <t>Dhanot</t>
  </si>
  <si>
    <t>Dunyanpur</t>
  </si>
  <si>
    <t>Sadar Dunya Pur</t>
  </si>
  <si>
    <t>City Dunya Pur</t>
  </si>
  <si>
    <t>Jalla Arain</t>
  </si>
  <si>
    <t>Khanewal</t>
  </si>
  <si>
    <t>Saddar Circle</t>
  </si>
  <si>
    <t>City Khanewal</t>
  </si>
  <si>
    <t>Saddar Khanewal</t>
  </si>
  <si>
    <t>Khanewal Kohana</t>
  </si>
  <si>
    <t>Makhdoom Pur</t>
  </si>
  <si>
    <t>Kaccha Khuh</t>
  </si>
  <si>
    <t>Kabirwala Circle</t>
  </si>
  <si>
    <t>City Kabirwala</t>
  </si>
  <si>
    <t>Saddar Kabirwala</t>
  </si>
  <si>
    <t>Adda Baara Meel</t>
  </si>
  <si>
    <t>Nawan Shehar</t>
  </si>
  <si>
    <t>Sarai Sidhu</t>
  </si>
  <si>
    <t>Havveli Koranga</t>
  </si>
  <si>
    <t>Abdul Hakim</t>
  </si>
  <si>
    <t>Mianchannu</t>
  </si>
  <si>
    <t>City Mianchannu</t>
  </si>
  <si>
    <t>Saddar Mianchannu</t>
  </si>
  <si>
    <t>Tulamba</t>
  </si>
  <si>
    <t>Chab Kalan</t>
  </si>
  <si>
    <t>Jahanian Circle</t>
  </si>
  <si>
    <t>Thatta Sadiqabad</t>
  </si>
  <si>
    <t>Jahanian</t>
  </si>
  <si>
    <t>City Sahiwal</t>
  </si>
  <si>
    <t>Fateh Sher</t>
  </si>
  <si>
    <t>Ghalla Mandi</t>
  </si>
  <si>
    <t>Fareed Town</t>
  </si>
  <si>
    <t>Harrapa</t>
  </si>
  <si>
    <t>Yousafwala</t>
  </si>
  <si>
    <t>Noor Shah</t>
  </si>
  <si>
    <t>Bahadar Shah</t>
  </si>
  <si>
    <t>Dera Rahim</t>
  </si>
  <si>
    <t>Kamir</t>
  </si>
  <si>
    <t>Chichawatni Circle</t>
  </si>
  <si>
    <t>Saddar Chichawatni</t>
  </si>
  <si>
    <t>City Chichawatni</t>
  </si>
  <si>
    <t>Shah Kot</t>
  </si>
  <si>
    <t>Kassowal</t>
  </si>
  <si>
    <t>Okanwala Bangla</t>
  </si>
  <si>
    <t>Okara</t>
  </si>
  <si>
    <t>City Okara</t>
  </si>
  <si>
    <t>Saddar Okara Circle</t>
  </si>
  <si>
    <t>Okara Cantt</t>
  </si>
  <si>
    <t>Shahbore</t>
  </si>
  <si>
    <t>Saddar Okara</t>
  </si>
  <si>
    <t>Ravi</t>
  </si>
  <si>
    <t>Gogera</t>
  </si>
  <si>
    <t>Renala Circle</t>
  </si>
  <si>
    <t>Chuchak</t>
  </si>
  <si>
    <t>Satgharah</t>
  </si>
  <si>
    <t>City Renal Khurd</t>
  </si>
  <si>
    <t>Saddar Renala Khurd</t>
  </si>
  <si>
    <t>Sher Garh</t>
  </si>
  <si>
    <t>Depalpur Circle</t>
  </si>
  <si>
    <t>City Dpalpur</t>
  </si>
  <si>
    <t>Saddar Depalpur</t>
  </si>
  <si>
    <t>Hujra Shah Miqeem</t>
  </si>
  <si>
    <t>Pakpattan</t>
  </si>
  <si>
    <t>Saddar Pakpattan</t>
  </si>
  <si>
    <t>Kalyana</t>
  </si>
  <si>
    <t>Chak Bedi</t>
  </si>
  <si>
    <t>Malka Hans</t>
  </si>
  <si>
    <t>Dal Waryam</t>
  </si>
  <si>
    <t>City Pakpattan</t>
  </si>
  <si>
    <t>Fareed Nagar</t>
  </si>
  <si>
    <t>Arifwala Circle</t>
  </si>
  <si>
    <t>Saddar Arifwala</t>
  </si>
  <si>
    <t>Rang Shah</t>
  </si>
  <si>
    <t>Qabula</t>
  </si>
  <si>
    <t>City Arifwala</t>
  </si>
  <si>
    <t>Ahmad Yar</t>
  </si>
  <si>
    <t>D.G Khan</t>
  </si>
  <si>
    <t>Rajanpur</t>
  </si>
  <si>
    <t>Saddar Rajanpur</t>
  </si>
  <si>
    <t>City Rajanpur</t>
  </si>
  <si>
    <t>Sader Fazilpur</t>
  </si>
  <si>
    <t>Kot Mithan</t>
  </si>
  <si>
    <t>City Fazilpur</t>
  </si>
  <si>
    <t>Jam Pur</t>
  </si>
  <si>
    <t>Saddar Jam Pur</t>
  </si>
  <si>
    <t>City Jam Pur</t>
  </si>
  <si>
    <t>Muhammad Pur</t>
  </si>
  <si>
    <t>Rojhan</t>
  </si>
  <si>
    <t>Umar Kot</t>
  </si>
  <si>
    <t>Shahwali</t>
  </si>
  <si>
    <t>Goth Mazari</t>
  </si>
  <si>
    <t>Muzaffargarh</t>
  </si>
  <si>
    <t>City Muzaffargarh</t>
  </si>
  <si>
    <t>Saddar Muzaffargarh</t>
  </si>
  <si>
    <t>Rang Pur</t>
  </si>
  <si>
    <t>Qureshi</t>
  </si>
  <si>
    <t>Shah Jamal</t>
  </si>
  <si>
    <t>Khan Garh</t>
  </si>
  <si>
    <t>ROHILAN WALI</t>
  </si>
  <si>
    <t>Kot Addu</t>
  </si>
  <si>
    <t>City Kot Addu</t>
  </si>
  <si>
    <t>D.D Panah</t>
  </si>
  <si>
    <t>Saddar Kot Addu</t>
  </si>
  <si>
    <t>City Ali Pur</t>
  </si>
  <si>
    <t>Saddar Ali Pur</t>
  </si>
  <si>
    <t>Khair Pur Sadaat</t>
  </si>
  <si>
    <t>Seet Pur</t>
  </si>
  <si>
    <t>Kundai</t>
  </si>
  <si>
    <t>Jatoi</t>
  </si>
  <si>
    <t>Sher Sultan</t>
  </si>
  <si>
    <t>Bait Mir Hazar</t>
  </si>
  <si>
    <t>Layyah</t>
  </si>
  <si>
    <t>City Layyah</t>
  </si>
  <si>
    <t>Saddar Layyah</t>
  </si>
  <si>
    <t>Kot Sultan</t>
  </si>
  <si>
    <t>Peer Jaggi</t>
  </si>
  <si>
    <t>Karor Circle</t>
  </si>
  <si>
    <t>karor</t>
  </si>
  <si>
    <t>Fateh Pur</t>
  </si>
  <si>
    <t>Choubara</t>
  </si>
  <si>
    <t>Chowk Azam</t>
  </si>
  <si>
    <t>Bhahawalpur</t>
  </si>
  <si>
    <t>Bahawalpur</t>
  </si>
  <si>
    <t>Baghdad ul Jadid</t>
  </si>
  <si>
    <t>Saddar Bahawalpur</t>
  </si>
  <si>
    <t>Abbas Nagar</t>
  </si>
  <si>
    <t>Samma Satta</t>
  </si>
  <si>
    <t>Musafir Khana</t>
  </si>
  <si>
    <t>Ahmad Pur East</t>
  </si>
  <si>
    <t>City Ahmad Pur East</t>
  </si>
  <si>
    <t>Saddar Ahmad Pur East</t>
  </si>
  <si>
    <t>Dera Nawab Sahib</t>
  </si>
  <si>
    <t>Chanigoth</t>
  </si>
  <si>
    <t>Uch Sharif</t>
  </si>
  <si>
    <t>Dhoor Kot</t>
  </si>
  <si>
    <t>Naushehra Jadid</t>
  </si>
  <si>
    <t>Yazman</t>
  </si>
  <si>
    <t>City Yazman</t>
  </si>
  <si>
    <t>Saddar Yazman</t>
  </si>
  <si>
    <t>Head Rajkan</t>
  </si>
  <si>
    <t>Derawar</t>
  </si>
  <si>
    <t>Khair Pur Tamewali</t>
  </si>
  <si>
    <t>Anayati</t>
  </si>
  <si>
    <t>Hasilpur</t>
  </si>
  <si>
    <t>City Hasilpur</t>
  </si>
  <si>
    <t>Saddar Hasilpur</t>
  </si>
  <si>
    <t>Qaimpur</t>
  </si>
  <si>
    <t>Bahawalnagar</t>
  </si>
  <si>
    <t>City A Division</t>
  </si>
  <si>
    <t>City B Division</t>
  </si>
  <si>
    <t>Saddar Bahawalnagar</t>
  </si>
  <si>
    <t>Madrisa</t>
  </si>
  <si>
    <t>Takhat Mehal</t>
  </si>
  <si>
    <t>Dunga Bunga</t>
  </si>
  <si>
    <t>Minchinabad</t>
  </si>
  <si>
    <t>Ghumandpur</t>
  </si>
  <si>
    <t>McLeod Gang</t>
  </si>
  <si>
    <t>Mandi Sadiq Gang</t>
  </si>
  <si>
    <t>Chishtian</t>
  </si>
  <si>
    <t>City A Division Chishtian</t>
  </si>
  <si>
    <t>Saddar Chishtian</t>
  </si>
  <si>
    <t>Shehr Fareed</t>
  </si>
  <si>
    <t>Dahranwal</t>
  </si>
  <si>
    <t>Bakshan Khan</t>
  </si>
  <si>
    <t>City B Division Chishtian</t>
  </si>
  <si>
    <t>Haroonabad</t>
  </si>
  <si>
    <t>City Haroonabad</t>
  </si>
  <si>
    <t>Saddar Haroonabad</t>
  </si>
  <si>
    <t>Faqeer Wali</t>
  </si>
  <si>
    <t>Forte Abbas</t>
  </si>
  <si>
    <t>Khichiwala</t>
  </si>
  <si>
    <t>Marrot</t>
  </si>
  <si>
    <t>Rahim Yar Khan</t>
  </si>
  <si>
    <t>City C Division</t>
  </si>
  <si>
    <t>Aab-e-Hayat</t>
  </si>
  <si>
    <t>Saddar Rahim Yar Khan</t>
  </si>
  <si>
    <t>Iqbalabad</t>
  </si>
  <si>
    <t>Kot Samaba</t>
  </si>
  <si>
    <t>Rukanpur</t>
  </si>
  <si>
    <t>Abadpur</t>
  </si>
  <si>
    <t>Manthar</t>
  </si>
  <si>
    <t>City Sadiqabad</t>
  </si>
  <si>
    <t>Saddar Sadiqabad</t>
  </si>
  <si>
    <t>Kot Sabzal</t>
  </si>
  <si>
    <t>Khanpur</t>
  </si>
  <si>
    <t>City Khanpur</t>
  </si>
  <si>
    <t>Saddar Khanpur</t>
  </si>
  <si>
    <t>Sehja</t>
  </si>
  <si>
    <t>Zhir Peer</t>
  </si>
  <si>
    <t>Islamgarh</t>
  </si>
  <si>
    <t>Liaqatpur</t>
  </si>
  <si>
    <t>City Liaqatpur</t>
  </si>
  <si>
    <t>Tabbasum Shaheed</t>
  </si>
  <si>
    <t>Pacca Laran</t>
  </si>
  <si>
    <t>Tranda Muhammad Panah</t>
  </si>
  <si>
    <t>Shedani Sharif</t>
  </si>
  <si>
    <t>Dera Ghazi Khan</t>
  </si>
  <si>
    <t>Gadai</t>
  </si>
  <si>
    <t>Sakhi Sarwar</t>
  </si>
  <si>
    <t>Kala</t>
  </si>
  <si>
    <t>Kot Mubarik</t>
  </si>
  <si>
    <t>Shah Saddar Din</t>
  </si>
  <si>
    <t>Drahma</t>
  </si>
  <si>
    <t>Taunsa Sharif Circle</t>
  </si>
  <si>
    <t>City Taunsa Sharif</t>
  </si>
  <si>
    <t>Saddar Taunsa Sharif</t>
  </si>
  <si>
    <t>Retra</t>
  </si>
  <si>
    <t>Vehova</t>
  </si>
  <si>
    <t>Kot Chutta</t>
  </si>
  <si>
    <t>Choti</t>
  </si>
  <si>
    <t>Jhoke Uttra</t>
  </si>
  <si>
    <t>D. Jamal</t>
  </si>
  <si>
    <t>Vehari</t>
  </si>
  <si>
    <t>Saddar Vehari</t>
  </si>
  <si>
    <t>City Vehari</t>
  </si>
  <si>
    <t>Thingi</t>
  </si>
  <si>
    <t>Ludden</t>
  </si>
  <si>
    <t>Danewal</t>
  </si>
  <si>
    <t>Machiwal</t>
  </si>
  <si>
    <t>Jhal Sial</t>
  </si>
  <si>
    <t>Mailsi</t>
  </si>
  <si>
    <t>Saddar Mailsi</t>
  </si>
  <si>
    <t>City Mailsi</t>
  </si>
  <si>
    <t>Karam Pur</t>
  </si>
  <si>
    <t>Mitroo</t>
  </si>
  <si>
    <t>Tibba Sultan Pur</t>
  </si>
  <si>
    <t>Meera Pur</t>
  </si>
  <si>
    <t>Garha Mor</t>
  </si>
  <si>
    <t>Burewala Circle</t>
  </si>
  <si>
    <t>City Burewala</t>
  </si>
  <si>
    <t>Saddar Burewala</t>
  </si>
  <si>
    <t>Gaggo</t>
  </si>
  <si>
    <t>Sheikh Fazil</t>
  </si>
  <si>
    <t>Fateh Shah</t>
  </si>
  <si>
    <t>Sahuka</t>
  </si>
  <si>
    <t>Bhowana Circle</t>
  </si>
  <si>
    <t>Bhawana</t>
  </si>
  <si>
    <t>ؒLangrana</t>
  </si>
  <si>
    <t>Bangla Ichha</t>
  </si>
  <si>
    <t>Sonmiani</t>
  </si>
  <si>
    <t>Sabzani</t>
  </si>
  <si>
    <t>Dajal</t>
  </si>
  <si>
    <t>Haneef Ghori Shaheed Dajal</t>
  </si>
  <si>
    <t>Haji Pur</t>
  </si>
  <si>
    <t>Lal Garh</t>
  </si>
  <si>
    <t>Harrand</t>
  </si>
  <si>
    <t>18-Hazari</t>
  </si>
  <si>
    <t>Kot Shakir</t>
  </si>
  <si>
    <t>Bhong</t>
  </si>
  <si>
    <t>Ahmadpur Lamma</t>
  </si>
  <si>
    <t>Bhoong</t>
  </si>
  <si>
    <t>Machka</t>
  </si>
  <si>
    <t>Mehmood Kot</t>
  </si>
  <si>
    <t>Qasba Gujrat</t>
  </si>
  <si>
    <t>Baseerpur Circle</t>
  </si>
  <si>
    <t>Basirpur</t>
  </si>
  <si>
    <t>Haveli Lakha</t>
  </si>
  <si>
    <t>Mandi Ahmad Abad</t>
  </si>
  <si>
    <t>Chorasta Mian Khan</t>
  </si>
  <si>
    <t>Pir Mahal</t>
  </si>
  <si>
    <t>Pir Mehal</t>
  </si>
  <si>
    <t>Aroti</t>
  </si>
  <si>
    <t>Sarwar Shaheed</t>
  </si>
  <si>
    <t>Daud Khel</t>
  </si>
  <si>
    <t>Mochh</t>
  </si>
  <si>
    <t>Phir Pehai</t>
  </si>
  <si>
    <t>Pai Khel</t>
  </si>
  <si>
    <t>Bhera Circle</t>
  </si>
  <si>
    <t>Bhera</t>
  </si>
  <si>
    <t>Miani</t>
  </si>
  <si>
    <t>Kot Abdul Malik</t>
  </si>
  <si>
    <t>Chak Lala</t>
  </si>
  <si>
    <t>Sillanwali Circle</t>
  </si>
  <si>
    <t>Kot Memon Circle</t>
  </si>
  <si>
    <t>Bhulwal Circle</t>
  </si>
  <si>
    <t>Saddar Cirlce</t>
  </si>
  <si>
    <t>S Town</t>
  </si>
  <si>
    <t>Jhaal Chakiyan</t>
  </si>
  <si>
    <t>Bhagtan Wala</t>
  </si>
  <si>
    <t>Karanna</t>
  </si>
  <si>
    <t>Bhulwal City</t>
  </si>
  <si>
    <t>Bhulwal Saddar</t>
  </si>
  <si>
    <t>Shahpur Saddar</t>
  </si>
  <si>
    <t>Jhawryan</t>
  </si>
  <si>
    <t>Tarkhan Wala</t>
  </si>
  <si>
    <t>Kot Memon</t>
  </si>
  <si>
    <t>Laksiyaan</t>
  </si>
  <si>
    <t>Madh Ranjha</t>
  </si>
  <si>
    <t>Shah Nikdaar</t>
  </si>
  <si>
    <t>Ahmadpur Siyaal Circle</t>
  </si>
  <si>
    <t>Ahmadpur Siyaal</t>
  </si>
  <si>
    <t>Garh Maharaja</t>
  </si>
  <si>
    <t>Shorkot Saddar</t>
  </si>
  <si>
    <t>Mochipur</t>
  </si>
  <si>
    <t>Qadirwala</t>
  </si>
  <si>
    <t>Misan</t>
  </si>
  <si>
    <t>Saddar Jhang</t>
  </si>
  <si>
    <t>Setallite Town</t>
  </si>
  <si>
    <t>Lyall Pur</t>
  </si>
  <si>
    <t>Ghulam Muhammad Abad</t>
  </si>
  <si>
    <t>RazaAbad</t>
  </si>
  <si>
    <t>D Type Colony</t>
  </si>
  <si>
    <t>Samnabad</t>
  </si>
  <si>
    <t>Digkot</t>
  </si>
  <si>
    <t>Thekriwala</t>
  </si>
  <si>
    <t>Sandalbar</t>
  </si>
  <si>
    <t>Mansoorabad</t>
  </si>
  <si>
    <t>Chak Jhomra</t>
  </si>
  <si>
    <t>Fedmeck</t>
  </si>
  <si>
    <t>Saddar Jaranwala</t>
  </si>
  <si>
    <t>Satiyana</t>
  </si>
  <si>
    <t>Landiyanwala</t>
  </si>
  <si>
    <t>Bachyana</t>
  </si>
  <si>
    <t>Khardiyan wala</t>
  </si>
  <si>
    <t>Kahrdiyan wla</t>
  </si>
  <si>
    <t>Samondri</t>
  </si>
  <si>
    <t>City Samondri</t>
  </si>
  <si>
    <t>Saddar Samondri</t>
  </si>
  <si>
    <t>Mureedwala</t>
  </si>
  <si>
    <t>Tarkhani</t>
  </si>
  <si>
    <t>Saddar Tandlianwala</t>
  </si>
  <si>
    <t>Bahlik</t>
  </si>
  <si>
    <t>Mamonkanjan</t>
  </si>
  <si>
    <t>Kar</t>
  </si>
  <si>
    <t>DHA</t>
  </si>
  <si>
    <t>Tayyab Saeed</t>
  </si>
  <si>
    <t>Dhulyana</t>
  </si>
  <si>
    <t>Sinnanwan</t>
  </si>
  <si>
    <t>Region:</t>
  </si>
  <si>
    <t>District:</t>
  </si>
  <si>
    <t>Circle:</t>
  </si>
  <si>
    <t>Division:</t>
  </si>
  <si>
    <t>Police Stations:</t>
  </si>
  <si>
    <t>City Sarwar Shaheed</t>
  </si>
  <si>
    <t>Saddar Sarwar Shaheed</t>
  </si>
  <si>
    <t>Region ID</t>
  </si>
  <si>
    <t>Region Name</t>
  </si>
  <si>
    <t>District ID</t>
  </si>
  <si>
    <t>District Name</t>
  </si>
  <si>
    <t xml:space="preserve">Division ID </t>
  </si>
  <si>
    <t>Division Name</t>
  </si>
  <si>
    <t>Region District</t>
  </si>
  <si>
    <t>Region-District</t>
  </si>
  <si>
    <t xml:space="preserve">Circle ID </t>
  </si>
  <si>
    <t>Circle Name</t>
  </si>
  <si>
    <t>Region-District-Division</t>
  </si>
  <si>
    <t>Region-District-Division-Circle</t>
  </si>
  <si>
    <t>PS ID</t>
  </si>
  <si>
    <t>PS Name</t>
  </si>
  <si>
    <t>CCPO &amp; CPO</t>
  </si>
  <si>
    <t>DPO</t>
  </si>
  <si>
    <t>CPO</t>
  </si>
  <si>
    <t>Officers</t>
  </si>
  <si>
    <t>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</si>
</sst>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2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1" xfId="0" applyFont="1" applyFill="1" applyBorder="1" applyAlignment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0" fontId="0" fillId="0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3" workbookViewId="0">
      <selection activeCell="E10" sqref="E10"/>
    </sheetView>
  </sheetViews>
  <sheetFormatPr defaultColWidth="11.5546875" defaultRowHeight="13.2" x14ac:dyDescent="0.25"/>
  <cols>
    <col min="1" max="1" width="9" bestFit="1" customWidth="1"/>
    <col min="2" max="2" width="12" bestFit="1" customWidth="1"/>
    <col min="5" max="5" width="15" customWidth="1"/>
  </cols>
  <sheetData>
    <row r="1" spans="1:3" x14ac:dyDescent="0.25">
      <c r="A1" s="10" t="s">
        <v>874</v>
      </c>
      <c r="B1" s="10" t="s">
        <v>875</v>
      </c>
      <c r="C1" s="11" t="s">
        <v>874</v>
      </c>
    </row>
    <row r="2" spans="1:3" ht="14.4" x14ac:dyDescent="0.25">
      <c r="A2">
        <v>1</v>
      </c>
      <c r="B2" s="1" t="s">
        <v>0</v>
      </c>
      <c r="C2" s="9">
        <v>1</v>
      </c>
    </row>
    <row r="3" spans="1:3" ht="14.4" x14ac:dyDescent="0.25">
      <c r="A3">
        <v>2</v>
      </c>
      <c r="B3" s="1" t="s">
        <v>160</v>
      </c>
      <c r="C3" s="9">
        <v>2</v>
      </c>
    </row>
    <row r="4" spans="1:3" ht="14.4" x14ac:dyDescent="0.25">
      <c r="A4">
        <v>3</v>
      </c>
      <c r="B4" s="1" t="s">
        <v>215</v>
      </c>
      <c r="C4" s="9">
        <v>3</v>
      </c>
    </row>
    <row r="5" spans="1:3" ht="14.4" x14ac:dyDescent="0.25">
      <c r="A5">
        <v>4</v>
      </c>
      <c r="B5" s="1" t="s">
        <v>347</v>
      </c>
      <c r="C5" s="9">
        <v>4</v>
      </c>
    </row>
    <row r="6" spans="1:3" ht="14.4" x14ac:dyDescent="0.25">
      <c r="A6">
        <v>5</v>
      </c>
      <c r="B6" s="1" t="s">
        <v>146</v>
      </c>
      <c r="C6" s="9">
        <v>5</v>
      </c>
    </row>
    <row r="7" spans="1:3" ht="14.4" x14ac:dyDescent="0.25">
      <c r="A7">
        <v>6</v>
      </c>
      <c r="B7" s="1" t="s">
        <v>113</v>
      </c>
      <c r="C7" s="9">
        <v>6</v>
      </c>
    </row>
    <row r="8" spans="1:3" ht="14.4" x14ac:dyDescent="0.25">
      <c r="A8">
        <v>7</v>
      </c>
      <c r="B8" s="1" t="s">
        <v>491</v>
      </c>
      <c r="C8" s="9">
        <v>7</v>
      </c>
    </row>
    <row r="9" spans="1:3" ht="14.4" x14ac:dyDescent="0.25">
      <c r="A9">
        <v>8</v>
      </c>
      <c r="B9" s="1" t="s">
        <v>157</v>
      </c>
      <c r="C9" s="9">
        <v>8</v>
      </c>
    </row>
    <row r="10" spans="1:3" ht="14.4" x14ac:dyDescent="0.25">
      <c r="A10">
        <v>9</v>
      </c>
      <c r="B10" s="1" t="s">
        <v>615</v>
      </c>
      <c r="C10" s="9">
        <v>9</v>
      </c>
    </row>
    <row r="11" spans="1:3" ht="14.4" x14ac:dyDescent="0.25">
      <c r="A11">
        <v>10</v>
      </c>
      <c r="B11" s="1" t="s">
        <v>660</v>
      </c>
      <c r="C11" s="9">
        <v>10</v>
      </c>
    </row>
    <row r="12" spans="1:3" ht="14.4" x14ac:dyDescent="0.25">
      <c r="A12">
        <v>11</v>
      </c>
      <c r="B12" s="1" t="s">
        <v>243</v>
      </c>
      <c r="C12" s="9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107" workbookViewId="0">
      <selection activeCell="I11" sqref="I11"/>
    </sheetView>
  </sheetViews>
  <sheetFormatPr defaultColWidth="11.5546875" defaultRowHeight="13.2" x14ac:dyDescent="0.25"/>
  <cols>
    <col min="1" max="1" width="24.77734375" bestFit="1" customWidth="1"/>
    <col min="2" max="2" width="13.88671875" customWidth="1"/>
    <col min="3" max="3" width="12" bestFit="1" customWidth="1"/>
    <col min="4" max="4" width="9.109375" bestFit="1" customWidth="1"/>
    <col min="5" max="5" width="14.44140625" bestFit="1" customWidth="1"/>
    <col min="6" max="6" width="9.109375" bestFit="1" customWidth="1"/>
    <col min="8" max="8" width="17" customWidth="1"/>
  </cols>
  <sheetData>
    <row r="1" spans="1:8" x14ac:dyDescent="0.25">
      <c r="A1" s="11" t="s">
        <v>881</v>
      </c>
      <c r="B1" s="10" t="s">
        <v>874</v>
      </c>
      <c r="C1" s="10" t="s">
        <v>875</v>
      </c>
      <c r="D1" s="10" t="s">
        <v>876</v>
      </c>
      <c r="E1" s="10" t="s">
        <v>877</v>
      </c>
      <c r="F1" s="11" t="s">
        <v>876</v>
      </c>
      <c r="H1" s="10" t="s">
        <v>891</v>
      </c>
    </row>
    <row r="2" spans="1:8" ht="14.4" x14ac:dyDescent="0.3">
      <c r="A2" s="9" t="str">
        <f>C2&amp; "-" &amp; E2</f>
        <v>Lahore-Lahore</v>
      </c>
      <c r="B2">
        <f>VLOOKUP(C2,Regions!$B$2:$C$12,2,FALSE)</f>
        <v>1</v>
      </c>
      <c r="C2" s="1" t="s">
        <v>0</v>
      </c>
      <c r="D2" s="1">
        <v>1</v>
      </c>
      <c r="E2" s="2" t="s">
        <v>0</v>
      </c>
      <c r="F2" s="14">
        <v>1</v>
      </c>
      <c r="H2" t="s">
        <v>888</v>
      </c>
    </row>
    <row r="3" spans="1:8" ht="14.4" x14ac:dyDescent="0.3">
      <c r="A3" s="9" t="str">
        <f t="shared" ref="A3:A40" si="0">C3&amp; "-" &amp; E3</f>
        <v>Sheikhupura-Sheikhupura</v>
      </c>
      <c r="B3">
        <f>VLOOKUP(C3,Regions!$B$2:$C$12,2,FALSE)</f>
        <v>2</v>
      </c>
      <c r="C3" s="1" t="s">
        <v>160</v>
      </c>
      <c r="D3" s="1">
        <v>2</v>
      </c>
      <c r="E3" s="2" t="s">
        <v>160</v>
      </c>
      <c r="F3" s="14">
        <v>2</v>
      </c>
      <c r="H3" t="s">
        <v>889</v>
      </c>
    </row>
    <row r="4" spans="1:8" ht="14.4" x14ac:dyDescent="0.3">
      <c r="A4" s="9" t="str">
        <f t="shared" si="0"/>
        <v>Sheikhupura-Nankana Sahib</v>
      </c>
      <c r="B4">
        <f>VLOOKUP(C4,Regions!$B$2:$C$12,2,FALSE)</f>
        <v>2</v>
      </c>
      <c r="C4" s="1" t="s">
        <v>160</v>
      </c>
      <c r="D4" s="1">
        <v>3</v>
      </c>
      <c r="E4" s="2" t="s">
        <v>179</v>
      </c>
      <c r="F4" s="14">
        <v>3</v>
      </c>
      <c r="H4" t="s">
        <v>889</v>
      </c>
    </row>
    <row r="5" spans="1:8" ht="14.4" x14ac:dyDescent="0.3">
      <c r="A5" s="9" t="str">
        <f t="shared" si="0"/>
        <v>Sheikhupura-Kasur</v>
      </c>
      <c r="B5">
        <f>VLOOKUP(C5,Regions!$B$2:$C$12,2,FALSE)</f>
        <v>2</v>
      </c>
      <c r="C5" s="1" t="s">
        <v>160</v>
      </c>
      <c r="D5" s="1">
        <v>4</v>
      </c>
      <c r="E5" s="2" t="s">
        <v>194</v>
      </c>
      <c r="F5" s="14">
        <v>4</v>
      </c>
      <c r="H5" t="s">
        <v>889</v>
      </c>
    </row>
    <row r="6" spans="1:8" ht="14.4" x14ac:dyDescent="0.3">
      <c r="A6" s="9" t="str">
        <f t="shared" si="0"/>
        <v>Gujranwala-Gujranwala</v>
      </c>
      <c r="B6">
        <f>VLOOKUP(C6,Regions!$B$2:$C$12,2,FALSE)</f>
        <v>3</v>
      </c>
      <c r="C6" s="1" t="s">
        <v>215</v>
      </c>
      <c r="D6" s="1">
        <v>5</v>
      </c>
      <c r="E6" s="2" t="s">
        <v>215</v>
      </c>
      <c r="F6" s="14">
        <v>5</v>
      </c>
      <c r="H6" t="s">
        <v>890</v>
      </c>
    </row>
    <row r="7" spans="1:8" ht="14.4" x14ac:dyDescent="0.3">
      <c r="A7" s="9" t="str">
        <f t="shared" si="0"/>
        <v>Gujranwala-Sialkot</v>
      </c>
      <c r="B7">
        <f>VLOOKUP(C7,Regions!$B$2:$C$12,2,FALSE)</f>
        <v>3</v>
      </c>
      <c r="C7" s="1" t="s">
        <v>215</v>
      </c>
      <c r="D7" s="1">
        <v>6</v>
      </c>
      <c r="E7" s="2" t="s">
        <v>301</v>
      </c>
      <c r="F7" s="14">
        <v>6</v>
      </c>
      <c r="H7" t="s">
        <v>889</v>
      </c>
    </row>
    <row r="8" spans="1:8" ht="14.4" x14ac:dyDescent="0.3">
      <c r="A8" s="9" t="str">
        <f t="shared" si="0"/>
        <v>Gujranwala-Narowal</v>
      </c>
      <c r="B8">
        <f>VLOOKUP(C8,Regions!$B$2:$C$12,2,FALSE)</f>
        <v>3</v>
      </c>
      <c r="C8" s="1" t="s">
        <v>215</v>
      </c>
      <c r="D8" s="1">
        <v>7</v>
      </c>
      <c r="E8" s="2" t="s">
        <v>330</v>
      </c>
      <c r="F8" s="14">
        <v>7</v>
      </c>
      <c r="H8" t="s">
        <v>889</v>
      </c>
    </row>
    <row r="9" spans="1:8" ht="14.4" x14ac:dyDescent="0.3">
      <c r="A9" s="9" t="str">
        <f t="shared" si="0"/>
        <v>Rawalpindi-Rawalpindi</v>
      </c>
      <c r="B9">
        <f>VLOOKUP(C9,Regions!$B$2:$C$12,2,FALSE)</f>
        <v>4</v>
      </c>
      <c r="C9" s="1" t="s">
        <v>347</v>
      </c>
      <c r="D9" s="1">
        <v>8</v>
      </c>
      <c r="E9" s="2" t="s">
        <v>347</v>
      </c>
      <c r="F9" s="14">
        <v>8</v>
      </c>
      <c r="H9" t="s">
        <v>890</v>
      </c>
    </row>
    <row r="10" spans="1:8" ht="14.4" x14ac:dyDescent="0.3">
      <c r="A10" s="9" t="str">
        <f t="shared" si="0"/>
        <v>Rawalpindi-Murree</v>
      </c>
      <c r="B10">
        <f>VLOOKUP(C10,Regions!$B$2:$C$12,2,FALSE)</f>
        <v>4</v>
      </c>
      <c r="C10" s="1" t="s">
        <v>347</v>
      </c>
      <c r="D10" s="1">
        <v>9</v>
      </c>
      <c r="E10" s="2" t="s">
        <v>378</v>
      </c>
      <c r="F10" s="14">
        <v>9</v>
      </c>
      <c r="H10" t="s">
        <v>889</v>
      </c>
    </row>
    <row r="11" spans="1:8" ht="14.4" x14ac:dyDescent="0.3">
      <c r="A11" s="9" t="str">
        <f t="shared" si="0"/>
        <v>Rawalpindi-Attock</v>
      </c>
      <c r="B11">
        <f>VLOOKUP(C11,Regions!$B$2:$C$12,2,FALSE)</f>
        <v>4</v>
      </c>
      <c r="C11" s="1" t="s">
        <v>347</v>
      </c>
      <c r="D11" s="1">
        <v>10</v>
      </c>
      <c r="E11" s="2" t="s">
        <v>385</v>
      </c>
      <c r="F11" s="14">
        <v>10</v>
      </c>
      <c r="H11" t="s">
        <v>889</v>
      </c>
    </row>
    <row r="12" spans="1:8" ht="14.4" x14ac:dyDescent="0.3">
      <c r="A12" s="9" t="str">
        <f t="shared" si="0"/>
        <v>Rawalpindi-Jhelum</v>
      </c>
      <c r="B12">
        <f>VLOOKUP(C12,Regions!$B$2:$C$12,2,FALSE)</f>
        <v>4</v>
      </c>
      <c r="C12" s="1" t="s">
        <v>347</v>
      </c>
      <c r="D12" s="1">
        <v>11</v>
      </c>
      <c r="E12" s="2" t="s">
        <v>402</v>
      </c>
      <c r="F12" s="14">
        <v>11</v>
      </c>
      <c r="H12" t="s">
        <v>889</v>
      </c>
    </row>
    <row r="13" spans="1:8" ht="14.4" x14ac:dyDescent="0.3">
      <c r="A13" s="9" t="str">
        <f t="shared" si="0"/>
        <v>Rawalpindi-Chakwal</v>
      </c>
      <c r="B13">
        <f>VLOOKUP(C13,Regions!$B$2:$C$12,2,FALSE)</f>
        <v>4</v>
      </c>
      <c r="C13" s="1" t="s">
        <v>347</v>
      </c>
      <c r="D13" s="1">
        <v>12</v>
      </c>
      <c r="E13" s="2" t="s">
        <v>414</v>
      </c>
      <c r="F13" s="14">
        <v>12</v>
      </c>
      <c r="H13" t="s">
        <v>889</v>
      </c>
    </row>
    <row r="14" spans="1:8" ht="14.4" x14ac:dyDescent="0.3">
      <c r="A14" s="9" t="str">
        <f t="shared" si="0"/>
        <v>Sargodha-Khushab</v>
      </c>
      <c r="B14">
        <f>VLOOKUP(C14,Regions!$B$2:$C$12,2,FALSE)</f>
        <v>5</v>
      </c>
      <c r="C14" s="1" t="s">
        <v>146</v>
      </c>
      <c r="D14" s="1">
        <v>13</v>
      </c>
      <c r="E14" s="2" t="s">
        <v>428</v>
      </c>
      <c r="F14" s="14">
        <v>13</v>
      </c>
      <c r="H14" t="s">
        <v>889</v>
      </c>
    </row>
    <row r="15" spans="1:8" ht="14.4" x14ac:dyDescent="0.3">
      <c r="A15" s="9" t="str">
        <f t="shared" si="0"/>
        <v>Sargodha-Mianwali</v>
      </c>
      <c r="B15">
        <f>VLOOKUP(C15,Regions!$B$2:$C$12,2,FALSE)</f>
        <v>5</v>
      </c>
      <c r="C15" s="1" t="s">
        <v>146</v>
      </c>
      <c r="D15" s="1">
        <v>14</v>
      </c>
      <c r="E15" s="2" t="s">
        <v>438</v>
      </c>
      <c r="F15" s="14">
        <v>14</v>
      </c>
      <c r="H15" t="s">
        <v>889</v>
      </c>
    </row>
    <row r="16" spans="1:8" ht="14.4" x14ac:dyDescent="0.3">
      <c r="A16" s="9" t="str">
        <f t="shared" si="0"/>
        <v>Sargodha-Sargodha</v>
      </c>
      <c r="B16">
        <f>VLOOKUP(C16,Regions!$B$2:$C$12,2,FALSE)</f>
        <v>5</v>
      </c>
      <c r="C16" s="2" t="s">
        <v>146</v>
      </c>
      <c r="D16" s="1">
        <v>15</v>
      </c>
      <c r="E16" s="2" t="s">
        <v>146</v>
      </c>
      <c r="F16" s="14">
        <v>15</v>
      </c>
      <c r="H16" t="s">
        <v>889</v>
      </c>
    </row>
    <row r="17" spans="1:8" ht="14.4" x14ac:dyDescent="0.3">
      <c r="A17" s="9" t="str">
        <f t="shared" si="0"/>
        <v>Sargodha-Bhakkar</v>
      </c>
      <c r="B17">
        <f>VLOOKUP(C17,Regions!$B$2:$C$12,2,FALSE)</f>
        <v>5</v>
      </c>
      <c r="C17" s="1" t="s">
        <v>146</v>
      </c>
      <c r="D17" s="1">
        <v>16</v>
      </c>
      <c r="E17" s="2" t="s">
        <v>453</v>
      </c>
      <c r="F17" s="14">
        <v>16</v>
      </c>
      <c r="H17" t="s">
        <v>889</v>
      </c>
    </row>
    <row r="18" spans="1:8" ht="14.4" x14ac:dyDescent="0.3">
      <c r="A18" s="9" t="str">
        <f t="shared" si="0"/>
        <v>Faisalabad-Chiniot</v>
      </c>
      <c r="B18">
        <f>VLOOKUP(C18,Regions!$B$2:$C$12,2,FALSE)</f>
        <v>6</v>
      </c>
      <c r="C18" s="1" t="s">
        <v>113</v>
      </c>
      <c r="D18" s="1">
        <v>17</v>
      </c>
      <c r="E18" s="2" t="s">
        <v>467</v>
      </c>
      <c r="F18" s="14">
        <v>17</v>
      </c>
      <c r="H18" t="s">
        <v>889</v>
      </c>
    </row>
    <row r="19" spans="1:8" ht="14.4" x14ac:dyDescent="0.3">
      <c r="A19" s="9" t="str">
        <f t="shared" si="0"/>
        <v>Faisalabad-Toba Tek Singh</v>
      </c>
      <c r="B19">
        <f>VLOOKUP(C19,Regions!$B$2:$C$12,2,FALSE)</f>
        <v>6</v>
      </c>
      <c r="C19" s="1" t="s">
        <v>113</v>
      </c>
      <c r="D19" s="1">
        <v>18</v>
      </c>
      <c r="E19" s="2" t="s">
        <v>477</v>
      </c>
      <c r="F19" s="14">
        <v>18</v>
      </c>
      <c r="H19" t="s">
        <v>889</v>
      </c>
    </row>
    <row r="20" spans="1:8" ht="14.4" x14ac:dyDescent="0.3">
      <c r="A20" s="9" t="str">
        <f t="shared" si="0"/>
        <v>Faisalabad-Jhang</v>
      </c>
      <c r="B20">
        <f>VLOOKUP(C20,Regions!$B$2:$C$12,2,FALSE)</f>
        <v>6</v>
      </c>
      <c r="C20" s="2" t="s">
        <v>113</v>
      </c>
      <c r="D20" s="1">
        <v>19</v>
      </c>
      <c r="E20" s="2" t="s">
        <v>114</v>
      </c>
      <c r="F20" s="14">
        <v>19</v>
      </c>
      <c r="H20" t="s">
        <v>889</v>
      </c>
    </row>
    <row r="21" spans="1:8" ht="14.4" x14ac:dyDescent="0.3">
      <c r="A21" s="9" t="str">
        <f t="shared" si="0"/>
        <v>Faisalabad-Faisalabad</v>
      </c>
      <c r="B21">
        <f>VLOOKUP(C21,Regions!$B$2:$C$12,2,FALSE)</f>
        <v>6</v>
      </c>
      <c r="C21" s="2" t="s">
        <v>113</v>
      </c>
      <c r="D21" s="1">
        <v>20</v>
      </c>
      <c r="E21" s="2" t="s">
        <v>113</v>
      </c>
      <c r="F21" s="14">
        <v>20</v>
      </c>
      <c r="H21" t="s">
        <v>890</v>
      </c>
    </row>
    <row r="22" spans="1:8" ht="14.4" x14ac:dyDescent="0.3">
      <c r="A22" s="9" t="str">
        <f t="shared" si="0"/>
        <v>Multan-Multan</v>
      </c>
      <c r="B22">
        <f>VLOOKUP(C22,Regions!$B$2:$C$12,2,FALSE)</f>
        <v>7</v>
      </c>
      <c r="C22" s="1" t="s">
        <v>491</v>
      </c>
      <c r="D22" s="1">
        <v>21</v>
      </c>
      <c r="E22" s="2" t="s">
        <v>491</v>
      </c>
      <c r="F22" s="14">
        <v>21</v>
      </c>
      <c r="H22" t="s">
        <v>890</v>
      </c>
    </row>
    <row r="23" spans="1:8" ht="14.4" x14ac:dyDescent="0.3">
      <c r="A23" s="9" t="str">
        <f t="shared" si="0"/>
        <v>Multan-Lodhran</v>
      </c>
      <c r="B23">
        <f>VLOOKUP(C23,Regions!$B$2:$C$12,2,FALSE)</f>
        <v>7</v>
      </c>
      <c r="C23" s="1" t="s">
        <v>491</v>
      </c>
      <c r="D23" s="1">
        <v>22</v>
      </c>
      <c r="E23" s="2" t="s">
        <v>531</v>
      </c>
      <c r="F23" s="14">
        <v>22</v>
      </c>
      <c r="H23" t="s">
        <v>889</v>
      </c>
    </row>
    <row r="24" spans="1:8" ht="14.4" x14ac:dyDescent="0.3">
      <c r="A24" s="9" t="str">
        <f t="shared" si="0"/>
        <v>Multan-Khanewal</v>
      </c>
      <c r="B24">
        <f>VLOOKUP(C24,Regions!$B$2:$C$12,2,FALSE)</f>
        <v>7</v>
      </c>
      <c r="C24" s="1" t="s">
        <v>491</v>
      </c>
      <c r="D24" s="1">
        <v>23</v>
      </c>
      <c r="E24" s="2" t="s">
        <v>544</v>
      </c>
      <c r="F24" s="14">
        <v>23</v>
      </c>
      <c r="H24" t="s">
        <v>889</v>
      </c>
    </row>
    <row r="25" spans="1:8" ht="14.4" x14ac:dyDescent="0.3">
      <c r="A25" s="9" t="str">
        <f t="shared" si="0"/>
        <v>Multan-Vehari</v>
      </c>
      <c r="B25">
        <f>VLOOKUP(C25,Regions!$B$2:$C$12,2,FALSE)</f>
        <v>7</v>
      </c>
      <c r="C25" s="1" t="s">
        <v>491</v>
      </c>
      <c r="D25" s="1">
        <v>24</v>
      </c>
      <c r="E25" s="2" t="s">
        <v>751</v>
      </c>
      <c r="F25" s="14">
        <v>24</v>
      </c>
      <c r="H25" t="s">
        <v>889</v>
      </c>
    </row>
    <row r="26" spans="1:8" ht="14.4" x14ac:dyDescent="0.3">
      <c r="A26" s="9" t="str">
        <f t="shared" si="0"/>
        <v>Sahiwal-Sahiwal</v>
      </c>
      <c r="B26">
        <f>VLOOKUP(C26,Regions!$B$2:$C$12,2,FALSE)</f>
        <v>8</v>
      </c>
      <c r="C26" s="1" t="s">
        <v>157</v>
      </c>
      <c r="D26" s="1">
        <v>25</v>
      </c>
      <c r="E26" s="2" t="s">
        <v>157</v>
      </c>
      <c r="F26" s="14">
        <v>25</v>
      </c>
      <c r="H26" t="s">
        <v>889</v>
      </c>
    </row>
    <row r="27" spans="1:8" ht="14.4" x14ac:dyDescent="0.3">
      <c r="A27" s="9" t="str">
        <f t="shared" si="0"/>
        <v>Sahiwal-Okara</v>
      </c>
      <c r="B27">
        <f>VLOOKUP(C27,Regions!$B$2:$C$12,2,FALSE)</f>
        <v>8</v>
      </c>
      <c r="C27" s="1" t="s">
        <v>157</v>
      </c>
      <c r="D27" s="1">
        <v>26</v>
      </c>
      <c r="E27" s="2" t="s">
        <v>583</v>
      </c>
      <c r="F27" s="14">
        <v>26</v>
      </c>
      <c r="H27" t="s">
        <v>889</v>
      </c>
    </row>
    <row r="28" spans="1:8" ht="14.4" x14ac:dyDescent="0.3">
      <c r="A28" s="9" t="str">
        <f t="shared" si="0"/>
        <v>Sahiwal-Pakpattan</v>
      </c>
      <c r="B28">
        <f>VLOOKUP(C28,Regions!$B$2:$C$12,2,FALSE)</f>
        <v>8</v>
      </c>
      <c r="C28" s="1" t="s">
        <v>157</v>
      </c>
      <c r="D28" s="1">
        <v>27</v>
      </c>
      <c r="E28" s="2" t="s">
        <v>601</v>
      </c>
      <c r="F28" s="14">
        <v>27</v>
      </c>
      <c r="H28" t="s">
        <v>889</v>
      </c>
    </row>
    <row r="29" spans="1:8" ht="14.4" x14ac:dyDescent="0.3">
      <c r="A29" s="9" t="str">
        <f t="shared" si="0"/>
        <v>D.G Khan-Rajanpur</v>
      </c>
      <c r="B29">
        <f>VLOOKUP(C29,Regions!$B$2:$C$12,2,FALSE)</f>
        <v>9</v>
      </c>
      <c r="C29" s="1" t="s">
        <v>615</v>
      </c>
      <c r="D29" s="1">
        <v>28</v>
      </c>
      <c r="E29" s="2" t="s">
        <v>616</v>
      </c>
      <c r="F29" s="14">
        <v>28</v>
      </c>
      <c r="H29" t="s">
        <v>889</v>
      </c>
    </row>
    <row r="30" spans="1:8" ht="14.4" x14ac:dyDescent="0.3">
      <c r="A30" s="9" t="str">
        <f t="shared" si="0"/>
        <v>D.G Khan-Muzaffargarh</v>
      </c>
      <c r="B30">
        <f>VLOOKUP(C30,Regions!$B$2:$C$12,2,FALSE)</f>
        <v>9</v>
      </c>
      <c r="C30" s="1" t="s">
        <v>615</v>
      </c>
      <c r="D30" s="1">
        <v>29</v>
      </c>
      <c r="E30" s="2" t="s">
        <v>630</v>
      </c>
      <c r="F30" s="14">
        <v>29</v>
      </c>
      <c r="H30" t="s">
        <v>889</v>
      </c>
    </row>
    <row r="31" spans="1:8" ht="14.4" x14ac:dyDescent="0.3">
      <c r="A31" s="9" t="str">
        <f t="shared" si="0"/>
        <v>D.G Khan-Kot Addu</v>
      </c>
      <c r="B31">
        <f>VLOOKUP(C31,Regions!$B$2:$C$12,2,FALSE)</f>
        <v>9</v>
      </c>
      <c r="C31" s="1" t="s">
        <v>615</v>
      </c>
      <c r="D31" s="1">
        <v>30</v>
      </c>
      <c r="E31" s="2" t="s">
        <v>638</v>
      </c>
      <c r="F31" s="14">
        <v>30</v>
      </c>
      <c r="H31" t="s">
        <v>889</v>
      </c>
    </row>
    <row r="32" spans="1:8" ht="14.4" x14ac:dyDescent="0.3">
      <c r="A32" s="9" t="str">
        <f t="shared" si="0"/>
        <v>D.G Khan-Layyah</v>
      </c>
      <c r="B32">
        <f>VLOOKUP(C32,Regions!$B$2:$C$12,2,FALSE)</f>
        <v>9</v>
      </c>
      <c r="C32" s="1" t="s">
        <v>615</v>
      </c>
      <c r="D32" s="1">
        <v>31</v>
      </c>
      <c r="E32" s="2" t="s">
        <v>650</v>
      </c>
      <c r="F32" s="14">
        <v>31</v>
      </c>
      <c r="H32" t="s">
        <v>889</v>
      </c>
    </row>
    <row r="33" spans="1:8" ht="14.4" x14ac:dyDescent="0.3">
      <c r="A33" s="9" t="str">
        <f t="shared" si="0"/>
        <v>D.G Khan-Dera Ghazi Khan</v>
      </c>
      <c r="B33">
        <f>VLOOKUP(C33,Regions!$B$2:$C$12,2,FALSE)</f>
        <v>9</v>
      </c>
      <c r="C33" s="1" t="s">
        <v>615</v>
      </c>
      <c r="D33" s="1">
        <v>32</v>
      </c>
      <c r="E33" s="2" t="s">
        <v>735</v>
      </c>
      <c r="F33" s="14">
        <v>32</v>
      </c>
      <c r="H33" t="s">
        <v>889</v>
      </c>
    </row>
    <row r="34" spans="1:8" ht="14.4" x14ac:dyDescent="0.3">
      <c r="A34" s="9" t="str">
        <f t="shared" si="0"/>
        <v>Bhahawalpur-Bahawalpur</v>
      </c>
      <c r="B34">
        <f>VLOOKUP(C34,Regions!$B$2:$C$12,2,FALSE)</f>
        <v>10</v>
      </c>
      <c r="C34" s="1" t="s">
        <v>660</v>
      </c>
      <c r="D34" s="1">
        <v>33</v>
      </c>
      <c r="E34" s="2" t="s">
        <v>661</v>
      </c>
      <c r="F34" s="14">
        <v>33</v>
      </c>
      <c r="H34" t="s">
        <v>889</v>
      </c>
    </row>
    <row r="35" spans="1:8" ht="14.4" x14ac:dyDescent="0.3">
      <c r="A35" s="9" t="str">
        <f t="shared" si="0"/>
        <v>Bhahawalpur-Bahawalnagar</v>
      </c>
      <c r="B35">
        <f>VLOOKUP(C35,Regions!$B$2:$C$12,2,FALSE)</f>
        <v>10</v>
      </c>
      <c r="C35" s="1" t="s">
        <v>660</v>
      </c>
      <c r="D35" s="1">
        <v>34</v>
      </c>
      <c r="E35" s="2" t="s">
        <v>686</v>
      </c>
      <c r="F35" s="14">
        <v>34</v>
      </c>
      <c r="H35" t="s">
        <v>889</v>
      </c>
    </row>
    <row r="36" spans="1:8" ht="14.4" x14ac:dyDescent="0.3">
      <c r="A36" s="9" t="str">
        <f t="shared" si="0"/>
        <v>Bhahawalpur-Rahim Yar Khan</v>
      </c>
      <c r="B36">
        <f>VLOOKUP(C36,Regions!$B$2:$C$12,2,FALSE)</f>
        <v>10</v>
      </c>
      <c r="C36" s="1" t="s">
        <v>660</v>
      </c>
      <c r="D36" s="1">
        <v>35</v>
      </c>
      <c r="E36" s="2" t="s">
        <v>711</v>
      </c>
      <c r="F36" s="14">
        <v>35</v>
      </c>
      <c r="H36" t="s">
        <v>889</v>
      </c>
    </row>
    <row r="37" spans="1:8" ht="14.4" x14ac:dyDescent="0.3">
      <c r="A37" s="9" t="str">
        <f t="shared" si="0"/>
        <v>Gujrat-Wazirabad</v>
      </c>
      <c r="B37">
        <f>VLOOKUP(C37,Regions!$B$2:$C$12,2,FALSE)</f>
        <v>11</v>
      </c>
      <c r="C37" s="1" t="s">
        <v>243</v>
      </c>
      <c r="D37" s="1">
        <v>36</v>
      </c>
      <c r="E37" s="2" t="s">
        <v>244</v>
      </c>
      <c r="F37" s="14">
        <v>36</v>
      </c>
      <c r="H37" t="s">
        <v>889</v>
      </c>
    </row>
    <row r="38" spans="1:8" ht="14.4" x14ac:dyDescent="0.3">
      <c r="A38" s="9" t="str">
        <f t="shared" si="0"/>
        <v>Gujrat-Gujrat</v>
      </c>
      <c r="B38">
        <f>VLOOKUP(C38,Regions!$B$2:$C$12,2,FALSE)</f>
        <v>11</v>
      </c>
      <c r="C38" s="1" t="s">
        <v>243</v>
      </c>
      <c r="D38" s="1">
        <v>37</v>
      </c>
      <c r="E38" s="2" t="s">
        <v>243</v>
      </c>
      <c r="F38" s="14">
        <v>37</v>
      </c>
      <c r="H38" t="s">
        <v>889</v>
      </c>
    </row>
    <row r="39" spans="1:8" ht="14.4" x14ac:dyDescent="0.3">
      <c r="A39" s="9" t="str">
        <f t="shared" si="0"/>
        <v>Gujrat-Hafizabad</v>
      </c>
      <c r="B39">
        <f>VLOOKUP(C39,Regions!$B$2:$C$12,2,FALSE)</f>
        <v>11</v>
      </c>
      <c r="C39" s="1" t="s">
        <v>243</v>
      </c>
      <c r="D39" s="1">
        <v>38</v>
      </c>
      <c r="E39" s="2" t="s">
        <v>276</v>
      </c>
      <c r="F39" s="14">
        <v>38</v>
      </c>
      <c r="H39" t="s">
        <v>889</v>
      </c>
    </row>
    <row r="40" spans="1:8" ht="14.4" x14ac:dyDescent="0.3">
      <c r="A40" s="9" t="str">
        <f t="shared" si="0"/>
        <v>Gujrat-Mandi Bahauddin</v>
      </c>
      <c r="B40">
        <f>VLOOKUP(C40,Regions!$B$2:$C$12,2,FALSE)</f>
        <v>11</v>
      </c>
      <c r="C40" s="1" t="s">
        <v>243</v>
      </c>
      <c r="D40" s="1">
        <v>39</v>
      </c>
      <c r="E40" s="2" t="s">
        <v>288</v>
      </c>
      <c r="F40" s="14">
        <v>39</v>
      </c>
      <c r="H40" t="s">
        <v>889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94" zoomScaleNormal="94" workbookViewId="0">
      <selection activeCell="J2" sqref="J2"/>
    </sheetView>
  </sheetViews>
  <sheetFormatPr defaultColWidth="11.5546875" defaultRowHeight="13.2" x14ac:dyDescent="0.25"/>
  <cols>
    <col min="1" max="1" width="38.44140625" bestFit="1" customWidth="1"/>
    <col min="2" max="2" width="15.109375" customWidth="1"/>
    <col min="3" max="3" width="17.44140625" customWidth="1"/>
    <col min="4" max="4" width="17.33203125" customWidth="1"/>
    <col min="5" max="5" width="14.44140625" bestFit="1" customWidth="1"/>
    <col min="6" max="6" width="16.44140625" customWidth="1"/>
    <col min="7" max="7" width="17.109375" bestFit="1" customWidth="1"/>
    <col min="8" max="8" width="24.77734375" style="12" bestFit="1" customWidth="1"/>
    <col min="9" max="9" width="16.77734375" customWidth="1"/>
    <col min="10" max="10" width="22" customWidth="1"/>
  </cols>
  <sheetData>
    <row r="1" spans="1:10" s="10" customFormat="1" x14ac:dyDescent="0.25">
      <c r="A1" s="11" t="s">
        <v>884</v>
      </c>
      <c r="B1" s="10" t="s">
        <v>874</v>
      </c>
      <c r="C1" s="10" t="s">
        <v>875</v>
      </c>
      <c r="D1" s="10" t="s">
        <v>876</v>
      </c>
      <c r="E1" s="10" t="s">
        <v>877</v>
      </c>
      <c r="F1" s="10" t="s">
        <v>878</v>
      </c>
      <c r="G1" s="10" t="s">
        <v>879</v>
      </c>
      <c r="H1" s="11" t="s">
        <v>880</v>
      </c>
      <c r="I1" s="11" t="s">
        <v>878</v>
      </c>
      <c r="J1" s="10" t="s">
        <v>892</v>
      </c>
    </row>
    <row r="2" spans="1:10" ht="14.4" x14ac:dyDescent="0.3">
      <c r="A2" s="9" t="str">
        <f>C2&amp;"-"&amp;E2&amp;"-"&amp;G2</f>
        <v>Lahore-Lahore-Iqbal Town Division</v>
      </c>
      <c r="B2">
        <f>VLOOKUP(C2,Regions!$B$2:$C$12,2,FALSE)</f>
        <v>1</v>
      </c>
      <c r="C2" s="1" t="s">
        <v>0</v>
      </c>
      <c r="D2" s="1">
        <f>VLOOKUP(H2,Districts!$A$2:$E$40,4,FALSE)</f>
        <v>1</v>
      </c>
      <c r="E2" s="2" t="s">
        <v>0</v>
      </c>
      <c r="F2" s="2">
        <v>1</v>
      </c>
      <c r="G2" s="2" t="s">
        <v>1</v>
      </c>
      <c r="H2" s="9" t="str">
        <f>C2&amp; "-" &amp;E2</f>
        <v>Lahore-Lahore</v>
      </c>
      <c r="I2" s="13">
        <v>1</v>
      </c>
      <c r="J2" t="str">
        <f>VLOOKUP(D2,Districts!$D$2:$H$40,5,FALSE)</f>
        <v>CCPO &amp; CPO</v>
      </c>
    </row>
    <row r="3" spans="1:10" ht="14.4" x14ac:dyDescent="0.3">
      <c r="A3" s="9" t="str">
        <f t="shared" ref="A3:A56" si="0">C3&amp;"-"&amp;E3&amp;"-"&amp;G3</f>
        <v>Lahore-Lahore-Sadar Division</v>
      </c>
      <c r="B3">
        <f>VLOOKUP(C3,Regions!$B$2:$C$12,2,FALSE)</f>
        <v>1</v>
      </c>
      <c r="C3" s="1" t="s">
        <v>0</v>
      </c>
      <c r="D3" s="1">
        <f>VLOOKUP(H3,Districts!$A$2:$E$40,4,FALSE)</f>
        <v>1</v>
      </c>
      <c r="E3" s="2" t="s">
        <v>0</v>
      </c>
      <c r="F3" s="2">
        <v>2</v>
      </c>
      <c r="G3" s="2" t="s">
        <v>13</v>
      </c>
      <c r="H3" s="9" t="str">
        <f t="shared" ref="H3:H56" si="1">C3&amp; "-" &amp;E3</f>
        <v>Lahore-Lahore</v>
      </c>
      <c r="I3" s="13">
        <v>2</v>
      </c>
      <c r="J3" t="str">
        <f>VLOOKUP(D3,Districts!$D$2:$H$40,5,FALSE)</f>
        <v>CCPO &amp; CPO</v>
      </c>
    </row>
    <row r="4" spans="1:10" ht="14.4" x14ac:dyDescent="0.3">
      <c r="A4" s="9" t="str">
        <f t="shared" si="0"/>
        <v>Lahore-Lahore-Cantt Division</v>
      </c>
      <c r="B4">
        <f>VLOOKUP(C4,Regions!$B$2:$C$12,2,FALSE)</f>
        <v>1</v>
      </c>
      <c r="C4" s="1" t="s">
        <v>0</v>
      </c>
      <c r="D4" s="1">
        <f>VLOOKUP(H4,Districts!$A$2:$E$40,4,FALSE)</f>
        <v>1</v>
      </c>
      <c r="E4" s="2" t="s">
        <v>0</v>
      </c>
      <c r="F4" s="2">
        <v>3</v>
      </c>
      <c r="G4" s="2" t="s">
        <v>32</v>
      </c>
      <c r="H4" s="9" t="str">
        <f t="shared" si="1"/>
        <v>Lahore-Lahore</v>
      </c>
      <c r="I4" s="13">
        <v>3</v>
      </c>
      <c r="J4" t="str">
        <f>VLOOKUP(D4,Districts!$D$2:$H$40,5,FALSE)</f>
        <v>CCPO &amp; CPO</v>
      </c>
    </row>
    <row r="5" spans="1:10" ht="14.4" x14ac:dyDescent="0.3">
      <c r="A5" s="9" t="str">
        <f t="shared" si="0"/>
        <v>Lahore-Lahore-Model Town Division</v>
      </c>
      <c r="B5">
        <f>VLOOKUP(C5,Regions!$B$2:$C$12,2,FALSE)</f>
        <v>1</v>
      </c>
      <c r="C5" s="1" t="s">
        <v>0</v>
      </c>
      <c r="D5" s="1">
        <f>VLOOKUP(H5,Districts!$A$2:$E$40,4,FALSE)</f>
        <v>1</v>
      </c>
      <c r="E5" s="2" t="s">
        <v>0</v>
      </c>
      <c r="F5" s="2">
        <v>4</v>
      </c>
      <c r="G5" s="2" t="s">
        <v>53</v>
      </c>
      <c r="H5" s="9" t="str">
        <f t="shared" si="1"/>
        <v>Lahore-Lahore</v>
      </c>
      <c r="I5" s="13">
        <v>4</v>
      </c>
      <c r="J5" t="str">
        <f>VLOOKUP(D5,Districts!$D$2:$H$40,5,FALSE)</f>
        <v>CCPO &amp; CPO</v>
      </c>
    </row>
    <row r="6" spans="1:10" ht="14.4" x14ac:dyDescent="0.3">
      <c r="A6" s="9" t="str">
        <f t="shared" si="0"/>
        <v>Lahore-Lahore-City Division</v>
      </c>
      <c r="B6">
        <f>VLOOKUP(C6,Regions!$B$2:$C$12,2,FALSE)</f>
        <v>1</v>
      </c>
      <c r="C6" s="1" t="s">
        <v>0</v>
      </c>
      <c r="D6" s="1">
        <f>VLOOKUP(H6,Districts!$A$2:$E$40,4,FALSE)</f>
        <v>1</v>
      </c>
      <c r="E6" s="2" t="s">
        <v>0</v>
      </c>
      <c r="F6" s="2">
        <v>5</v>
      </c>
      <c r="G6" s="2" t="s">
        <v>67</v>
      </c>
      <c r="H6" s="9" t="str">
        <f t="shared" si="1"/>
        <v>Lahore-Lahore</v>
      </c>
      <c r="I6" s="13">
        <v>5</v>
      </c>
      <c r="J6" t="str">
        <f>VLOOKUP(D6,Districts!$D$2:$H$40,5,FALSE)</f>
        <v>CCPO &amp; CPO</v>
      </c>
    </row>
    <row r="7" spans="1:10" ht="14.4" x14ac:dyDescent="0.3">
      <c r="A7" s="9" t="str">
        <f t="shared" si="0"/>
        <v>Lahore-Lahore-Civil Lines Division</v>
      </c>
      <c r="B7">
        <f>VLOOKUP(C7,Regions!$B$2:$C$12,2,FALSE)</f>
        <v>1</v>
      </c>
      <c r="C7" s="1" t="s">
        <v>0</v>
      </c>
      <c r="D7" s="1">
        <f>VLOOKUP(H7,Districts!$A$2:$E$40,4,FALSE)</f>
        <v>1</v>
      </c>
      <c r="E7" s="2" t="s">
        <v>0</v>
      </c>
      <c r="F7" s="2">
        <v>6</v>
      </c>
      <c r="G7" s="2" t="s">
        <v>95</v>
      </c>
      <c r="H7" s="9" t="str">
        <f t="shared" si="1"/>
        <v>Lahore-Lahore</v>
      </c>
      <c r="I7" s="13">
        <v>6</v>
      </c>
      <c r="J7" t="str">
        <f>VLOOKUP(D7,Districts!$D$2:$H$40,5,FALSE)</f>
        <v>CCPO &amp; CPO</v>
      </c>
    </row>
    <row r="8" spans="1:10" ht="14.4" x14ac:dyDescent="0.3">
      <c r="A8" s="9" t="str">
        <f t="shared" si="0"/>
        <v>Sheikhupura-Sheikhupura-Sheikhupura</v>
      </c>
      <c r="B8">
        <f>VLOOKUP(C8,Regions!$B$2:$C$12,2,FALSE)</f>
        <v>2</v>
      </c>
      <c r="C8" s="1" t="s">
        <v>160</v>
      </c>
      <c r="D8" s="1">
        <f>VLOOKUP(H8,Districts!$A$2:$E$40,4,FALSE)</f>
        <v>2</v>
      </c>
      <c r="E8" s="2" t="s">
        <v>160</v>
      </c>
      <c r="F8" s="2">
        <v>7</v>
      </c>
      <c r="G8" s="2" t="s">
        <v>160</v>
      </c>
      <c r="H8" s="9" t="str">
        <f t="shared" si="1"/>
        <v>Sheikhupura-Sheikhupura</v>
      </c>
      <c r="I8" s="13">
        <v>7</v>
      </c>
      <c r="J8" t="str">
        <f>VLOOKUP(D8,Districts!$D$2:$H$40,5,FALSE)</f>
        <v>DPO</v>
      </c>
    </row>
    <row r="9" spans="1:10" ht="14.4" x14ac:dyDescent="0.3">
      <c r="A9" s="9" t="str">
        <f t="shared" si="0"/>
        <v>Sheikhupura-Nankana Sahib-Nankana Sahib</v>
      </c>
      <c r="B9">
        <f>VLOOKUP(C9,Regions!$B$2:$C$12,2,FALSE)</f>
        <v>2</v>
      </c>
      <c r="C9" s="1" t="s">
        <v>160</v>
      </c>
      <c r="D9" s="1">
        <f>VLOOKUP(H9,Districts!$A$2:$E$40,4,FALSE)</f>
        <v>3</v>
      </c>
      <c r="E9" s="2" t="s">
        <v>179</v>
      </c>
      <c r="F9" s="2">
        <v>8</v>
      </c>
      <c r="G9" s="2" t="s">
        <v>179</v>
      </c>
      <c r="H9" s="9" t="str">
        <f t="shared" si="1"/>
        <v>Sheikhupura-Nankana Sahib</v>
      </c>
      <c r="I9" s="13">
        <v>8</v>
      </c>
      <c r="J9" t="str">
        <f>VLOOKUP(D9,Districts!$D$2:$H$40,5,FALSE)</f>
        <v>DPO</v>
      </c>
    </row>
    <row r="10" spans="1:10" ht="14.4" x14ac:dyDescent="0.3">
      <c r="A10" s="9" t="str">
        <f t="shared" si="0"/>
        <v>Sheikhupura-Kasur-Kasur</v>
      </c>
      <c r="B10">
        <f>VLOOKUP(C10,Regions!$B$2:$C$12,2,FALSE)</f>
        <v>2</v>
      </c>
      <c r="C10" s="1" t="s">
        <v>160</v>
      </c>
      <c r="D10" s="1">
        <f>VLOOKUP(H10,Districts!$A$2:$E$40,4,FALSE)</f>
        <v>4</v>
      </c>
      <c r="E10" s="2" t="s">
        <v>194</v>
      </c>
      <c r="F10" s="2">
        <v>9</v>
      </c>
      <c r="G10" s="2" t="s">
        <v>194</v>
      </c>
      <c r="H10" s="9" t="str">
        <f t="shared" si="1"/>
        <v>Sheikhupura-Kasur</v>
      </c>
      <c r="I10" s="13">
        <v>9</v>
      </c>
      <c r="J10" t="str">
        <f>VLOOKUP(D10,Districts!$D$2:$H$40,5,FALSE)</f>
        <v>DPO</v>
      </c>
    </row>
    <row r="11" spans="1:10" ht="14.4" x14ac:dyDescent="0.3">
      <c r="A11" s="9" t="str">
        <f t="shared" si="0"/>
        <v>Gujranwala-Gujranwala-City</v>
      </c>
      <c r="B11">
        <f>VLOOKUP(C11,Regions!$B$2:$C$12,2,FALSE)</f>
        <v>3</v>
      </c>
      <c r="C11" s="1" t="s">
        <v>215</v>
      </c>
      <c r="D11" s="1">
        <f>VLOOKUP(H11,Districts!$A$2:$E$40,4,FALSE)</f>
        <v>5</v>
      </c>
      <c r="E11" s="2" t="s">
        <v>215</v>
      </c>
      <c r="F11" s="2">
        <v>10</v>
      </c>
      <c r="G11" s="2" t="s">
        <v>148</v>
      </c>
      <c r="H11" s="9" t="str">
        <f t="shared" si="1"/>
        <v>Gujranwala-Gujranwala</v>
      </c>
      <c r="I11" s="13">
        <v>10</v>
      </c>
      <c r="J11" t="str">
        <f>VLOOKUP(D11,Districts!$D$2:$H$40,5,FALSE)</f>
        <v>CPO</v>
      </c>
    </row>
    <row r="12" spans="1:10" ht="14.4" x14ac:dyDescent="0.3">
      <c r="A12" s="9" t="str">
        <f t="shared" si="0"/>
        <v>Gujranwala-Gujranwala-civel line</v>
      </c>
      <c r="B12">
        <f>VLOOKUP(C12,Regions!$B$2:$C$12,2,FALSE)</f>
        <v>3</v>
      </c>
      <c r="C12" s="1" t="s">
        <v>215</v>
      </c>
      <c r="D12" s="1">
        <f>VLOOKUP(H12,Districts!$A$2:$E$40,4,FALSE)</f>
        <v>5</v>
      </c>
      <c r="E12" s="2" t="s">
        <v>215</v>
      </c>
      <c r="F12" s="2">
        <v>11</v>
      </c>
      <c r="G12" s="2" t="s">
        <v>223</v>
      </c>
      <c r="H12" s="9" t="str">
        <f t="shared" si="1"/>
        <v>Gujranwala-Gujranwala</v>
      </c>
      <c r="I12" s="13">
        <v>11</v>
      </c>
      <c r="J12" t="str">
        <f>VLOOKUP(D12,Districts!$D$2:$H$40,5,FALSE)</f>
        <v>CPO</v>
      </c>
    </row>
    <row r="13" spans="1:10" ht="14.4" x14ac:dyDescent="0.3">
      <c r="A13" s="9" t="str">
        <f t="shared" si="0"/>
        <v>Gujranwala-Gujranwala-Saddar</v>
      </c>
      <c r="B13">
        <f>VLOOKUP(C13,Regions!$B$2:$C$12,2,FALSE)</f>
        <v>3</v>
      </c>
      <c r="C13" s="1" t="s">
        <v>215</v>
      </c>
      <c r="D13" s="1">
        <f>VLOOKUP(H13,Districts!$A$2:$E$40,4,FALSE)</f>
        <v>5</v>
      </c>
      <c r="E13" s="2" t="s">
        <v>215</v>
      </c>
      <c r="F13" s="2">
        <v>12</v>
      </c>
      <c r="G13" s="2" t="s">
        <v>233</v>
      </c>
      <c r="H13" s="9" t="str">
        <f t="shared" si="1"/>
        <v>Gujranwala-Gujranwala</v>
      </c>
      <c r="I13" s="13">
        <v>12</v>
      </c>
      <c r="J13" t="str">
        <f>VLOOKUP(D13,Districts!$D$2:$H$40,5,FALSE)</f>
        <v>CPO</v>
      </c>
    </row>
    <row r="14" spans="1:10" ht="14.4" x14ac:dyDescent="0.3">
      <c r="A14" s="9" t="str">
        <f t="shared" si="0"/>
        <v>Gujranwala-Sialkot-Sialkot</v>
      </c>
      <c r="B14">
        <f>VLOOKUP(C14,Regions!$B$2:$C$12,2,FALSE)</f>
        <v>3</v>
      </c>
      <c r="C14" s="1" t="s">
        <v>215</v>
      </c>
      <c r="D14" s="1">
        <f>VLOOKUP(H14,Districts!$A$2:$E$40,4,FALSE)</f>
        <v>6</v>
      </c>
      <c r="E14" s="2" t="s">
        <v>301</v>
      </c>
      <c r="F14" s="2">
        <v>13</v>
      </c>
      <c r="G14" s="2" t="s">
        <v>301</v>
      </c>
      <c r="H14" s="9" t="str">
        <f t="shared" si="1"/>
        <v>Gujranwala-Sialkot</v>
      </c>
      <c r="I14" s="13">
        <v>13</v>
      </c>
      <c r="J14" t="str">
        <f>VLOOKUP(D14,Districts!$D$2:$H$40,5,FALSE)</f>
        <v>DPO</v>
      </c>
    </row>
    <row r="15" spans="1:10" ht="14.4" x14ac:dyDescent="0.3">
      <c r="A15" s="9" t="str">
        <f t="shared" si="0"/>
        <v>Gujranwala-Narowal-Narowal</v>
      </c>
      <c r="B15">
        <f>VLOOKUP(C15,Regions!$B$2:$C$12,2,FALSE)</f>
        <v>3</v>
      </c>
      <c r="C15" s="1" t="s">
        <v>215</v>
      </c>
      <c r="D15" s="1">
        <f>VLOOKUP(H15,Districts!$A$2:$E$40,4,FALSE)</f>
        <v>7</v>
      </c>
      <c r="E15" s="2" t="s">
        <v>330</v>
      </c>
      <c r="F15" s="2">
        <v>14</v>
      </c>
      <c r="G15" s="2" t="s">
        <v>330</v>
      </c>
      <c r="H15" s="9" t="str">
        <f t="shared" si="1"/>
        <v>Gujranwala-Narowal</v>
      </c>
      <c r="I15" s="13">
        <v>14</v>
      </c>
      <c r="J15" t="str">
        <f>VLOOKUP(D15,Districts!$D$2:$H$40,5,FALSE)</f>
        <v>DPO</v>
      </c>
    </row>
    <row r="16" spans="1:10" ht="14.4" x14ac:dyDescent="0.3">
      <c r="A16" s="9" t="str">
        <f t="shared" si="0"/>
        <v>Rawalpindi-Rawalpindi-Rawal</v>
      </c>
      <c r="B16">
        <f>VLOOKUP(C16,Regions!$B$2:$C$12,2,FALSE)</f>
        <v>4</v>
      </c>
      <c r="C16" s="1" t="s">
        <v>347</v>
      </c>
      <c r="D16" s="1">
        <f>VLOOKUP(H16,Districts!$A$2:$E$40,4,FALSE)</f>
        <v>8</v>
      </c>
      <c r="E16" s="2" t="s">
        <v>347</v>
      </c>
      <c r="F16" s="2">
        <v>15</v>
      </c>
      <c r="G16" s="2" t="s">
        <v>348</v>
      </c>
      <c r="H16" s="9" t="str">
        <f t="shared" si="1"/>
        <v>Rawalpindi-Rawalpindi</v>
      </c>
      <c r="I16" s="13">
        <v>15</v>
      </c>
      <c r="J16" t="str">
        <f>VLOOKUP(D16,Districts!$D$2:$H$40,5,FALSE)</f>
        <v>CPO</v>
      </c>
    </row>
    <row r="17" spans="1:10" ht="14.4" x14ac:dyDescent="0.3">
      <c r="A17" s="9" t="str">
        <f t="shared" si="0"/>
        <v>Rawalpindi-Rawalpindi-Potohar</v>
      </c>
      <c r="B17">
        <f>VLOOKUP(C17,Regions!$B$2:$C$12,2,FALSE)</f>
        <v>4</v>
      </c>
      <c r="C17" s="1" t="s">
        <v>347</v>
      </c>
      <c r="D17" s="1">
        <f>VLOOKUP(H17,Districts!$A$2:$E$40,4,FALSE)</f>
        <v>8</v>
      </c>
      <c r="E17" s="2" t="s">
        <v>347</v>
      </c>
      <c r="F17" s="2">
        <v>16</v>
      </c>
      <c r="G17" s="2" t="s">
        <v>358</v>
      </c>
      <c r="H17" s="9" t="str">
        <f t="shared" si="1"/>
        <v>Rawalpindi-Rawalpindi</v>
      </c>
      <c r="I17" s="13">
        <v>16</v>
      </c>
      <c r="J17" t="str">
        <f>VLOOKUP(D17,Districts!$D$2:$H$40,5,FALSE)</f>
        <v>CPO</v>
      </c>
    </row>
    <row r="18" spans="1:10" ht="14.4" x14ac:dyDescent="0.3">
      <c r="A18" s="9" t="str">
        <f t="shared" si="0"/>
        <v>Rawalpindi-Rawalpindi-Saddar</v>
      </c>
      <c r="B18">
        <f>VLOOKUP(C18,Regions!$B$2:$C$12,2,FALSE)</f>
        <v>4</v>
      </c>
      <c r="C18" s="1" t="s">
        <v>347</v>
      </c>
      <c r="D18" s="1">
        <f>VLOOKUP(H18,Districts!$A$2:$E$40,4,FALSE)</f>
        <v>8</v>
      </c>
      <c r="E18" s="2" t="s">
        <v>347</v>
      </c>
      <c r="F18" s="2">
        <v>17</v>
      </c>
      <c r="G18" s="2" t="s">
        <v>233</v>
      </c>
      <c r="H18" s="9" t="str">
        <f t="shared" si="1"/>
        <v>Rawalpindi-Rawalpindi</v>
      </c>
      <c r="I18" s="13">
        <v>17</v>
      </c>
      <c r="J18" t="str">
        <f>VLOOKUP(D18,Districts!$D$2:$H$40,5,FALSE)</f>
        <v>CPO</v>
      </c>
    </row>
    <row r="19" spans="1:10" ht="14.4" x14ac:dyDescent="0.3">
      <c r="A19" s="9" t="str">
        <f t="shared" si="0"/>
        <v>Rawalpindi-Murree-Kohsar</v>
      </c>
      <c r="B19">
        <f>VLOOKUP(C19,Regions!$B$2:$C$12,2,FALSE)</f>
        <v>4</v>
      </c>
      <c r="C19" s="1" t="s">
        <v>347</v>
      </c>
      <c r="D19" s="1">
        <f>VLOOKUP(H19,Districts!$A$2:$E$40,4,FALSE)</f>
        <v>9</v>
      </c>
      <c r="E19" s="2" t="s">
        <v>378</v>
      </c>
      <c r="F19" s="2">
        <v>18</v>
      </c>
      <c r="G19" s="2" t="s">
        <v>379</v>
      </c>
      <c r="H19" s="9" t="str">
        <f t="shared" si="1"/>
        <v>Rawalpindi-Murree</v>
      </c>
      <c r="I19" s="13">
        <v>18</v>
      </c>
      <c r="J19" t="str">
        <f>VLOOKUP(D19,Districts!$D$2:$H$40,5,FALSE)</f>
        <v>DPO</v>
      </c>
    </row>
    <row r="20" spans="1:10" ht="14.4" x14ac:dyDescent="0.3">
      <c r="A20" s="9" t="str">
        <f t="shared" si="0"/>
        <v>Rawalpindi-Attock-Attock</v>
      </c>
      <c r="B20">
        <f>VLOOKUP(C20,Regions!$B$2:$C$12,2,FALSE)</f>
        <v>4</v>
      </c>
      <c r="C20" s="1" t="s">
        <v>347</v>
      </c>
      <c r="D20" s="1">
        <f>VLOOKUP(H20,Districts!$A$2:$E$40,4,FALSE)</f>
        <v>10</v>
      </c>
      <c r="E20" s="2" t="s">
        <v>385</v>
      </c>
      <c r="F20" s="2">
        <v>19</v>
      </c>
      <c r="G20" s="2" t="s">
        <v>385</v>
      </c>
      <c r="H20" s="9" t="str">
        <f t="shared" si="1"/>
        <v>Rawalpindi-Attock</v>
      </c>
      <c r="I20" s="13">
        <v>19</v>
      </c>
      <c r="J20" t="str">
        <f>VLOOKUP(D20,Districts!$D$2:$H$40,5,FALSE)</f>
        <v>DPO</v>
      </c>
    </row>
    <row r="21" spans="1:10" ht="14.4" x14ac:dyDescent="0.3">
      <c r="A21" s="9" t="str">
        <f t="shared" si="0"/>
        <v>Rawalpindi-Jhelum-Jhelum</v>
      </c>
      <c r="B21">
        <f>VLOOKUP(C21,Regions!$B$2:$C$12,2,FALSE)</f>
        <v>4</v>
      </c>
      <c r="C21" s="1" t="s">
        <v>347</v>
      </c>
      <c r="D21" s="1">
        <f>VLOOKUP(H21,Districts!$A$2:$E$40,4,FALSE)</f>
        <v>11</v>
      </c>
      <c r="E21" s="2" t="s">
        <v>402</v>
      </c>
      <c r="F21" s="2">
        <v>20</v>
      </c>
      <c r="G21" s="2" t="s">
        <v>402</v>
      </c>
      <c r="H21" s="9" t="str">
        <f t="shared" si="1"/>
        <v>Rawalpindi-Jhelum</v>
      </c>
      <c r="I21" s="13">
        <v>20</v>
      </c>
      <c r="J21" t="str">
        <f>VLOOKUP(D21,Districts!$D$2:$H$40,5,FALSE)</f>
        <v>DPO</v>
      </c>
    </row>
    <row r="22" spans="1:10" ht="14.4" x14ac:dyDescent="0.3">
      <c r="A22" s="9" t="str">
        <f t="shared" si="0"/>
        <v>Rawalpindi-Chakwal-Chakwal</v>
      </c>
      <c r="B22">
        <f>VLOOKUP(C22,Regions!$B$2:$C$12,2,FALSE)</f>
        <v>4</v>
      </c>
      <c r="C22" s="1" t="s">
        <v>347</v>
      </c>
      <c r="D22" s="1">
        <f>VLOOKUP(H22,Districts!$A$2:$E$40,4,FALSE)</f>
        <v>12</v>
      </c>
      <c r="E22" s="2" t="s">
        <v>414</v>
      </c>
      <c r="F22" s="2">
        <v>21</v>
      </c>
      <c r="G22" s="2" t="s">
        <v>414</v>
      </c>
      <c r="H22" s="9" t="str">
        <f t="shared" si="1"/>
        <v>Rawalpindi-Chakwal</v>
      </c>
      <c r="I22" s="13">
        <v>21</v>
      </c>
      <c r="J22" t="str">
        <f>VLOOKUP(D22,Districts!$D$2:$H$40,5,FALSE)</f>
        <v>DPO</v>
      </c>
    </row>
    <row r="23" spans="1:10" ht="14.4" x14ac:dyDescent="0.3">
      <c r="A23" s="9" t="str">
        <f t="shared" si="0"/>
        <v>Sargodha-Khushab-Khushab</v>
      </c>
      <c r="B23">
        <f>VLOOKUP(C23,Regions!$B$2:$C$12,2,FALSE)</f>
        <v>5</v>
      </c>
      <c r="C23" s="1" t="s">
        <v>146</v>
      </c>
      <c r="D23" s="1">
        <f>VLOOKUP(H23,Districts!$A$2:$E$40,4,FALSE)</f>
        <v>13</v>
      </c>
      <c r="E23" s="2" t="s">
        <v>428</v>
      </c>
      <c r="F23" s="2">
        <v>22</v>
      </c>
      <c r="G23" s="2" t="s">
        <v>428</v>
      </c>
      <c r="H23" s="9" t="str">
        <f t="shared" si="1"/>
        <v>Sargodha-Khushab</v>
      </c>
      <c r="I23" s="13">
        <v>22</v>
      </c>
      <c r="J23" t="str">
        <f>VLOOKUP(D23,Districts!$D$2:$H$40,5,FALSE)</f>
        <v>DPO</v>
      </c>
    </row>
    <row r="24" spans="1:10" ht="14.4" x14ac:dyDescent="0.3">
      <c r="A24" s="9" t="str">
        <f t="shared" si="0"/>
        <v>Sargodha-Mianwali-Mianwali</v>
      </c>
      <c r="B24">
        <f>VLOOKUP(C24,Regions!$B$2:$C$12,2,FALSE)</f>
        <v>5</v>
      </c>
      <c r="C24" s="1" t="s">
        <v>146</v>
      </c>
      <c r="D24" s="1">
        <f>VLOOKUP(H24,Districts!$A$2:$E$40,4,FALSE)</f>
        <v>14</v>
      </c>
      <c r="E24" s="2" t="s">
        <v>438</v>
      </c>
      <c r="F24" s="2">
        <v>23</v>
      </c>
      <c r="G24" s="2" t="s">
        <v>438</v>
      </c>
      <c r="H24" s="9" t="str">
        <f t="shared" si="1"/>
        <v>Sargodha-Mianwali</v>
      </c>
      <c r="I24" s="13">
        <v>23</v>
      </c>
      <c r="J24" t="str">
        <f>VLOOKUP(D24,Districts!$D$2:$H$40,5,FALSE)</f>
        <v>DPO</v>
      </c>
    </row>
    <row r="25" spans="1:10" ht="14.4" x14ac:dyDescent="0.3">
      <c r="A25" s="9" t="str">
        <f t="shared" si="0"/>
        <v>Sargodha-Sargodha-Sargodha District.</v>
      </c>
      <c r="B25">
        <f>VLOOKUP(C25,Regions!$B$2:$C$12,2,FALSE)</f>
        <v>5</v>
      </c>
      <c r="C25" s="2" t="s">
        <v>146</v>
      </c>
      <c r="D25" s="1">
        <f>VLOOKUP(H25,Districts!$A$2:$E$40,4,FALSE)</f>
        <v>15</v>
      </c>
      <c r="E25" s="2" t="s">
        <v>146</v>
      </c>
      <c r="F25" s="2">
        <v>24</v>
      </c>
      <c r="G25" s="2" t="s">
        <v>147</v>
      </c>
      <c r="H25" s="9" t="str">
        <f t="shared" si="1"/>
        <v>Sargodha-Sargodha</v>
      </c>
      <c r="I25" s="13">
        <v>24</v>
      </c>
      <c r="J25" t="str">
        <f>VLOOKUP(D25,Districts!$D$2:$H$40,5,FALSE)</f>
        <v>DPO</v>
      </c>
    </row>
    <row r="26" spans="1:10" ht="14.4" x14ac:dyDescent="0.3">
      <c r="A26" s="9" t="str">
        <f t="shared" si="0"/>
        <v>Sargodha-Bhakkar-Bhakkar</v>
      </c>
      <c r="B26">
        <f>VLOOKUP(C26,Regions!$B$2:$C$12,2,FALSE)</f>
        <v>5</v>
      </c>
      <c r="C26" s="1" t="s">
        <v>146</v>
      </c>
      <c r="D26" s="1">
        <f>VLOOKUP(H26,Districts!$A$2:$E$40,4,FALSE)</f>
        <v>16</v>
      </c>
      <c r="E26" s="2" t="s">
        <v>453</v>
      </c>
      <c r="F26" s="2">
        <v>25</v>
      </c>
      <c r="G26" s="2" t="s">
        <v>453</v>
      </c>
      <c r="H26" s="9" t="str">
        <f t="shared" si="1"/>
        <v>Sargodha-Bhakkar</v>
      </c>
      <c r="I26" s="13">
        <v>25</v>
      </c>
      <c r="J26" t="str">
        <f>VLOOKUP(D26,Districts!$D$2:$H$40,5,FALSE)</f>
        <v>DPO</v>
      </c>
    </row>
    <row r="27" spans="1:10" ht="14.4" x14ac:dyDescent="0.3">
      <c r="A27" s="9" t="str">
        <f t="shared" si="0"/>
        <v>Faisalabad-Chiniot-Chiniot</v>
      </c>
      <c r="B27">
        <f>VLOOKUP(C27,Regions!$B$2:$C$12,2,FALSE)</f>
        <v>6</v>
      </c>
      <c r="C27" s="1" t="s">
        <v>113</v>
      </c>
      <c r="D27" s="1">
        <f>VLOOKUP(H27,Districts!$A$2:$E$40,4,FALSE)</f>
        <v>17</v>
      </c>
      <c r="E27" s="2" t="s">
        <v>467</v>
      </c>
      <c r="F27" s="2">
        <v>26</v>
      </c>
      <c r="G27" s="2" t="s">
        <v>467</v>
      </c>
      <c r="H27" s="9" t="str">
        <f t="shared" si="1"/>
        <v>Faisalabad-Chiniot</v>
      </c>
      <c r="I27" s="13">
        <v>26</v>
      </c>
      <c r="J27" t="str">
        <f>VLOOKUP(D27,Districts!$D$2:$H$40,5,FALSE)</f>
        <v>DPO</v>
      </c>
    </row>
    <row r="28" spans="1:10" ht="14.4" x14ac:dyDescent="0.3">
      <c r="A28" s="9" t="str">
        <f t="shared" si="0"/>
        <v>Faisalabad-Toba Tek Singh-Toba Tak Singh</v>
      </c>
      <c r="B28">
        <f>VLOOKUP(C28,Regions!$B$2:$C$12,2,FALSE)</f>
        <v>6</v>
      </c>
      <c r="C28" s="1" t="s">
        <v>113</v>
      </c>
      <c r="D28" s="1">
        <f>VLOOKUP(H28,Districts!$A$2:$E$40,4,FALSE)</f>
        <v>18</v>
      </c>
      <c r="E28" s="2" t="s">
        <v>477</v>
      </c>
      <c r="F28" s="2">
        <v>27</v>
      </c>
      <c r="G28" s="2" t="s">
        <v>478</v>
      </c>
      <c r="H28" s="9" t="str">
        <f t="shared" si="1"/>
        <v>Faisalabad-Toba Tek Singh</v>
      </c>
      <c r="I28" s="13">
        <v>27</v>
      </c>
      <c r="J28" t="str">
        <f>VLOOKUP(D28,Districts!$D$2:$H$40,5,FALSE)</f>
        <v>DPO</v>
      </c>
    </row>
    <row r="29" spans="1:10" ht="14.4" x14ac:dyDescent="0.3">
      <c r="A29" s="9" t="str">
        <f t="shared" si="0"/>
        <v>Faisalabad-Jhang-Jhang District</v>
      </c>
      <c r="B29">
        <f>VLOOKUP(C29,Regions!$B$2:$C$12,2,FALSE)</f>
        <v>6</v>
      </c>
      <c r="C29" s="2" t="s">
        <v>113</v>
      </c>
      <c r="D29" s="1">
        <f>VLOOKUP(H29,Districts!$A$2:$E$40,4,FALSE)</f>
        <v>19</v>
      </c>
      <c r="E29" s="2" t="s">
        <v>114</v>
      </c>
      <c r="F29" s="2">
        <v>28</v>
      </c>
      <c r="G29" s="2" t="s">
        <v>115</v>
      </c>
      <c r="H29" s="9" t="str">
        <f t="shared" si="1"/>
        <v>Faisalabad-Jhang</v>
      </c>
      <c r="I29" s="13">
        <v>28</v>
      </c>
      <c r="J29" t="str">
        <f>VLOOKUP(D29,Districts!$D$2:$H$40,5,FALSE)</f>
        <v>DPO</v>
      </c>
    </row>
    <row r="30" spans="1:10" ht="14.4" x14ac:dyDescent="0.3">
      <c r="A30" s="9" t="str">
        <f t="shared" si="0"/>
        <v>Faisalabad-Faisalabad-Lyall Pur</v>
      </c>
      <c r="B30">
        <f>VLOOKUP(C30,Regions!$B$2:$C$12,2,FALSE)</f>
        <v>6</v>
      </c>
      <c r="C30" s="2" t="s">
        <v>113</v>
      </c>
      <c r="D30" s="1">
        <f>VLOOKUP(H30,Districts!$A$2:$E$40,4,FALSE)</f>
        <v>20</v>
      </c>
      <c r="E30" s="2" t="s">
        <v>113</v>
      </c>
      <c r="F30" s="2">
        <v>29</v>
      </c>
      <c r="G30" s="2" t="s">
        <v>837</v>
      </c>
      <c r="H30" s="9" t="str">
        <f t="shared" si="1"/>
        <v>Faisalabad-Faisalabad</v>
      </c>
      <c r="I30" s="13">
        <v>29</v>
      </c>
      <c r="J30" t="str">
        <f>VLOOKUP(D30,Districts!$D$2:$H$40,5,FALSE)</f>
        <v>CPO</v>
      </c>
    </row>
    <row r="31" spans="1:10" ht="14.4" x14ac:dyDescent="0.3">
      <c r="A31" s="9" t="str">
        <f t="shared" si="0"/>
        <v>Faisalabad-Faisalabad-Iqbal</v>
      </c>
      <c r="B31">
        <f>VLOOKUP(C31,Regions!$B$2:$C$12,2,FALSE)</f>
        <v>6</v>
      </c>
      <c r="C31" s="2" t="s">
        <v>113</v>
      </c>
      <c r="D31" s="1">
        <f>VLOOKUP(H31,Districts!$A$2:$E$40,4,FALSE)</f>
        <v>20</v>
      </c>
      <c r="E31" s="2" t="s">
        <v>113</v>
      </c>
      <c r="F31" s="2">
        <v>30</v>
      </c>
      <c r="G31" s="2" t="s">
        <v>135</v>
      </c>
      <c r="H31" s="9" t="str">
        <f t="shared" si="1"/>
        <v>Faisalabad-Faisalabad</v>
      </c>
      <c r="I31" s="13">
        <v>30</v>
      </c>
      <c r="J31" t="str">
        <f>VLOOKUP(D31,Districts!$D$2:$H$40,5,FALSE)</f>
        <v>CPO</v>
      </c>
    </row>
    <row r="32" spans="1:10" ht="14.4" x14ac:dyDescent="0.3">
      <c r="A32" s="9" t="str">
        <f t="shared" si="0"/>
        <v>Faisalabad-Faisalabad-Madina</v>
      </c>
      <c r="B32">
        <f>VLOOKUP(C32,Regions!$B$2:$C$12,2,FALSE)</f>
        <v>6</v>
      </c>
      <c r="C32" s="2" t="s">
        <v>113</v>
      </c>
      <c r="D32" s="1">
        <f>VLOOKUP(H32,Districts!$A$2:$E$40,4,FALSE)</f>
        <v>20</v>
      </c>
      <c r="E32" s="2" t="s">
        <v>113</v>
      </c>
      <c r="F32" s="2">
        <v>31</v>
      </c>
      <c r="G32" s="2" t="s">
        <v>128</v>
      </c>
      <c r="H32" s="9" t="str">
        <f t="shared" si="1"/>
        <v>Faisalabad-Faisalabad</v>
      </c>
      <c r="I32" s="13">
        <v>31</v>
      </c>
      <c r="J32" t="str">
        <f>VLOOKUP(D32,Districts!$D$2:$H$40,5,FALSE)</f>
        <v>CPO</v>
      </c>
    </row>
    <row r="33" spans="1:10" ht="14.4" x14ac:dyDescent="0.3">
      <c r="A33" s="9" t="str">
        <f t="shared" si="0"/>
        <v>Faisalabad-Faisalabad-Jaranwala</v>
      </c>
      <c r="B33">
        <f>VLOOKUP(C33,Regions!$B$2:$C$12,2,FALSE)</f>
        <v>6</v>
      </c>
      <c r="C33" s="2" t="s">
        <v>113</v>
      </c>
      <c r="D33" s="1">
        <f>VLOOKUP(H33,Districts!$A$2:$E$40,4,FALSE)</f>
        <v>20</v>
      </c>
      <c r="E33" s="2" t="s">
        <v>113</v>
      </c>
      <c r="F33" s="2">
        <v>32</v>
      </c>
      <c r="G33" s="2" t="s">
        <v>139</v>
      </c>
      <c r="H33" s="9" t="str">
        <f t="shared" si="1"/>
        <v>Faisalabad-Faisalabad</v>
      </c>
      <c r="I33" s="13">
        <v>32</v>
      </c>
      <c r="J33" t="str">
        <f>VLOOKUP(D33,Districts!$D$2:$H$40,5,FALSE)</f>
        <v>CPO</v>
      </c>
    </row>
    <row r="34" spans="1:10" ht="14.4" x14ac:dyDescent="0.3">
      <c r="A34" s="9" t="str">
        <f t="shared" si="0"/>
        <v>Faisalabad-Faisalabad-Saddar</v>
      </c>
      <c r="B34">
        <f>VLOOKUP(C34,Regions!$B$2:$C$12,2,FALSE)</f>
        <v>6</v>
      </c>
      <c r="C34" s="2" t="s">
        <v>113</v>
      </c>
      <c r="D34" s="1">
        <f>VLOOKUP(H34,Districts!$A$2:$E$40,4,FALSE)</f>
        <v>20</v>
      </c>
      <c r="E34" s="2" t="s">
        <v>113</v>
      </c>
      <c r="F34" s="2">
        <v>33</v>
      </c>
      <c r="G34" s="2" t="s">
        <v>233</v>
      </c>
      <c r="H34" s="9" t="str">
        <f t="shared" si="1"/>
        <v>Faisalabad-Faisalabad</v>
      </c>
      <c r="I34" s="13">
        <v>33</v>
      </c>
      <c r="J34" t="str">
        <f>VLOOKUP(D34,Districts!$D$2:$H$40,5,FALSE)</f>
        <v>CPO</v>
      </c>
    </row>
    <row r="35" spans="1:10" ht="14.4" x14ac:dyDescent="0.3">
      <c r="A35" s="9" t="str">
        <f t="shared" si="0"/>
        <v>Multan-Multan-Cantt</v>
      </c>
      <c r="B35">
        <f>VLOOKUP(C35,Regions!$B$2:$C$12,2,FALSE)</f>
        <v>7</v>
      </c>
      <c r="C35" s="1" t="s">
        <v>491</v>
      </c>
      <c r="D35" s="1">
        <f>VLOOKUP(H35,Districts!$A$2:$E$40,4,FALSE)</f>
        <v>21</v>
      </c>
      <c r="E35" s="2" t="s">
        <v>491</v>
      </c>
      <c r="F35" s="2">
        <v>34</v>
      </c>
      <c r="G35" s="2" t="s">
        <v>149</v>
      </c>
      <c r="H35" s="9" t="str">
        <f t="shared" si="1"/>
        <v>Multan-Multan</v>
      </c>
      <c r="I35" s="13">
        <v>34</v>
      </c>
      <c r="J35" t="str">
        <f>VLOOKUP(D35,Districts!$D$2:$H$40,5,FALSE)</f>
        <v>CPO</v>
      </c>
    </row>
    <row r="36" spans="1:10" ht="14.4" x14ac:dyDescent="0.3">
      <c r="A36" s="9" t="str">
        <f t="shared" si="0"/>
        <v>Multan-Multan-GULGASHT</v>
      </c>
      <c r="B36">
        <f>VLOOKUP(C36,Regions!$B$2:$C$12,2,FALSE)</f>
        <v>7</v>
      </c>
      <c r="C36" s="1" t="s">
        <v>491</v>
      </c>
      <c r="D36" s="1">
        <f>VLOOKUP(H36,Districts!$A$2:$E$40,4,FALSE)</f>
        <v>21</v>
      </c>
      <c r="E36" s="2" t="s">
        <v>491</v>
      </c>
      <c r="F36" s="2">
        <v>35</v>
      </c>
      <c r="G36" s="2" t="s">
        <v>495</v>
      </c>
      <c r="H36" s="9" t="str">
        <f t="shared" si="1"/>
        <v>Multan-Multan</v>
      </c>
      <c r="I36" s="13">
        <v>35</v>
      </c>
      <c r="J36" t="str">
        <f>VLOOKUP(D36,Districts!$D$2:$H$40,5,FALSE)</f>
        <v>CPO</v>
      </c>
    </row>
    <row r="37" spans="1:10" ht="14.4" x14ac:dyDescent="0.3">
      <c r="A37" s="9" t="str">
        <f t="shared" si="0"/>
        <v>Multan-Multan-city</v>
      </c>
      <c r="B37">
        <f>VLOOKUP(C37,Regions!$B$2:$C$12,2,FALSE)</f>
        <v>7</v>
      </c>
      <c r="C37" s="1" t="s">
        <v>491</v>
      </c>
      <c r="D37" s="1">
        <f>VLOOKUP(H37,Districts!$A$2:$E$40,4,FALSE)</f>
        <v>21</v>
      </c>
      <c r="E37" s="2" t="s">
        <v>491</v>
      </c>
      <c r="F37" s="2">
        <v>36</v>
      </c>
      <c r="G37" s="2" t="s">
        <v>501</v>
      </c>
      <c r="H37" s="9" t="str">
        <f t="shared" si="1"/>
        <v>Multan-Multan</v>
      </c>
      <c r="I37" s="13">
        <v>36</v>
      </c>
      <c r="J37" t="str">
        <f>VLOOKUP(D37,Districts!$D$2:$H$40,5,FALSE)</f>
        <v>CPO</v>
      </c>
    </row>
    <row r="38" spans="1:10" ht="14.4" x14ac:dyDescent="0.3">
      <c r="A38" s="9" t="str">
        <f t="shared" si="0"/>
        <v>Multan-Multan-Saddar</v>
      </c>
      <c r="B38">
        <f>VLOOKUP(C38,Regions!$B$2:$C$12,2,FALSE)</f>
        <v>7</v>
      </c>
      <c r="C38" s="1" t="s">
        <v>491</v>
      </c>
      <c r="D38" s="1">
        <f>VLOOKUP(H38,Districts!$A$2:$E$40,4,FALSE)</f>
        <v>21</v>
      </c>
      <c r="E38" s="2" t="s">
        <v>491</v>
      </c>
      <c r="F38" s="2">
        <v>37</v>
      </c>
      <c r="G38" s="2" t="s">
        <v>233</v>
      </c>
      <c r="H38" s="9" t="str">
        <f t="shared" si="1"/>
        <v>Multan-Multan</v>
      </c>
      <c r="I38" s="13">
        <v>37</v>
      </c>
      <c r="J38" t="str">
        <f>VLOOKUP(D38,Districts!$D$2:$H$40,5,FALSE)</f>
        <v>CPO</v>
      </c>
    </row>
    <row r="39" spans="1:10" ht="14.4" x14ac:dyDescent="0.3">
      <c r="A39" s="9" t="str">
        <f t="shared" si="0"/>
        <v>Multan-Lodhran-Lodhran</v>
      </c>
      <c r="B39">
        <f>VLOOKUP(C39,Regions!$B$2:$C$12,2,FALSE)</f>
        <v>7</v>
      </c>
      <c r="C39" s="1" t="s">
        <v>491</v>
      </c>
      <c r="D39" s="1">
        <f>VLOOKUP(H39,Districts!$A$2:$E$40,4,FALSE)</f>
        <v>22</v>
      </c>
      <c r="E39" s="2" t="s">
        <v>531</v>
      </c>
      <c r="F39" s="2">
        <v>38</v>
      </c>
      <c r="G39" s="2" t="s">
        <v>531</v>
      </c>
      <c r="H39" s="9" t="str">
        <f t="shared" si="1"/>
        <v>Multan-Lodhran</v>
      </c>
      <c r="I39" s="13">
        <v>38</v>
      </c>
      <c r="J39" t="str">
        <f>VLOOKUP(D39,Districts!$D$2:$H$40,5,FALSE)</f>
        <v>DPO</v>
      </c>
    </row>
    <row r="40" spans="1:10" ht="14.4" x14ac:dyDescent="0.3">
      <c r="A40" s="9" t="str">
        <f t="shared" si="0"/>
        <v>Multan-Khanewal-Khanewal</v>
      </c>
      <c r="B40">
        <f>VLOOKUP(C40,Regions!$B$2:$C$12,2,FALSE)</f>
        <v>7</v>
      </c>
      <c r="C40" s="1" t="s">
        <v>491</v>
      </c>
      <c r="D40" s="1">
        <f>VLOOKUP(H40,Districts!$A$2:$E$40,4,FALSE)</f>
        <v>23</v>
      </c>
      <c r="E40" s="2" t="s">
        <v>544</v>
      </c>
      <c r="F40" s="2">
        <v>39</v>
      </c>
      <c r="G40" s="2" t="s">
        <v>544</v>
      </c>
      <c r="H40" s="9" t="str">
        <f t="shared" si="1"/>
        <v>Multan-Khanewal</v>
      </c>
      <c r="I40" s="13">
        <v>39</v>
      </c>
      <c r="J40" t="str">
        <f>VLOOKUP(D40,Districts!$D$2:$H$40,5,FALSE)</f>
        <v>DPO</v>
      </c>
    </row>
    <row r="41" spans="1:10" ht="14.4" x14ac:dyDescent="0.3">
      <c r="A41" s="9" t="str">
        <f t="shared" si="0"/>
        <v>Multan-Vehari-Vehari</v>
      </c>
      <c r="B41">
        <f>VLOOKUP(C41,Regions!$B$2:$C$12,2,FALSE)</f>
        <v>7</v>
      </c>
      <c r="C41" s="1" t="s">
        <v>491</v>
      </c>
      <c r="D41" s="1">
        <f>VLOOKUP(H41,Districts!$A$2:$E$40,4,FALSE)</f>
        <v>24</v>
      </c>
      <c r="E41" s="2" t="s">
        <v>751</v>
      </c>
      <c r="F41" s="2">
        <v>40</v>
      </c>
      <c r="G41" s="2" t="s">
        <v>751</v>
      </c>
      <c r="H41" s="9" t="str">
        <f t="shared" si="1"/>
        <v>Multan-Vehari</v>
      </c>
      <c r="I41" s="13">
        <v>40</v>
      </c>
      <c r="J41" t="str">
        <f>VLOOKUP(D41,Districts!$D$2:$H$40,5,FALSE)</f>
        <v>DPO</v>
      </c>
    </row>
    <row r="42" spans="1:10" ht="14.4" x14ac:dyDescent="0.3">
      <c r="A42" s="9" t="str">
        <f t="shared" si="0"/>
        <v>Sahiwal-Sahiwal-Sahiwal</v>
      </c>
      <c r="B42">
        <f>VLOOKUP(C42,Regions!$B$2:$C$12,2,FALSE)</f>
        <v>8</v>
      </c>
      <c r="C42" s="1" t="s">
        <v>157</v>
      </c>
      <c r="D42" s="1">
        <f>VLOOKUP(H42,Districts!$A$2:$E$40,4,FALSE)</f>
        <v>25</v>
      </c>
      <c r="E42" s="2" t="s">
        <v>157</v>
      </c>
      <c r="F42" s="2">
        <v>41</v>
      </c>
      <c r="G42" s="2" t="s">
        <v>157</v>
      </c>
      <c r="H42" s="9" t="str">
        <f t="shared" si="1"/>
        <v>Sahiwal-Sahiwal</v>
      </c>
      <c r="I42" s="13">
        <v>41</v>
      </c>
      <c r="J42" t="str">
        <f>VLOOKUP(D42,Districts!$D$2:$H$40,5,FALSE)</f>
        <v>DPO</v>
      </c>
    </row>
    <row r="43" spans="1:10" ht="14.4" x14ac:dyDescent="0.3">
      <c r="A43" s="9" t="str">
        <f t="shared" si="0"/>
        <v>Sahiwal-Okara-Okara</v>
      </c>
      <c r="B43">
        <f>VLOOKUP(C43,Regions!$B$2:$C$12,2,FALSE)</f>
        <v>8</v>
      </c>
      <c r="C43" s="1" t="s">
        <v>157</v>
      </c>
      <c r="D43" s="1">
        <f>VLOOKUP(H43,Districts!$A$2:$E$40,4,FALSE)</f>
        <v>26</v>
      </c>
      <c r="E43" s="2" t="s">
        <v>583</v>
      </c>
      <c r="F43" s="2">
        <v>42</v>
      </c>
      <c r="G43" s="2" t="s">
        <v>583</v>
      </c>
      <c r="H43" s="9" t="str">
        <f t="shared" si="1"/>
        <v>Sahiwal-Okara</v>
      </c>
      <c r="I43" s="13">
        <v>42</v>
      </c>
      <c r="J43" t="str">
        <f>VLOOKUP(D43,Districts!$D$2:$H$40,5,FALSE)</f>
        <v>DPO</v>
      </c>
    </row>
    <row r="44" spans="1:10" ht="14.4" x14ac:dyDescent="0.3">
      <c r="A44" s="9" t="str">
        <f t="shared" si="0"/>
        <v>Sahiwal-Pakpattan-Pakpattan</v>
      </c>
      <c r="B44">
        <f>VLOOKUP(C44,Regions!$B$2:$C$12,2,FALSE)</f>
        <v>8</v>
      </c>
      <c r="C44" s="1" t="s">
        <v>157</v>
      </c>
      <c r="D44" s="1">
        <f>VLOOKUP(H44,Districts!$A$2:$E$40,4,FALSE)</f>
        <v>27</v>
      </c>
      <c r="E44" s="2" t="s">
        <v>601</v>
      </c>
      <c r="F44" s="2">
        <v>43</v>
      </c>
      <c r="G44" s="2" t="s">
        <v>601</v>
      </c>
      <c r="H44" s="9" t="str">
        <f t="shared" si="1"/>
        <v>Sahiwal-Pakpattan</v>
      </c>
      <c r="I44" s="13">
        <v>43</v>
      </c>
      <c r="J44" t="str">
        <f>VLOOKUP(D44,Districts!$D$2:$H$40,5,FALSE)</f>
        <v>DPO</v>
      </c>
    </row>
    <row r="45" spans="1:10" ht="14.4" x14ac:dyDescent="0.3">
      <c r="A45" s="9" t="str">
        <f t="shared" si="0"/>
        <v>D.G Khan-Rajanpur-Rajanpur</v>
      </c>
      <c r="B45">
        <f>VLOOKUP(C45,Regions!$B$2:$C$12,2,FALSE)</f>
        <v>9</v>
      </c>
      <c r="C45" s="1" t="s">
        <v>615</v>
      </c>
      <c r="D45" s="1">
        <f>VLOOKUP(H45,Districts!$A$2:$E$40,4,FALSE)</f>
        <v>28</v>
      </c>
      <c r="E45" s="2" t="s">
        <v>616</v>
      </c>
      <c r="F45" s="2">
        <v>44</v>
      </c>
      <c r="G45" s="2" t="s">
        <v>616</v>
      </c>
      <c r="H45" s="9" t="str">
        <f t="shared" si="1"/>
        <v>D.G Khan-Rajanpur</v>
      </c>
      <c r="I45" s="13">
        <v>44</v>
      </c>
      <c r="J45" t="str">
        <f>VLOOKUP(D45,Districts!$D$2:$H$40,5,FALSE)</f>
        <v>DPO</v>
      </c>
    </row>
    <row r="46" spans="1:10" ht="14.4" x14ac:dyDescent="0.3">
      <c r="A46" s="9" t="str">
        <f t="shared" si="0"/>
        <v>D.G Khan-Muzaffargarh-Muzaffargarh</v>
      </c>
      <c r="B46">
        <f>VLOOKUP(C46,Regions!$B$2:$C$12,2,FALSE)</f>
        <v>9</v>
      </c>
      <c r="C46" s="1" t="s">
        <v>615</v>
      </c>
      <c r="D46" s="1">
        <f>VLOOKUP(H46,Districts!$A$2:$E$40,4,FALSE)</f>
        <v>29</v>
      </c>
      <c r="E46" s="2" t="s">
        <v>630</v>
      </c>
      <c r="F46" s="2">
        <v>45</v>
      </c>
      <c r="G46" s="2" t="s">
        <v>630</v>
      </c>
      <c r="H46" s="9" t="str">
        <f t="shared" si="1"/>
        <v>D.G Khan-Muzaffargarh</v>
      </c>
      <c r="I46" s="13">
        <v>45</v>
      </c>
      <c r="J46" t="str">
        <f>VLOOKUP(D46,Districts!$D$2:$H$40,5,FALSE)</f>
        <v>DPO</v>
      </c>
    </row>
    <row r="47" spans="1:10" ht="14.4" x14ac:dyDescent="0.3">
      <c r="A47" s="9" t="str">
        <f t="shared" si="0"/>
        <v>D.G Khan-Kot Addu-Kot Addu</v>
      </c>
      <c r="B47">
        <f>VLOOKUP(C47,Regions!$B$2:$C$12,2,FALSE)</f>
        <v>9</v>
      </c>
      <c r="C47" s="1" t="s">
        <v>615</v>
      </c>
      <c r="D47" s="1">
        <f>VLOOKUP(H47,Districts!$A$2:$E$40,4,FALSE)</f>
        <v>30</v>
      </c>
      <c r="E47" s="2" t="s">
        <v>638</v>
      </c>
      <c r="F47" s="2">
        <v>46</v>
      </c>
      <c r="G47" s="2" t="s">
        <v>638</v>
      </c>
      <c r="H47" s="9" t="str">
        <f t="shared" si="1"/>
        <v>D.G Khan-Kot Addu</v>
      </c>
      <c r="I47" s="13">
        <v>46</v>
      </c>
      <c r="J47" t="str">
        <f>VLOOKUP(D47,Districts!$D$2:$H$40,5,FALSE)</f>
        <v>DPO</v>
      </c>
    </row>
    <row r="48" spans="1:10" ht="14.4" x14ac:dyDescent="0.3">
      <c r="A48" s="9" t="str">
        <f t="shared" si="0"/>
        <v>D.G Khan-Layyah-Layyah</v>
      </c>
      <c r="B48">
        <f>VLOOKUP(C48,Regions!$B$2:$C$12,2,FALSE)</f>
        <v>9</v>
      </c>
      <c r="C48" s="1" t="s">
        <v>615</v>
      </c>
      <c r="D48" s="1">
        <f>VLOOKUP(H48,Districts!$A$2:$E$40,4,FALSE)</f>
        <v>31</v>
      </c>
      <c r="E48" s="2" t="s">
        <v>650</v>
      </c>
      <c r="F48" s="2">
        <v>47</v>
      </c>
      <c r="G48" s="2" t="s">
        <v>650</v>
      </c>
      <c r="H48" s="9" t="str">
        <f t="shared" si="1"/>
        <v>D.G Khan-Layyah</v>
      </c>
      <c r="I48" s="13">
        <v>47</v>
      </c>
      <c r="J48" t="str">
        <f>VLOOKUP(D48,Districts!$D$2:$H$40,5,FALSE)</f>
        <v>DPO</v>
      </c>
    </row>
    <row r="49" spans="1:10" ht="14.4" x14ac:dyDescent="0.3">
      <c r="A49" s="9" t="str">
        <f t="shared" si="0"/>
        <v>D.G Khan-Dera Ghazi Khan-Dera Ghazi Khan</v>
      </c>
      <c r="B49">
        <f>VLOOKUP(C49,Regions!$B$2:$C$12,2,FALSE)</f>
        <v>9</v>
      </c>
      <c r="C49" s="1" t="s">
        <v>615</v>
      </c>
      <c r="D49" s="1">
        <f>VLOOKUP(H49,Districts!$A$2:$E$40,4,FALSE)</f>
        <v>32</v>
      </c>
      <c r="E49" s="2" t="s">
        <v>735</v>
      </c>
      <c r="F49" s="2">
        <v>48</v>
      </c>
      <c r="G49" s="2" t="s">
        <v>735</v>
      </c>
      <c r="H49" s="9" t="str">
        <f t="shared" si="1"/>
        <v>D.G Khan-Dera Ghazi Khan</v>
      </c>
      <c r="I49" s="13">
        <v>48</v>
      </c>
      <c r="J49" t="str">
        <f>VLOOKUP(D49,Districts!$D$2:$H$40,5,FALSE)</f>
        <v>DPO</v>
      </c>
    </row>
    <row r="50" spans="1:10" ht="14.4" x14ac:dyDescent="0.3">
      <c r="A50" s="9" t="str">
        <f t="shared" si="0"/>
        <v>Bhahawalpur-Bahawalpur-Bahawalpur</v>
      </c>
      <c r="B50">
        <f>VLOOKUP(C50,Regions!$B$2:$C$12,2,FALSE)</f>
        <v>10</v>
      </c>
      <c r="C50" s="1" t="s">
        <v>660</v>
      </c>
      <c r="D50" s="1">
        <f>VLOOKUP(H50,Districts!$A$2:$E$40,4,FALSE)</f>
        <v>33</v>
      </c>
      <c r="E50" s="2" t="s">
        <v>661</v>
      </c>
      <c r="F50" s="2">
        <v>49</v>
      </c>
      <c r="G50" s="2" t="s">
        <v>661</v>
      </c>
      <c r="H50" s="9" t="str">
        <f t="shared" si="1"/>
        <v>Bhahawalpur-Bahawalpur</v>
      </c>
      <c r="I50" s="13">
        <v>49</v>
      </c>
      <c r="J50" t="str">
        <f>VLOOKUP(D50,Districts!$D$2:$H$40,5,FALSE)</f>
        <v>DPO</v>
      </c>
    </row>
    <row r="51" spans="1:10" ht="14.4" x14ac:dyDescent="0.3">
      <c r="A51" s="9" t="str">
        <f t="shared" si="0"/>
        <v>Bhahawalpur-Bahawalnagar-Bahawalnagar</v>
      </c>
      <c r="B51">
        <f>VLOOKUP(C51,Regions!$B$2:$C$12,2,FALSE)</f>
        <v>10</v>
      </c>
      <c r="C51" s="1" t="s">
        <v>660</v>
      </c>
      <c r="D51" s="1">
        <f>VLOOKUP(H51,Districts!$A$2:$E$40,4,FALSE)</f>
        <v>34</v>
      </c>
      <c r="E51" s="2" t="s">
        <v>686</v>
      </c>
      <c r="F51" s="2">
        <v>50</v>
      </c>
      <c r="G51" s="2" t="s">
        <v>686</v>
      </c>
      <c r="H51" s="9" t="str">
        <f t="shared" si="1"/>
        <v>Bhahawalpur-Bahawalnagar</v>
      </c>
      <c r="I51" s="13">
        <v>50</v>
      </c>
      <c r="J51" t="str">
        <f>VLOOKUP(D51,Districts!$D$2:$H$40,5,FALSE)</f>
        <v>DPO</v>
      </c>
    </row>
    <row r="52" spans="1:10" ht="14.4" x14ac:dyDescent="0.3">
      <c r="A52" s="9" t="str">
        <f t="shared" si="0"/>
        <v>Bhahawalpur-Rahim Yar Khan-Rahim Yar Khan</v>
      </c>
      <c r="B52">
        <f>VLOOKUP(C52,Regions!$B$2:$C$12,2,FALSE)</f>
        <v>10</v>
      </c>
      <c r="C52" s="1" t="s">
        <v>660</v>
      </c>
      <c r="D52" s="1">
        <f>VLOOKUP(H52,Districts!$A$2:$E$40,4,FALSE)</f>
        <v>35</v>
      </c>
      <c r="E52" s="2" t="s">
        <v>711</v>
      </c>
      <c r="F52" s="2">
        <v>51</v>
      </c>
      <c r="G52" s="2" t="s">
        <v>711</v>
      </c>
      <c r="H52" s="9" t="str">
        <f t="shared" si="1"/>
        <v>Bhahawalpur-Rahim Yar Khan</v>
      </c>
      <c r="I52" s="13">
        <v>51</v>
      </c>
      <c r="J52" t="str">
        <f>VLOOKUP(D52,Districts!$D$2:$H$40,5,FALSE)</f>
        <v>DPO</v>
      </c>
    </row>
    <row r="53" spans="1:10" ht="14.4" x14ac:dyDescent="0.3">
      <c r="A53" s="9" t="str">
        <f t="shared" si="0"/>
        <v>Gujrat-Wazirabad-Wazirabad</v>
      </c>
      <c r="B53">
        <f>VLOOKUP(C53,Regions!$B$2:$C$12,2,FALSE)</f>
        <v>11</v>
      </c>
      <c r="C53" s="1" t="s">
        <v>243</v>
      </c>
      <c r="D53" s="1">
        <f>VLOOKUP(H53,Districts!$A$2:$E$40,4,FALSE)</f>
        <v>36</v>
      </c>
      <c r="E53" s="2" t="s">
        <v>244</v>
      </c>
      <c r="F53" s="2">
        <v>52</v>
      </c>
      <c r="G53" s="2" t="s">
        <v>244</v>
      </c>
      <c r="H53" s="9" t="str">
        <f t="shared" si="1"/>
        <v>Gujrat-Wazirabad</v>
      </c>
      <c r="I53" s="13">
        <v>52</v>
      </c>
      <c r="J53" t="str">
        <f>VLOOKUP(D53,Districts!$D$2:$H$40,5,FALSE)</f>
        <v>DPO</v>
      </c>
    </row>
    <row r="54" spans="1:10" ht="14.4" x14ac:dyDescent="0.3">
      <c r="A54" s="9" t="str">
        <f t="shared" si="0"/>
        <v>Gujrat-Gujrat-Gujrat</v>
      </c>
      <c r="B54">
        <f>VLOOKUP(C54,Regions!$B$2:$C$12,2,FALSE)</f>
        <v>11</v>
      </c>
      <c r="C54" s="1" t="s">
        <v>243</v>
      </c>
      <c r="D54" s="1">
        <f>VLOOKUP(H54,Districts!$A$2:$E$40,4,FALSE)</f>
        <v>37</v>
      </c>
      <c r="E54" s="2" t="s">
        <v>243</v>
      </c>
      <c r="F54" s="2">
        <v>53</v>
      </c>
      <c r="G54" s="2" t="s">
        <v>243</v>
      </c>
      <c r="H54" s="9" t="str">
        <f t="shared" si="1"/>
        <v>Gujrat-Gujrat</v>
      </c>
      <c r="I54" s="13">
        <v>53</v>
      </c>
      <c r="J54" t="str">
        <f>VLOOKUP(D54,Districts!$D$2:$H$40,5,FALSE)</f>
        <v>DPO</v>
      </c>
    </row>
    <row r="55" spans="1:10" ht="14.4" x14ac:dyDescent="0.3">
      <c r="A55" s="9" t="str">
        <f t="shared" si="0"/>
        <v>Gujrat-Hafizabad-Hafizabad</v>
      </c>
      <c r="B55">
        <f>VLOOKUP(C55,Regions!$B$2:$C$12,2,FALSE)</f>
        <v>11</v>
      </c>
      <c r="C55" s="1" t="s">
        <v>243</v>
      </c>
      <c r="D55" s="1">
        <f>VLOOKUP(H55,Districts!$A$2:$E$40,4,FALSE)</f>
        <v>38</v>
      </c>
      <c r="E55" s="2" t="s">
        <v>276</v>
      </c>
      <c r="F55" s="2">
        <v>54</v>
      </c>
      <c r="G55" s="2" t="s">
        <v>276</v>
      </c>
      <c r="H55" s="9" t="str">
        <f t="shared" si="1"/>
        <v>Gujrat-Hafizabad</v>
      </c>
      <c r="I55" s="13">
        <v>54</v>
      </c>
      <c r="J55" t="str">
        <f>VLOOKUP(D55,Districts!$D$2:$H$40,5,FALSE)</f>
        <v>DPO</v>
      </c>
    </row>
    <row r="56" spans="1:10" ht="14.4" x14ac:dyDescent="0.3">
      <c r="A56" s="9" t="str">
        <f t="shared" si="0"/>
        <v>Gujrat-Mandi Bahauddin-Mandi Baha ud Din</v>
      </c>
      <c r="B56">
        <f>VLOOKUP(C56,Regions!$B$2:$C$12,2,FALSE)</f>
        <v>11</v>
      </c>
      <c r="C56" s="1" t="s">
        <v>243</v>
      </c>
      <c r="D56" s="1">
        <f>VLOOKUP(H56,Districts!$A$2:$E$40,4,FALSE)</f>
        <v>39</v>
      </c>
      <c r="E56" s="2" t="s">
        <v>288</v>
      </c>
      <c r="F56" s="2">
        <v>55</v>
      </c>
      <c r="G56" s="2" t="s">
        <v>289</v>
      </c>
      <c r="H56" s="9" t="str">
        <f t="shared" si="1"/>
        <v>Gujrat-Mandi Bahauddin</v>
      </c>
      <c r="I56" s="13">
        <v>55</v>
      </c>
      <c r="J56" t="str">
        <f>VLOOKUP(D56,Districts!$D$2:$H$40,5,FALSE)</f>
        <v>DPO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zoomScale="89" zoomScaleNormal="89" workbookViewId="0">
      <selection activeCell="L2" sqref="L2"/>
    </sheetView>
  </sheetViews>
  <sheetFormatPr defaultColWidth="11.5546875" defaultRowHeight="13.2" x14ac:dyDescent="0.25"/>
  <cols>
    <col min="1" max="1" width="44.6640625" bestFit="1" customWidth="1"/>
    <col min="2" max="2" width="9" bestFit="1" customWidth="1"/>
    <col min="3" max="3" width="12" bestFit="1" customWidth="1"/>
    <col min="4" max="4" width="9.109375" bestFit="1" customWidth="1"/>
    <col min="5" max="5" width="14.44140625" bestFit="1" customWidth="1"/>
    <col min="6" max="6" width="23.6640625" bestFit="1" customWidth="1"/>
    <col min="7" max="7" width="10.44140625" bestFit="1" customWidth="1"/>
    <col min="8" max="8" width="17.109375" bestFit="1" customWidth="1"/>
    <col min="9" max="9" width="36.109375" bestFit="1" customWidth="1"/>
    <col min="10" max="10" width="8.6640625" bestFit="1" customWidth="1"/>
    <col min="11" max="11" width="23.6640625" customWidth="1"/>
    <col min="12" max="12" width="14.6640625" customWidth="1"/>
  </cols>
  <sheetData>
    <row r="1" spans="1:12" x14ac:dyDescent="0.25">
      <c r="A1" s="11" t="s">
        <v>885</v>
      </c>
      <c r="B1" s="10" t="s">
        <v>874</v>
      </c>
      <c r="C1" s="10" t="s">
        <v>875</v>
      </c>
      <c r="D1" s="10" t="s">
        <v>876</v>
      </c>
      <c r="E1" s="10" t="s">
        <v>877</v>
      </c>
      <c r="F1" s="11" t="s">
        <v>881</v>
      </c>
      <c r="G1" s="10" t="s">
        <v>878</v>
      </c>
      <c r="H1" s="10" t="s">
        <v>879</v>
      </c>
      <c r="I1" s="11" t="s">
        <v>884</v>
      </c>
      <c r="J1" s="10" t="s">
        <v>882</v>
      </c>
      <c r="K1" s="10" t="s">
        <v>883</v>
      </c>
      <c r="L1" s="10" t="s">
        <v>892</v>
      </c>
    </row>
    <row r="2" spans="1:12" ht="14.4" x14ac:dyDescent="0.3">
      <c r="A2" s="9" t="str">
        <f>I2&amp;"-"&amp;K2</f>
        <v>Lahore-Lahore-Iqbal Town Division-SDPO Muslim Town</v>
      </c>
      <c r="B2">
        <f>VLOOKUP(C2,Regions!$B$2:$C$12,2,FALSE)</f>
        <v>1</v>
      </c>
      <c r="C2" s="1" t="s">
        <v>0</v>
      </c>
      <c r="D2" s="1">
        <f>VLOOKUP(F2,Districts!$A$2:$E$40,4,FALSE)</f>
        <v>1</v>
      </c>
      <c r="E2" s="2" t="s">
        <v>0</v>
      </c>
      <c r="F2" s="13" t="str">
        <f>C2&amp;"-"&amp;E2</f>
        <v>Lahore-Lahore</v>
      </c>
      <c r="G2" s="2">
        <f>VLOOKUP(I2,Divisions!$A$2:$F$56,6,FALSE)</f>
        <v>1</v>
      </c>
      <c r="H2" s="2" t="s">
        <v>1</v>
      </c>
      <c r="I2" s="13" t="str">
        <f>C2&amp;"-"&amp;E2&amp;"-"&amp;H2</f>
        <v>Lahore-Lahore-Iqbal Town Division</v>
      </c>
      <c r="J2" s="2">
        <v>1</v>
      </c>
      <c r="K2" s="2" t="s">
        <v>2</v>
      </c>
      <c r="L2" t="str">
        <f>VLOOKUP(D2,Districts!$F$2:$H$40,3,FALSE)</f>
        <v>CCPO &amp; CPO</v>
      </c>
    </row>
    <row r="3" spans="1:12" ht="14.4" x14ac:dyDescent="0.3">
      <c r="A3" s="9" t="str">
        <f t="shared" ref="A3:A66" si="0">I3&amp;"-"&amp;K3</f>
        <v>Lahore-Lahore-Iqbal Town Division-SDPO Gulshan-e-Ravi</v>
      </c>
      <c r="B3">
        <f>VLOOKUP(C3,Regions!$B$2:$C$12,2,FALSE)</f>
        <v>1</v>
      </c>
      <c r="C3" s="1" t="s">
        <v>0</v>
      </c>
      <c r="D3" s="1">
        <f>VLOOKUP(F3,Districts!$A$2:$E$40,4,FALSE)</f>
        <v>1</v>
      </c>
      <c r="E3" s="2" t="s">
        <v>0</v>
      </c>
      <c r="F3" s="13" t="str">
        <f t="shared" ref="F3:F66" si="1">C3&amp;"-"&amp;E3</f>
        <v>Lahore-Lahore</v>
      </c>
      <c r="G3" s="2">
        <f>VLOOKUP(I3,Divisions!$A$2:$F$56,6,FALSE)</f>
        <v>1</v>
      </c>
      <c r="H3" s="2" t="s">
        <v>1</v>
      </c>
      <c r="I3" s="13" t="str">
        <f t="shared" ref="I3:I66" si="2">C3&amp;"-"&amp;E3&amp;"-"&amp;H3</f>
        <v>Lahore-Lahore-Iqbal Town Division</v>
      </c>
      <c r="J3" s="2">
        <v>2</v>
      </c>
      <c r="K3" s="2" t="s">
        <v>9</v>
      </c>
      <c r="L3" t="str">
        <f>VLOOKUP(D3,Districts!$F$2:$H$40,3,FALSE)</f>
        <v>CCPO &amp; CPO</v>
      </c>
    </row>
    <row r="4" spans="1:12" ht="14.4" x14ac:dyDescent="0.3">
      <c r="A4" s="9" t="str">
        <f t="shared" si="0"/>
        <v>Lahore-Lahore-Iqbal Town Division-SDPO Sabzazar</v>
      </c>
      <c r="B4">
        <f>VLOOKUP(C4,Regions!$B$2:$C$12,2,FALSE)</f>
        <v>1</v>
      </c>
      <c r="C4" s="1" t="s">
        <v>0</v>
      </c>
      <c r="D4" s="1">
        <f>VLOOKUP(F4,Districts!$A$2:$E$40,4,FALSE)</f>
        <v>1</v>
      </c>
      <c r="E4" s="2" t="s">
        <v>0</v>
      </c>
      <c r="F4" s="13" t="str">
        <f t="shared" si="1"/>
        <v>Lahore-Lahore</v>
      </c>
      <c r="G4" s="2">
        <f>VLOOKUP(I4,Divisions!$A$2:$F$56,6,FALSE)</f>
        <v>1</v>
      </c>
      <c r="H4" s="2" t="s">
        <v>1</v>
      </c>
      <c r="I4" s="13" t="str">
        <f t="shared" si="2"/>
        <v>Lahore-Lahore-Iqbal Town Division</v>
      </c>
      <c r="J4" s="2">
        <v>3</v>
      </c>
      <c r="K4" s="2" t="s">
        <v>22</v>
      </c>
      <c r="L4" t="str">
        <f>VLOOKUP(D4,Districts!$F$2:$H$40,3,FALSE)</f>
        <v>CCPO &amp; CPO</v>
      </c>
    </row>
    <row r="5" spans="1:12" ht="14.4" x14ac:dyDescent="0.3">
      <c r="A5" s="9" t="str">
        <f t="shared" si="0"/>
        <v>Lahore-Lahore-Sadar Division-SDPO Raiwind City</v>
      </c>
      <c r="B5">
        <f>VLOOKUP(C5,Regions!$B$2:$C$12,2,FALSE)</f>
        <v>1</v>
      </c>
      <c r="C5" s="1" t="s">
        <v>0</v>
      </c>
      <c r="D5" s="1">
        <f>VLOOKUP(F5,Districts!$A$2:$E$40,4,FALSE)</f>
        <v>1</v>
      </c>
      <c r="E5" s="2" t="s">
        <v>0</v>
      </c>
      <c r="F5" s="13" t="str">
        <f t="shared" si="1"/>
        <v>Lahore-Lahore</v>
      </c>
      <c r="G5" s="2">
        <f>VLOOKUP(I5,Divisions!$A$2:$F$56,6,FALSE)</f>
        <v>2</v>
      </c>
      <c r="H5" s="2" t="s">
        <v>13</v>
      </c>
      <c r="I5" s="13" t="str">
        <f t="shared" si="2"/>
        <v>Lahore-Lahore-Sadar Division</v>
      </c>
      <c r="J5" s="2">
        <v>4</v>
      </c>
      <c r="K5" s="2" t="s">
        <v>14</v>
      </c>
      <c r="L5" t="str">
        <f>VLOOKUP(D5,Districts!$F$2:$H$40,3,FALSE)</f>
        <v>CCPO &amp; CPO</v>
      </c>
    </row>
    <row r="6" spans="1:12" ht="14.4" x14ac:dyDescent="0.3">
      <c r="A6" s="9" t="str">
        <f t="shared" si="0"/>
        <v>Lahore-Lahore-Sadar Division-SDPO Chung</v>
      </c>
      <c r="B6">
        <f>VLOOKUP(C6,Regions!$B$2:$C$12,2,FALSE)</f>
        <v>1</v>
      </c>
      <c r="C6" s="1" t="s">
        <v>0</v>
      </c>
      <c r="D6" s="1">
        <f>VLOOKUP(F6,Districts!$A$2:$E$40,4,FALSE)</f>
        <v>1</v>
      </c>
      <c r="E6" s="2" t="s">
        <v>0</v>
      </c>
      <c r="F6" s="13" t="str">
        <f t="shared" si="1"/>
        <v>Lahore-Lahore</v>
      </c>
      <c r="G6" s="2">
        <f>VLOOKUP(I6,Divisions!$A$2:$F$56,6,FALSE)</f>
        <v>2</v>
      </c>
      <c r="H6" s="2" t="s">
        <v>13</v>
      </c>
      <c r="I6" s="13" t="str">
        <f t="shared" si="2"/>
        <v>Lahore-Lahore-Sadar Division</v>
      </c>
      <c r="J6" s="2">
        <v>5</v>
      </c>
      <c r="K6" s="2" t="s">
        <v>18</v>
      </c>
      <c r="L6" t="str">
        <f>VLOOKUP(D6,Districts!$F$2:$H$40,3,FALSE)</f>
        <v>CCPO &amp; CPO</v>
      </c>
    </row>
    <row r="7" spans="1:12" ht="14.4" x14ac:dyDescent="0.3">
      <c r="A7" s="9" t="str">
        <f t="shared" si="0"/>
        <v>Lahore-Lahore-Sadar Division-SDPO Town Ship</v>
      </c>
      <c r="B7">
        <f>VLOOKUP(C7,Regions!$B$2:$C$12,2,FALSE)</f>
        <v>1</v>
      </c>
      <c r="C7" s="1" t="s">
        <v>0</v>
      </c>
      <c r="D7" s="1">
        <f>VLOOKUP(F7,Districts!$A$2:$E$40,4,FALSE)</f>
        <v>1</v>
      </c>
      <c r="E7" s="2" t="s">
        <v>0</v>
      </c>
      <c r="F7" s="13" t="str">
        <f t="shared" si="1"/>
        <v>Lahore-Lahore</v>
      </c>
      <c r="G7" s="2">
        <f>VLOOKUP(I7,Divisions!$A$2:$F$56,6,FALSE)</f>
        <v>2</v>
      </c>
      <c r="H7" s="2" t="s">
        <v>13</v>
      </c>
      <c r="I7" s="13" t="str">
        <f t="shared" si="2"/>
        <v>Lahore-Lahore-Sadar Division</v>
      </c>
      <c r="J7" s="2">
        <v>6</v>
      </c>
      <c r="K7" s="2" t="s">
        <v>26</v>
      </c>
      <c r="L7" t="str">
        <f>VLOOKUP(D7,Districts!$F$2:$H$40,3,FALSE)</f>
        <v>CCPO &amp; CPO</v>
      </c>
    </row>
    <row r="8" spans="1:12" ht="14.4" x14ac:dyDescent="0.3">
      <c r="A8" s="9" t="str">
        <f t="shared" si="0"/>
        <v>Lahore-Lahore-Cantt Division-SDPO Defence Area</v>
      </c>
      <c r="B8">
        <f>VLOOKUP(C8,Regions!$B$2:$C$12,2,FALSE)</f>
        <v>1</v>
      </c>
      <c r="C8" s="1" t="s">
        <v>0</v>
      </c>
      <c r="D8" s="1">
        <f>VLOOKUP(F8,Districts!$A$2:$E$40,4,FALSE)</f>
        <v>1</v>
      </c>
      <c r="E8" s="2" t="s">
        <v>0</v>
      </c>
      <c r="F8" s="13" t="str">
        <f t="shared" si="1"/>
        <v>Lahore-Lahore</v>
      </c>
      <c r="G8" s="2">
        <f>VLOOKUP(I8,Divisions!$A$2:$F$56,6,FALSE)</f>
        <v>3</v>
      </c>
      <c r="H8" s="2" t="s">
        <v>32</v>
      </c>
      <c r="I8" s="13" t="str">
        <f t="shared" si="2"/>
        <v>Lahore-Lahore-Cantt Division</v>
      </c>
      <c r="J8" s="2">
        <v>7</v>
      </c>
      <c r="K8" s="2" t="s">
        <v>33</v>
      </c>
      <c r="L8" t="str">
        <f>VLOOKUP(D8,Districts!$F$2:$H$40,3,FALSE)</f>
        <v>CCPO &amp; CPO</v>
      </c>
    </row>
    <row r="9" spans="1:12" ht="14.4" x14ac:dyDescent="0.3">
      <c r="A9" s="9" t="str">
        <f t="shared" si="0"/>
        <v>Lahore-Lahore-Cantt Division-SDPO Cantt.</v>
      </c>
      <c r="B9">
        <f>VLOOKUP(C9,Regions!$B$2:$C$12,2,FALSE)</f>
        <v>1</v>
      </c>
      <c r="C9" s="1" t="s">
        <v>0</v>
      </c>
      <c r="D9" s="1">
        <f>VLOOKUP(F9,Districts!$A$2:$E$40,4,FALSE)</f>
        <v>1</v>
      </c>
      <c r="E9" s="2" t="s">
        <v>0</v>
      </c>
      <c r="F9" s="13" t="str">
        <f t="shared" si="1"/>
        <v>Lahore-Lahore</v>
      </c>
      <c r="G9" s="2">
        <f>VLOOKUP(I9,Divisions!$A$2:$F$56,6,FALSE)</f>
        <v>3</v>
      </c>
      <c r="H9" s="2" t="s">
        <v>32</v>
      </c>
      <c r="I9" s="13" t="str">
        <f t="shared" si="2"/>
        <v>Lahore-Lahore-Cantt Division</v>
      </c>
      <c r="J9" s="2">
        <v>8</v>
      </c>
      <c r="K9" s="2" t="s">
        <v>37</v>
      </c>
      <c r="L9" t="str">
        <f>VLOOKUP(D9,Districts!$F$2:$H$40,3,FALSE)</f>
        <v>CCPO &amp; CPO</v>
      </c>
    </row>
    <row r="10" spans="1:12" ht="14.4" x14ac:dyDescent="0.3">
      <c r="A10" s="9" t="str">
        <f t="shared" si="0"/>
        <v>Lahore-Lahore-Cantt Division-SDPO Barki</v>
      </c>
      <c r="B10">
        <f>VLOOKUP(C10,Regions!$B$2:$C$12,2,FALSE)</f>
        <v>1</v>
      </c>
      <c r="C10" s="1" t="s">
        <v>0</v>
      </c>
      <c r="D10" s="1">
        <f>VLOOKUP(F10,Districts!$A$2:$E$40,4,FALSE)</f>
        <v>1</v>
      </c>
      <c r="E10" s="2" t="s">
        <v>0</v>
      </c>
      <c r="F10" s="13" t="str">
        <f t="shared" si="1"/>
        <v>Lahore-Lahore</v>
      </c>
      <c r="G10" s="2">
        <f>VLOOKUP(I10,Divisions!$A$2:$F$56,6,FALSE)</f>
        <v>3</v>
      </c>
      <c r="H10" s="2" t="s">
        <v>32</v>
      </c>
      <c r="I10" s="13" t="str">
        <f t="shared" si="2"/>
        <v>Lahore-Lahore-Cantt Division</v>
      </c>
      <c r="J10" s="2">
        <v>9</v>
      </c>
      <c r="K10" s="2" t="s">
        <v>42</v>
      </c>
      <c r="L10" t="str">
        <f>VLOOKUP(D10,Districts!$F$2:$H$40,3,FALSE)</f>
        <v>CCPO &amp; CPO</v>
      </c>
    </row>
    <row r="11" spans="1:12" ht="14.4" x14ac:dyDescent="0.3">
      <c r="A11" s="9" t="str">
        <f t="shared" si="0"/>
        <v>Lahore-Lahore-Cantt Division-SDPO Baghbanpura</v>
      </c>
      <c r="B11">
        <f>VLOOKUP(C11,Regions!$B$2:$C$12,2,FALSE)</f>
        <v>1</v>
      </c>
      <c r="C11" s="1" t="s">
        <v>0</v>
      </c>
      <c r="D11" s="1">
        <f>VLOOKUP(F11,Districts!$A$2:$E$40,4,FALSE)</f>
        <v>1</v>
      </c>
      <c r="E11" s="2" t="s">
        <v>0</v>
      </c>
      <c r="F11" s="13" t="str">
        <f t="shared" si="1"/>
        <v>Lahore-Lahore</v>
      </c>
      <c r="G11" s="2">
        <f>VLOOKUP(I11,Divisions!$A$2:$F$56,6,FALSE)</f>
        <v>3</v>
      </c>
      <c r="H11" s="2" t="s">
        <v>32</v>
      </c>
      <c r="I11" s="13" t="str">
        <f t="shared" si="2"/>
        <v>Lahore-Lahore-Cantt Division</v>
      </c>
      <c r="J11" s="2">
        <v>10</v>
      </c>
      <c r="K11" s="2" t="s">
        <v>48</v>
      </c>
      <c r="L11" t="str">
        <f>VLOOKUP(D11,Districts!$F$2:$H$40,3,FALSE)</f>
        <v>CCPO &amp; CPO</v>
      </c>
    </row>
    <row r="12" spans="1:12" ht="14.4" x14ac:dyDescent="0.3">
      <c r="A12" s="9" t="str">
        <f t="shared" si="0"/>
        <v>Lahore-Lahore-Model Town Division-SDPO Model Town</v>
      </c>
      <c r="B12">
        <f>VLOOKUP(C12,Regions!$B$2:$C$12,2,FALSE)</f>
        <v>1</v>
      </c>
      <c r="C12" s="1" t="s">
        <v>0</v>
      </c>
      <c r="D12" s="1">
        <f>VLOOKUP(F12,Districts!$A$2:$E$40,4,FALSE)</f>
        <v>1</v>
      </c>
      <c r="E12" s="2" t="s">
        <v>0</v>
      </c>
      <c r="F12" s="13" t="str">
        <f t="shared" si="1"/>
        <v>Lahore-Lahore</v>
      </c>
      <c r="G12" s="2">
        <f>VLOOKUP(I12,Divisions!$A$2:$F$56,6,FALSE)</f>
        <v>4</v>
      </c>
      <c r="H12" s="2" t="s">
        <v>53</v>
      </c>
      <c r="I12" s="13" t="str">
        <f t="shared" si="2"/>
        <v>Lahore-Lahore-Model Town Division</v>
      </c>
      <c r="J12" s="2">
        <v>11</v>
      </c>
      <c r="K12" s="2" t="s">
        <v>54</v>
      </c>
      <c r="L12" t="str">
        <f>VLOOKUP(D12,Districts!$F$2:$H$40,3,FALSE)</f>
        <v>CCPO &amp; CPO</v>
      </c>
    </row>
    <row r="13" spans="1:12" ht="14.4" x14ac:dyDescent="0.3">
      <c r="A13" s="9" t="str">
        <f t="shared" si="0"/>
        <v>Lahore-Lahore-Model Town Division-SDPO Garden Town</v>
      </c>
      <c r="B13">
        <f>VLOOKUP(C13,Regions!$B$2:$C$12,2,FALSE)</f>
        <v>1</v>
      </c>
      <c r="C13" s="1" t="s">
        <v>0</v>
      </c>
      <c r="D13" s="1">
        <f>VLOOKUP(F13,Districts!$A$2:$E$40,4,FALSE)</f>
        <v>1</v>
      </c>
      <c r="E13" s="2" t="s">
        <v>0</v>
      </c>
      <c r="F13" s="13" t="str">
        <f t="shared" si="1"/>
        <v>Lahore-Lahore</v>
      </c>
      <c r="G13" s="2">
        <f>VLOOKUP(I13,Divisions!$A$2:$F$56,6,FALSE)</f>
        <v>4</v>
      </c>
      <c r="H13" s="2" t="s">
        <v>53</v>
      </c>
      <c r="I13" s="13" t="str">
        <f t="shared" si="2"/>
        <v>Lahore-Lahore-Model Town Division</v>
      </c>
      <c r="J13" s="2">
        <v>12</v>
      </c>
      <c r="K13" s="2" t="s">
        <v>58</v>
      </c>
      <c r="L13" t="str">
        <f>VLOOKUP(D13,Districts!$F$2:$H$40,3,FALSE)</f>
        <v>CCPO &amp; CPO</v>
      </c>
    </row>
    <row r="14" spans="1:12" ht="14.4" x14ac:dyDescent="0.3">
      <c r="A14" s="9" t="str">
        <f t="shared" si="0"/>
        <v>Lahore-Lahore-Model Town Division-SDPO Gulberg</v>
      </c>
      <c r="B14">
        <f>VLOOKUP(C14,Regions!$B$2:$C$12,2,FALSE)</f>
        <v>1</v>
      </c>
      <c r="C14" s="1" t="s">
        <v>0</v>
      </c>
      <c r="D14" s="1">
        <f>VLOOKUP(F14,Districts!$A$2:$E$40,4,FALSE)</f>
        <v>1</v>
      </c>
      <c r="E14" s="2" t="s">
        <v>0</v>
      </c>
      <c r="F14" s="13" t="str">
        <f t="shared" si="1"/>
        <v>Lahore-Lahore</v>
      </c>
      <c r="G14" s="2">
        <f>VLOOKUP(I14,Divisions!$A$2:$F$56,6,FALSE)</f>
        <v>4</v>
      </c>
      <c r="H14" s="2" t="s">
        <v>53</v>
      </c>
      <c r="I14" s="13" t="str">
        <f t="shared" si="2"/>
        <v>Lahore-Lahore-Model Town Division</v>
      </c>
      <c r="J14" s="2">
        <v>13</v>
      </c>
      <c r="K14" s="2" t="s">
        <v>62</v>
      </c>
      <c r="L14" t="str">
        <f>VLOOKUP(D14,Districts!$F$2:$H$40,3,FALSE)</f>
        <v>CCPO &amp; CPO</v>
      </c>
    </row>
    <row r="15" spans="1:12" ht="14.4" x14ac:dyDescent="0.3">
      <c r="A15" s="9" t="str">
        <f t="shared" si="0"/>
        <v>Lahore-Lahore-Model Town Division-SDPO Kahna</v>
      </c>
      <c r="B15">
        <f>VLOOKUP(C15,Regions!$B$2:$C$12,2,FALSE)</f>
        <v>1</v>
      </c>
      <c r="C15" s="1" t="s">
        <v>0</v>
      </c>
      <c r="D15" s="1">
        <f>VLOOKUP(F15,Districts!$A$2:$E$40,4,FALSE)</f>
        <v>1</v>
      </c>
      <c r="E15" s="2" t="s">
        <v>0</v>
      </c>
      <c r="F15" s="13" t="str">
        <f t="shared" si="1"/>
        <v>Lahore-Lahore</v>
      </c>
      <c r="G15" s="2">
        <f>VLOOKUP(I15,Divisions!$A$2:$F$56,6,FALSE)</f>
        <v>4</v>
      </c>
      <c r="H15" s="2" t="s">
        <v>53</v>
      </c>
      <c r="I15" s="13" t="str">
        <f t="shared" si="2"/>
        <v>Lahore-Lahore-Model Town Division</v>
      </c>
      <c r="J15" s="2">
        <v>14</v>
      </c>
      <c r="K15" s="2" t="s">
        <v>110</v>
      </c>
      <c r="L15" t="str">
        <f>VLOOKUP(D15,Districts!$F$2:$H$40,3,FALSE)</f>
        <v>CCPO &amp; CPO</v>
      </c>
    </row>
    <row r="16" spans="1:12" ht="14.4" x14ac:dyDescent="0.3">
      <c r="A16" s="9" t="str">
        <f t="shared" si="0"/>
        <v>Lahore-Lahore-City Division-SDPO Islampura</v>
      </c>
      <c r="B16">
        <f>VLOOKUP(C16,Regions!$B$2:$C$12,2,FALSE)</f>
        <v>1</v>
      </c>
      <c r="C16" s="1" t="s">
        <v>0</v>
      </c>
      <c r="D16" s="1">
        <f>VLOOKUP(F16,Districts!$A$2:$E$40,4,FALSE)</f>
        <v>1</v>
      </c>
      <c r="E16" s="2" t="s">
        <v>0</v>
      </c>
      <c r="F16" s="13" t="str">
        <f t="shared" si="1"/>
        <v>Lahore-Lahore</v>
      </c>
      <c r="G16" s="2">
        <f>VLOOKUP(I16,Divisions!$A$2:$F$56,6,FALSE)</f>
        <v>5</v>
      </c>
      <c r="H16" s="2" t="s">
        <v>67</v>
      </c>
      <c r="I16" s="13" t="str">
        <f t="shared" si="2"/>
        <v>Lahore-Lahore-City Division</v>
      </c>
      <c r="J16" s="2">
        <v>15</v>
      </c>
      <c r="K16" s="2" t="s">
        <v>68</v>
      </c>
      <c r="L16" t="str">
        <f>VLOOKUP(D16,Districts!$F$2:$H$40,3,FALSE)</f>
        <v>CCPO &amp; CPO</v>
      </c>
    </row>
    <row r="17" spans="1:12" ht="14.4" x14ac:dyDescent="0.3">
      <c r="A17" s="9" t="str">
        <f t="shared" si="0"/>
        <v>Lahore-Lahore-City Division-SDPO Naulakha</v>
      </c>
      <c r="B17">
        <f>VLOOKUP(C17,Regions!$B$2:$C$12,2,FALSE)</f>
        <v>1</v>
      </c>
      <c r="C17" s="1" t="s">
        <v>0</v>
      </c>
      <c r="D17" s="1">
        <f>VLOOKUP(F17,Districts!$A$2:$E$40,4,FALSE)</f>
        <v>1</v>
      </c>
      <c r="E17" s="2" t="s">
        <v>0</v>
      </c>
      <c r="F17" s="13" t="str">
        <f t="shared" si="1"/>
        <v>Lahore-Lahore</v>
      </c>
      <c r="G17" s="2">
        <f>VLOOKUP(I17,Divisions!$A$2:$F$56,6,FALSE)</f>
        <v>5</v>
      </c>
      <c r="H17" s="2" t="s">
        <v>67</v>
      </c>
      <c r="I17" s="13" t="str">
        <f t="shared" si="2"/>
        <v>Lahore-Lahore-City Division</v>
      </c>
      <c r="J17" s="2">
        <v>16</v>
      </c>
      <c r="K17" s="2" t="s">
        <v>74</v>
      </c>
      <c r="L17" t="str">
        <f>VLOOKUP(D17,Districts!$F$2:$H$40,3,FALSE)</f>
        <v>CCPO &amp; CPO</v>
      </c>
    </row>
    <row r="18" spans="1:12" ht="14.4" x14ac:dyDescent="0.3">
      <c r="A18" s="9" t="str">
        <f t="shared" si="0"/>
        <v>Lahore-Lahore-City Division-SDPO Shahdara</v>
      </c>
      <c r="B18">
        <f>VLOOKUP(C18,Regions!$B$2:$C$12,2,FALSE)</f>
        <v>1</v>
      </c>
      <c r="C18" s="1" t="s">
        <v>0</v>
      </c>
      <c r="D18" s="1">
        <f>VLOOKUP(F18,Districts!$A$2:$E$40,4,FALSE)</f>
        <v>1</v>
      </c>
      <c r="E18" s="2" t="s">
        <v>0</v>
      </c>
      <c r="F18" s="13" t="str">
        <f t="shared" si="1"/>
        <v>Lahore-Lahore</v>
      </c>
      <c r="G18" s="2">
        <f>VLOOKUP(I18,Divisions!$A$2:$F$56,6,FALSE)</f>
        <v>5</v>
      </c>
      <c r="H18" s="2" t="s">
        <v>67</v>
      </c>
      <c r="I18" s="13" t="str">
        <f t="shared" si="2"/>
        <v>Lahore-Lahore-City Division</v>
      </c>
      <c r="J18" s="2">
        <v>17</v>
      </c>
      <c r="K18" s="2" t="s">
        <v>84</v>
      </c>
      <c r="L18" t="str">
        <f>VLOOKUP(D18,Districts!$F$2:$H$40,3,FALSE)</f>
        <v>CCPO &amp; CPO</v>
      </c>
    </row>
    <row r="19" spans="1:12" ht="14.4" x14ac:dyDescent="0.3">
      <c r="A19" s="9" t="str">
        <f t="shared" si="0"/>
        <v>Lahore-Lahore-City Division-SDPO Shafiq Abad</v>
      </c>
      <c r="B19">
        <f>VLOOKUP(C19,Regions!$B$2:$C$12,2,FALSE)</f>
        <v>1</v>
      </c>
      <c r="C19" s="1" t="s">
        <v>0</v>
      </c>
      <c r="D19" s="1">
        <f>VLOOKUP(F19,Districts!$A$2:$E$40,4,FALSE)</f>
        <v>1</v>
      </c>
      <c r="E19" s="2" t="s">
        <v>0</v>
      </c>
      <c r="F19" s="13" t="str">
        <f t="shared" si="1"/>
        <v>Lahore-Lahore</v>
      </c>
      <c r="G19" s="2">
        <f>VLOOKUP(I19,Divisions!$A$2:$F$56,6,FALSE)</f>
        <v>5</v>
      </c>
      <c r="H19" s="2" t="s">
        <v>67</v>
      </c>
      <c r="I19" s="13" t="str">
        <f t="shared" si="2"/>
        <v>Lahore-Lahore-City Division</v>
      </c>
      <c r="J19" s="2">
        <v>18</v>
      </c>
      <c r="K19" s="2" t="s">
        <v>87</v>
      </c>
      <c r="L19" t="str">
        <f>VLOOKUP(D19,Districts!$F$2:$H$40,3,FALSE)</f>
        <v>CCPO &amp; CPO</v>
      </c>
    </row>
    <row r="20" spans="1:12" ht="14.4" x14ac:dyDescent="0.3">
      <c r="A20" s="9" t="str">
        <f t="shared" si="0"/>
        <v>Lahore-Lahore-City Division-SDPO Shadbagh</v>
      </c>
      <c r="B20">
        <f>VLOOKUP(C20,Regions!$B$2:$C$12,2,FALSE)</f>
        <v>1</v>
      </c>
      <c r="C20" s="1" t="s">
        <v>0</v>
      </c>
      <c r="D20" s="1">
        <f>VLOOKUP(F20,Districts!$A$2:$E$40,4,FALSE)</f>
        <v>1</v>
      </c>
      <c r="E20" s="2" t="s">
        <v>0</v>
      </c>
      <c r="F20" s="13" t="str">
        <f t="shared" si="1"/>
        <v>Lahore-Lahore</v>
      </c>
      <c r="G20" s="2">
        <f>VLOOKUP(I20,Divisions!$A$2:$F$56,6,FALSE)</f>
        <v>5</v>
      </c>
      <c r="H20" s="2" t="s">
        <v>67</v>
      </c>
      <c r="I20" s="13" t="str">
        <f t="shared" si="2"/>
        <v>Lahore-Lahore-City Division</v>
      </c>
      <c r="J20" s="2">
        <v>19</v>
      </c>
      <c r="K20" s="2" t="s">
        <v>91</v>
      </c>
      <c r="L20" t="str">
        <f>VLOOKUP(D20,Districts!$F$2:$H$40,3,FALSE)</f>
        <v>CCPO &amp; CPO</v>
      </c>
    </row>
    <row r="21" spans="1:12" ht="14.4" x14ac:dyDescent="0.3">
      <c r="A21" s="9" t="str">
        <f t="shared" si="0"/>
        <v>Lahore-Lahore-Civil Lines Division-SDPO Civil Lines</v>
      </c>
      <c r="B21">
        <f>VLOOKUP(C21,Regions!$B$2:$C$12,2,FALSE)</f>
        <v>1</v>
      </c>
      <c r="C21" s="1" t="s">
        <v>0</v>
      </c>
      <c r="D21" s="1">
        <f>VLOOKUP(F21,Districts!$A$2:$E$40,4,FALSE)</f>
        <v>1</v>
      </c>
      <c r="E21" s="2" t="s">
        <v>0</v>
      </c>
      <c r="F21" s="13" t="str">
        <f t="shared" si="1"/>
        <v>Lahore-Lahore</v>
      </c>
      <c r="G21" s="2">
        <f>VLOOKUP(I21,Divisions!$A$2:$F$56,6,FALSE)</f>
        <v>6</v>
      </c>
      <c r="H21" s="2" t="s">
        <v>95</v>
      </c>
      <c r="I21" s="13" t="str">
        <f t="shared" si="2"/>
        <v>Lahore-Lahore-Civil Lines Division</v>
      </c>
      <c r="J21" s="2">
        <v>20</v>
      </c>
      <c r="K21" s="2" t="s">
        <v>96</v>
      </c>
      <c r="L21" t="str">
        <f>VLOOKUP(D21,Districts!$F$2:$H$40,3,FALSE)</f>
        <v>CCPO &amp; CPO</v>
      </c>
    </row>
    <row r="22" spans="1:12" ht="14.4" x14ac:dyDescent="0.3">
      <c r="A22" s="9" t="str">
        <f t="shared" si="0"/>
        <v>Lahore-Lahore-Civil Lines Division-SDPO Mozang</v>
      </c>
      <c r="B22">
        <f>VLOOKUP(C22,Regions!$B$2:$C$12,2,FALSE)</f>
        <v>1</v>
      </c>
      <c r="C22" s="1" t="s">
        <v>0</v>
      </c>
      <c r="D22" s="1">
        <f>VLOOKUP(F22,Districts!$A$2:$E$40,4,FALSE)</f>
        <v>1</v>
      </c>
      <c r="E22" s="2" t="s">
        <v>0</v>
      </c>
      <c r="F22" s="13" t="str">
        <f t="shared" si="1"/>
        <v>Lahore-Lahore</v>
      </c>
      <c r="G22" s="2">
        <f>VLOOKUP(I22,Divisions!$A$2:$F$56,6,FALSE)</f>
        <v>6</v>
      </c>
      <c r="H22" s="2" t="s">
        <v>95</v>
      </c>
      <c r="I22" s="13" t="str">
        <f t="shared" si="2"/>
        <v>Lahore-Lahore-Civil Lines Division</v>
      </c>
      <c r="J22" s="2">
        <v>21</v>
      </c>
      <c r="K22" s="2" t="s">
        <v>101</v>
      </c>
      <c r="L22" t="str">
        <f>VLOOKUP(D22,Districts!$F$2:$H$40,3,FALSE)</f>
        <v>CCPO &amp; CPO</v>
      </c>
    </row>
    <row r="23" spans="1:12" ht="14.4" x14ac:dyDescent="0.3">
      <c r="A23" s="9" t="str">
        <f t="shared" si="0"/>
        <v>Lahore-Lahore-Civil Lines Division-SDPO Gujjarpura</v>
      </c>
      <c r="B23">
        <f>VLOOKUP(C23,Regions!$B$2:$C$12,2,FALSE)</f>
        <v>1</v>
      </c>
      <c r="C23" s="1" t="s">
        <v>0</v>
      </c>
      <c r="D23" s="1">
        <f>VLOOKUP(F23,Districts!$A$2:$E$40,4,FALSE)</f>
        <v>1</v>
      </c>
      <c r="E23" s="2" t="s">
        <v>0</v>
      </c>
      <c r="F23" s="13" t="str">
        <f t="shared" si="1"/>
        <v>Lahore-Lahore</v>
      </c>
      <c r="G23" s="2">
        <f>VLOOKUP(I23,Divisions!$A$2:$F$56,6,FALSE)</f>
        <v>6</v>
      </c>
      <c r="H23" s="2" t="s">
        <v>95</v>
      </c>
      <c r="I23" s="13" t="str">
        <f t="shared" si="2"/>
        <v>Lahore-Lahore-Civil Lines Division</v>
      </c>
      <c r="J23" s="2">
        <v>22</v>
      </c>
      <c r="K23" s="2" t="s">
        <v>107</v>
      </c>
      <c r="L23" t="str">
        <f>VLOOKUP(D23,Districts!$F$2:$H$40,3,FALSE)</f>
        <v>CCPO &amp; CPO</v>
      </c>
    </row>
    <row r="24" spans="1:12" ht="14.4" x14ac:dyDescent="0.3">
      <c r="A24" s="9" t="str">
        <f t="shared" si="0"/>
        <v>Sheikhupura-Sheikhupura-Sheikhupura-City Circle</v>
      </c>
      <c r="B24">
        <f>VLOOKUP(C24,Regions!$B$2:$C$12,2,FALSE)</f>
        <v>2</v>
      </c>
      <c r="C24" s="1" t="s">
        <v>160</v>
      </c>
      <c r="D24" s="1">
        <f>VLOOKUP(F24,Districts!$A$2:$E$40,4,FALSE)</f>
        <v>2</v>
      </c>
      <c r="E24" s="2" t="s">
        <v>160</v>
      </c>
      <c r="F24" s="13" t="str">
        <f t="shared" si="1"/>
        <v>Sheikhupura-Sheikhupura</v>
      </c>
      <c r="G24" s="2">
        <f>VLOOKUP(I24,Divisions!$A$2:$F$56,6,FALSE)</f>
        <v>7</v>
      </c>
      <c r="H24" s="2" t="s">
        <v>160</v>
      </c>
      <c r="I24" s="13" t="str">
        <f t="shared" si="2"/>
        <v>Sheikhupura-Sheikhupura-Sheikhupura</v>
      </c>
      <c r="J24" s="2">
        <v>23</v>
      </c>
      <c r="K24" s="2" t="s">
        <v>116</v>
      </c>
      <c r="L24" t="str">
        <f>VLOOKUP(D24,Districts!$F$2:$H$40,3,FALSE)</f>
        <v>DPO</v>
      </c>
    </row>
    <row r="25" spans="1:12" ht="14.4" x14ac:dyDescent="0.3">
      <c r="A25" s="9" t="str">
        <f t="shared" si="0"/>
        <v>Sheikhupura-Sheikhupura-Sheikhupura-Safdarabad Circle</v>
      </c>
      <c r="B25">
        <f>VLOOKUP(C25,Regions!$B$2:$C$12,2,FALSE)</f>
        <v>2</v>
      </c>
      <c r="C25" s="1" t="s">
        <v>160</v>
      </c>
      <c r="D25" s="1">
        <f>VLOOKUP(F25,Districts!$A$2:$E$40,4,FALSE)</f>
        <v>2</v>
      </c>
      <c r="E25" s="2" t="s">
        <v>160</v>
      </c>
      <c r="F25" s="13" t="str">
        <f t="shared" si="1"/>
        <v>Sheikhupura-Sheikhupura</v>
      </c>
      <c r="G25" s="2">
        <f>VLOOKUP(I25,Divisions!$A$2:$F$56,6,FALSE)</f>
        <v>7</v>
      </c>
      <c r="H25" s="2" t="s">
        <v>160</v>
      </c>
      <c r="I25" s="13" t="str">
        <f t="shared" si="2"/>
        <v>Sheikhupura-Sheikhupura-Sheikhupura</v>
      </c>
      <c r="J25" s="2">
        <v>24</v>
      </c>
      <c r="K25" s="2" t="s">
        <v>165</v>
      </c>
      <c r="L25" t="str">
        <f>VLOOKUP(D25,Districts!$F$2:$H$40,3,FALSE)</f>
        <v>DPO</v>
      </c>
    </row>
    <row r="26" spans="1:12" ht="14.4" x14ac:dyDescent="0.3">
      <c r="A26" s="9" t="str">
        <f t="shared" si="0"/>
        <v>Sheikhupura-Sheikhupura-Sheikhupura-Sadar Circle</v>
      </c>
      <c r="B26">
        <f>VLOOKUP(C26,Regions!$B$2:$C$12,2,FALSE)</f>
        <v>2</v>
      </c>
      <c r="C26" s="1" t="s">
        <v>160</v>
      </c>
      <c r="D26" s="1">
        <f>VLOOKUP(F26,Districts!$A$2:$E$40,4,FALSE)</f>
        <v>2</v>
      </c>
      <c r="E26" s="2" t="s">
        <v>160</v>
      </c>
      <c r="F26" s="13" t="str">
        <f t="shared" si="1"/>
        <v>Sheikhupura-Sheikhupura</v>
      </c>
      <c r="G26" s="2">
        <f>VLOOKUP(I26,Divisions!$A$2:$F$56,6,FALSE)</f>
        <v>7</v>
      </c>
      <c r="H26" s="2" t="s">
        <v>160</v>
      </c>
      <c r="I26" s="13" t="str">
        <f t="shared" si="2"/>
        <v>Sheikhupura-Sheikhupura-Sheikhupura</v>
      </c>
      <c r="J26" s="2">
        <v>25</v>
      </c>
      <c r="K26" s="2" t="s">
        <v>120</v>
      </c>
      <c r="L26" t="str">
        <f>VLOOKUP(D26,Districts!$F$2:$H$40,3,FALSE)</f>
        <v>DPO</v>
      </c>
    </row>
    <row r="27" spans="1:12" ht="14.4" x14ac:dyDescent="0.3">
      <c r="A27" s="9" t="str">
        <f t="shared" si="0"/>
        <v>Sheikhupura-Sheikhupura-Sheikhupura-Ferozewala Cirlcle</v>
      </c>
      <c r="B27">
        <f>VLOOKUP(C27,Regions!$B$2:$C$12,2,FALSE)</f>
        <v>2</v>
      </c>
      <c r="C27" s="1" t="s">
        <v>160</v>
      </c>
      <c r="D27" s="1">
        <f>VLOOKUP(F27,Districts!$A$2:$E$40,4,FALSE)</f>
        <v>2</v>
      </c>
      <c r="E27" s="2" t="s">
        <v>160</v>
      </c>
      <c r="F27" s="13" t="str">
        <f t="shared" si="1"/>
        <v>Sheikhupura-Sheikhupura</v>
      </c>
      <c r="G27" s="2">
        <f>VLOOKUP(I27,Divisions!$A$2:$F$56,6,FALSE)</f>
        <v>7</v>
      </c>
      <c r="H27" s="2" t="s">
        <v>160</v>
      </c>
      <c r="I27" s="13" t="str">
        <f t="shared" si="2"/>
        <v>Sheikhupura-Sheikhupura-Sheikhupura</v>
      </c>
      <c r="J27" s="2">
        <v>26</v>
      </c>
      <c r="K27" s="2" t="s">
        <v>172</v>
      </c>
      <c r="L27" t="str">
        <f>VLOOKUP(D27,Districts!$F$2:$H$40,3,FALSE)</f>
        <v>DPO</v>
      </c>
    </row>
    <row r="28" spans="1:12" ht="14.4" x14ac:dyDescent="0.3">
      <c r="A28" s="9" t="str">
        <f t="shared" si="0"/>
        <v>Sheikhupura-Sheikhupura-Sheikhupura-Muridke Circle</v>
      </c>
      <c r="B28">
        <f>VLOOKUP(C28,Regions!$B$2:$C$12,2,FALSE)</f>
        <v>2</v>
      </c>
      <c r="C28" s="1" t="s">
        <v>160</v>
      </c>
      <c r="D28" s="1">
        <f>VLOOKUP(F28,Districts!$A$2:$E$40,4,FALSE)</f>
        <v>2</v>
      </c>
      <c r="E28" s="2" t="s">
        <v>160</v>
      </c>
      <c r="F28" s="13" t="str">
        <f t="shared" si="1"/>
        <v>Sheikhupura-Sheikhupura</v>
      </c>
      <c r="G28" s="2">
        <f>VLOOKUP(I28,Divisions!$A$2:$F$56,6,FALSE)</f>
        <v>7</v>
      </c>
      <c r="H28" s="2" t="s">
        <v>160</v>
      </c>
      <c r="I28" s="13" t="str">
        <f t="shared" si="2"/>
        <v>Sheikhupura-Sheikhupura-Sheikhupura</v>
      </c>
      <c r="J28" s="2">
        <v>27</v>
      </c>
      <c r="K28" s="2" t="s">
        <v>175</v>
      </c>
      <c r="L28" t="str">
        <f>VLOOKUP(D28,Districts!$F$2:$H$40,3,FALSE)</f>
        <v>DPO</v>
      </c>
    </row>
    <row r="29" spans="1:12" ht="14.4" x14ac:dyDescent="0.3">
      <c r="A29" s="9" t="str">
        <f t="shared" si="0"/>
        <v>Sheikhupura-Nankana Sahib-Nankana Sahib-Nankana Sahib Circle</v>
      </c>
      <c r="B29">
        <f>VLOOKUP(C29,Regions!$B$2:$C$12,2,FALSE)</f>
        <v>2</v>
      </c>
      <c r="C29" s="1" t="s">
        <v>160</v>
      </c>
      <c r="D29" s="1">
        <f>VLOOKUP(F29,Districts!$A$2:$E$40,4,FALSE)</f>
        <v>3</v>
      </c>
      <c r="E29" s="2" t="s">
        <v>179</v>
      </c>
      <c r="F29" s="13" t="str">
        <f t="shared" si="1"/>
        <v>Sheikhupura-Nankana Sahib</v>
      </c>
      <c r="G29" s="2">
        <f>VLOOKUP(I29,Divisions!$A$2:$F$56,6,FALSE)</f>
        <v>8</v>
      </c>
      <c r="H29" s="2" t="s">
        <v>179</v>
      </c>
      <c r="I29" s="13" t="str">
        <f t="shared" si="2"/>
        <v>Sheikhupura-Nankana Sahib-Nankana Sahib</v>
      </c>
      <c r="J29" s="2">
        <v>28</v>
      </c>
      <c r="K29" s="2" t="s">
        <v>180</v>
      </c>
      <c r="L29" t="str">
        <f>VLOOKUP(D29,Districts!$F$2:$H$40,3,FALSE)</f>
        <v>DPO</v>
      </c>
    </row>
    <row r="30" spans="1:12" ht="14.4" x14ac:dyDescent="0.3">
      <c r="A30" s="9" t="str">
        <f t="shared" si="0"/>
        <v>Sheikhupura-Nankana Sahib-Nankana Sahib-Bara Ghar Circle</v>
      </c>
      <c r="B30">
        <f>VLOOKUP(C30,Regions!$B$2:$C$12,2,FALSE)</f>
        <v>2</v>
      </c>
      <c r="C30" s="1" t="s">
        <v>160</v>
      </c>
      <c r="D30" s="1">
        <f>VLOOKUP(F30,Districts!$A$2:$E$40,4,FALSE)</f>
        <v>3</v>
      </c>
      <c r="E30" s="2" t="s">
        <v>179</v>
      </c>
      <c r="F30" s="13" t="str">
        <f t="shared" si="1"/>
        <v>Sheikhupura-Nankana Sahib</v>
      </c>
      <c r="G30" s="2">
        <f>VLOOKUP(I30,Divisions!$A$2:$F$56,6,FALSE)</f>
        <v>8</v>
      </c>
      <c r="H30" s="2" t="s">
        <v>179</v>
      </c>
      <c r="I30" s="13" t="str">
        <f t="shared" si="2"/>
        <v>Sheikhupura-Nankana Sahib-Nankana Sahib</v>
      </c>
      <c r="J30" s="2">
        <v>29</v>
      </c>
      <c r="K30" s="2" t="s">
        <v>184</v>
      </c>
      <c r="L30" t="str">
        <f>VLOOKUP(D30,Districts!$F$2:$H$40,3,FALSE)</f>
        <v>DPO</v>
      </c>
    </row>
    <row r="31" spans="1:12" ht="14.4" x14ac:dyDescent="0.3">
      <c r="A31" s="9" t="str">
        <f t="shared" si="0"/>
        <v>Sheikhupura-Nankana Sahib-Nankana Sahib-Sangla Circle</v>
      </c>
      <c r="B31">
        <f>VLOOKUP(C31,Regions!$B$2:$C$12,2,FALSE)</f>
        <v>2</v>
      </c>
      <c r="C31" s="1" t="s">
        <v>160</v>
      </c>
      <c r="D31" s="1">
        <f>VLOOKUP(F31,Districts!$A$2:$E$40,4,FALSE)</f>
        <v>3</v>
      </c>
      <c r="E31" s="2" t="s">
        <v>179</v>
      </c>
      <c r="F31" s="13" t="str">
        <f t="shared" si="1"/>
        <v>Sheikhupura-Nankana Sahib</v>
      </c>
      <c r="G31" s="2">
        <f>VLOOKUP(I31,Divisions!$A$2:$F$56,6,FALSE)</f>
        <v>8</v>
      </c>
      <c r="H31" s="2" t="s">
        <v>179</v>
      </c>
      <c r="I31" s="13" t="str">
        <f t="shared" si="2"/>
        <v>Sheikhupura-Nankana Sahib-Nankana Sahib</v>
      </c>
      <c r="J31" s="2">
        <v>30</v>
      </c>
      <c r="K31" s="2" t="s">
        <v>189</v>
      </c>
      <c r="L31" t="str">
        <f>VLOOKUP(D31,Districts!$F$2:$H$40,3,FALSE)</f>
        <v>DPO</v>
      </c>
    </row>
    <row r="32" spans="1:12" ht="14.4" x14ac:dyDescent="0.3">
      <c r="A32" s="9" t="str">
        <f t="shared" si="0"/>
        <v>Sheikhupura-Kasur-Kasur-City Circle</v>
      </c>
      <c r="B32">
        <f>VLOOKUP(C32,Regions!$B$2:$C$12,2,FALSE)</f>
        <v>2</v>
      </c>
      <c r="C32" s="1" t="s">
        <v>160</v>
      </c>
      <c r="D32" s="1">
        <f>VLOOKUP(F32,Districts!$A$2:$E$40,4,FALSE)</f>
        <v>4</v>
      </c>
      <c r="E32" s="2" t="s">
        <v>194</v>
      </c>
      <c r="F32" s="13" t="str">
        <f t="shared" si="1"/>
        <v>Sheikhupura-Kasur</v>
      </c>
      <c r="G32" s="2">
        <f>VLOOKUP(I32,Divisions!$A$2:$F$56,6,FALSE)</f>
        <v>9</v>
      </c>
      <c r="H32" s="2" t="s">
        <v>194</v>
      </c>
      <c r="I32" s="13" t="str">
        <f t="shared" si="2"/>
        <v>Sheikhupura-Kasur-Kasur</v>
      </c>
      <c r="J32" s="2">
        <v>31</v>
      </c>
      <c r="K32" s="2" t="s">
        <v>116</v>
      </c>
      <c r="L32" t="str">
        <f>VLOOKUP(D32,Districts!$F$2:$H$40,3,FALSE)</f>
        <v>DPO</v>
      </c>
    </row>
    <row r="33" spans="1:12" ht="14.4" x14ac:dyDescent="0.3">
      <c r="A33" s="9" t="str">
        <f t="shared" si="0"/>
        <v>Sheikhupura-Kasur-Kasur-Sadar Circle</v>
      </c>
      <c r="B33">
        <f>VLOOKUP(C33,Regions!$B$2:$C$12,2,FALSE)</f>
        <v>2</v>
      </c>
      <c r="C33" s="1" t="s">
        <v>160</v>
      </c>
      <c r="D33" s="1">
        <f>VLOOKUP(F33,Districts!$A$2:$E$40,4,FALSE)</f>
        <v>4</v>
      </c>
      <c r="E33" s="2" t="s">
        <v>194</v>
      </c>
      <c r="F33" s="13" t="str">
        <f t="shared" si="1"/>
        <v>Sheikhupura-Kasur</v>
      </c>
      <c r="G33" s="2">
        <f>VLOOKUP(I33,Divisions!$A$2:$F$56,6,FALSE)</f>
        <v>9</v>
      </c>
      <c r="H33" s="2" t="s">
        <v>194</v>
      </c>
      <c r="I33" s="13" t="str">
        <f t="shared" si="2"/>
        <v>Sheikhupura-Kasur-Kasur</v>
      </c>
      <c r="J33" s="2">
        <v>32</v>
      </c>
      <c r="K33" s="2" t="s">
        <v>120</v>
      </c>
      <c r="L33" t="str">
        <f>VLOOKUP(D33,Districts!$F$2:$H$40,3,FALSE)</f>
        <v>DPO</v>
      </c>
    </row>
    <row r="34" spans="1:12" ht="14.4" x14ac:dyDescent="0.3">
      <c r="A34" s="9" t="str">
        <f t="shared" si="0"/>
        <v>Sheikhupura-Kasur-Kasur-Chunian Circle</v>
      </c>
      <c r="B34">
        <f>VLOOKUP(C34,Regions!$B$2:$C$12,2,FALSE)</f>
        <v>2</v>
      </c>
      <c r="C34" s="1" t="s">
        <v>160</v>
      </c>
      <c r="D34" s="1">
        <f>VLOOKUP(F34,Districts!$A$2:$E$40,4,FALSE)</f>
        <v>4</v>
      </c>
      <c r="E34" s="2" t="s">
        <v>194</v>
      </c>
      <c r="F34" s="13" t="str">
        <f t="shared" si="1"/>
        <v>Sheikhupura-Kasur</v>
      </c>
      <c r="G34" s="2">
        <f>VLOOKUP(I34,Divisions!$A$2:$F$56,6,FALSE)</f>
        <v>9</v>
      </c>
      <c r="H34" s="2" t="s">
        <v>194</v>
      </c>
      <c r="I34" s="13" t="str">
        <f t="shared" si="2"/>
        <v>Sheikhupura-Kasur-Kasur</v>
      </c>
      <c r="J34" s="2">
        <v>33</v>
      </c>
      <c r="K34" s="2" t="s">
        <v>203</v>
      </c>
      <c r="L34" t="str">
        <f>VLOOKUP(D34,Districts!$F$2:$H$40,3,FALSE)</f>
        <v>DPO</v>
      </c>
    </row>
    <row r="35" spans="1:12" ht="14.4" x14ac:dyDescent="0.3">
      <c r="A35" s="9" t="str">
        <f t="shared" si="0"/>
        <v>Sheikhupura-Kasur-Kasur-Pattoki Cirlcle</v>
      </c>
      <c r="B35">
        <f>VLOOKUP(C35,Regions!$B$2:$C$12,2,FALSE)</f>
        <v>2</v>
      </c>
      <c r="C35" s="1" t="s">
        <v>160</v>
      </c>
      <c r="D35" s="1">
        <f>VLOOKUP(F35,Districts!$A$2:$E$40,4,FALSE)</f>
        <v>4</v>
      </c>
      <c r="E35" s="2" t="s">
        <v>194</v>
      </c>
      <c r="F35" s="13" t="str">
        <f t="shared" si="1"/>
        <v>Sheikhupura-Kasur</v>
      </c>
      <c r="G35" s="2">
        <f>VLOOKUP(I35,Divisions!$A$2:$F$56,6,FALSE)</f>
        <v>9</v>
      </c>
      <c r="H35" s="2" t="s">
        <v>194</v>
      </c>
      <c r="I35" s="13" t="str">
        <f t="shared" si="2"/>
        <v>Sheikhupura-Kasur-Kasur</v>
      </c>
      <c r="J35" s="2">
        <v>34</v>
      </c>
      <c r="K35" s="2" t="s">
        <v>209</v>
      </c>
      <c r="L35" t="str">
        <f>VLOOKUP(D35,Districts!$F$2:$H$40,3,FALSE)</f>
        <v>DPO</v>
      </c>
    </row>
    <row r="36" spans="1:12" ht="14.4" x14ac:dyDescent="0.3">
      <c r="A36" s="9" t="str">
        <f t="shared" si="0"/>
        <v>Gujranwala-Gujranwala-City-Model Town Circle</v>
      </c>
      <c r="B36">
        <f>VLOOKUP(C36,Regions!$B$2:$C$12,2,FALSE)</f>
        <v>3</v>
      </c>
      <c r="C36" s="1" t="s">
        <v>215</v>
      </c>
      <c r="D36" s="1">
        <f>VLOOKUP(F36,Districts!$A$2:$E$40,4,FALSE)</f>
        <v>5</v>
      </c>
      <c r="E36" s="2" t="s">
        <v>215</v>
      </c>
      <c r="F36" s="13" t="str">
        <f t="shared" si="1"/>
        <v>Gujranwala-Gujranwala</v>
      </c>
      <c r="G36" s="2">
        <f>VLOOKUP(I36,Divisions!$A$2:$F$56,6,FALSE)</f>
        <v>10</v>
      </c>
      <c r="H36" s="2" t="s">
        <v>148</v>
      </c>
      <c r="I36" s="13" t="str">
        <f t="shared" si="2"/>
        <v>Gujranwala-Gujranwala-City</v>
      </c>
      <c r="J36" s="2">
        <v>35</v>
      </c>
      <c r="K36" s="2" t="s">
        <v>216</v>
      </c>
      <c r="L36" t="str">
        <f>VLOOKUP(D36,Districts!$F$2:$H$40,3,FALSE)</f>
        <v>CPO</v>
      </c>
    </row>
    <row r="37" spans="1:12" ht="14.4" x14ac:dyDescent="0.3">
      <c r="A37" s="9" t="str">
        <f t="shared" si="0"/>
        <v>Gujranwala-Gujranwala-City-Kotwali Circle</v>
      </c>
      <c r="B37">
        <f>VLOOKUP(C37,Regions!$B$2:$C$12,2,FALSE)</f>
        <v>3</v>
      </c>
      <c r="C37" s="1" t="s">
        <v>215</v>
      </c>
      <c r="D37" s="1">
        <f>VLOOKUP(F37,Districts!$A$2:$E$40,4,FALSE)</f>
        <v>5</v>
      </c>
      <c r="E37" s="2" t="s">
        <v>215</v>
      </c>
      <c r="F37" s="13" t="str">
        <f t="shared" si="1"/>
        <v>Gujranwala-Gujranwala</v>
      </c>
      <c r="G37" s="2">
        <f>VLOOKUP(I37,Divisions!$A$2:$F$56,6,FALSE)</f>
        <v>10</v>
      </c>
      <c r="H37" s="2" t="s">
        <v>148</v>
      </c>
      <c r="I37" s="13" t="str">
        <f t="shared" si="2"/>
        <v>Gujranwala-Gujranwala-City</v>
      </c>
      <c r="J37" s="2">
        <v>36</v>
      </c>
      <c r="K37" s="2" t="s">
        <v>218</v>
      </c>
      <c r="L37" t="str">
        <f>VLOOKUP(D37,Districts!$F$2:$H$40,3,FALSE)</f>
        <v>CPO</v>
      </c>
    </row>
    <row r="38" spans="1:12" ht="14.4" x14ac:dyDescent="0.3">
      <c r="A38" s="9" t="str">
        <f t="shared" si="0"/>
        <v>Gujranwala-Gujranwala-City-Khaili Circle</v>
      </c>
      <c r="B38">
        <f>VLOOKUP(C38,Regions!$B$2:$C$12,2,FALSE)</f>
        <v>3</v>
      </c>
      <c r="C38" s="1" t="s">
        <v>215</v>
      </c>
      <c r="D38" s="1">
        <f>VLOOKUP(F38,Districts!$A$2:$E$40,4,FALSE)</f>
        <v>5</v>
      </c>
      <c r="E38" s="2" t="s">
        <v>215</v>
      </c>
      <c r="F38" s="13" t="str">
        <f t="shared" si="1"/>
        <v>Gujranwala-Gujranwala</v>
      </c>
      <c r="G38" s="2">
        <f>VLOOKUP(I38,Divisions!$A$2:$F$56,6,FALSE)</f>
        <v>10</v>
      </c>
      <c r="H38" s="2" t="s">
        <v>148</v>
      </c>
      <c r="I38" s="13" t="str">
        <f t="shared" si="2"/>
        <v>Gujranwala-Gujranwala-City</v>
      </c>
      <c r="J38" s="2">
        <v>37</v>
      </c>
      <c r="K38" s="2" t="s">
        <v>220</v>
      </c>
      <c r="L38" t="str">
        <f>VLOOKUP(D38,Districts!$F$2:$H$40,3,FALSE)</f>
        <v>CPO</v>
      </c>
    </row>
    <row r="39" spans="1:12" ht="14.4" x14ac:dyDescent="0.3">
      <c r="A39" s="9" t="str">
        <f t="shared" si="0"/>
        <v>Gujranwala-Gujranwala-City-Qilla Dedar Singh Circle</v>
      </c>
      <c r="B39">
        <f>VLOOKUP(C39,Regions!$B$2:$C$12,2,FALSE)</f>
        <v>3</v>
      </c>
      <c r="C39" s="1" t="s">
        <v>215</v>
      </c>
      <c r="D39" s="1">
        <f>VLOOKUP(F39,Districts!$A$2:$E$40,4,FALSE)</f>
        <v>5</v>
      </c>
      <c r="E39" s="2" t="s">
        <v>215</v>
      </c>
      <c r="F39" s="13" t="str">
        <f t="shared" si="1"/>
        <v>Gujranwala-Gujranwala</v>
      </c>
      <c r="G39" s="2">
        <f>VLOOKUP(I39,Divisions!$A$2:$F$56,6,FALSE)</f>
        <v>10</v>
      </c>
      <c r="H39" s="2" t="s">
        <v>148</v>
      </c>
      <c r="I39" s="13" t="str">
        <f t="shared" si="2"/>
        <v>Gujranwala-Gujranwala-City</v>
      </c>
      <c r="J39" s="2">
        <v>38</v>
      </c>
      <c r="K39" s="2" t="s">
        <v>230</v>
      </c>
      <c r="L39" t="str">
        <f>VLOOKUP(D39,Districts!$F$2:$H$40,3,FALSE)</f>
        <v>CPO</v>
      </c>
    </row>
    <row r="40" spans="1:12" ht="14.4" x14ac:dyDescent="0.3">
      <c r="A40" s="9" t="str">
        <f t="shared" si="0"/>
        <v>Gujranwala-Gujranwala-civel line-Peoples Colony Cirlce</v>
      </c>
      <c r="B40">
        <f>VLOOKUP(C40,Regions!$B$2:$C$12,2,FALSE)</f>
        <v>3</v>
      </c>
      <c r="C40" s="1" t="s">
        <v>215</v>
      </c>
      <c r="D40" s="1">
        <f>VLOOKUP(F40,Districts!$A$2:$E$40,4,FALSE)</f>
        <v>5</v>
      </c>
      <c r="E40" s="2" t="s">
        <v>215</v>
      </c>
      <c r="F40" s="13" t="str">
        <f t="shared" si="1"/>
        <v>Gujranwala-Gujranwala</v>
      </c>
      <c r="G40" s="2">
        <f>VLOOKUP(I40,Divisions!$A$2:$F$56,6,FALSE)</f>
        <v>11</v>
      </c>
      <c r="H40" s="2" t="s">
        <v>223</v>
      </c>
      <c r="I40" s="13" t="str">
        <f t="shared" si="2"/>
        <v>Gujranwala-Gujranwala-civel line</v>
      </c>
      <c r="J40" s="2">
        <v>39</v>
      </c>
      <c r="K40" s="2" t="s">
        <v>224</v>
      </c>
      <c r="L40" t="str">
        <f>VLOOKUP(D40,Districts!$F$2:$H$40,3,FALSE)</f>
        <v>CPO</v>
      </c>
    </row>
    <row r="41" spans="1:12" ht="14.4" x14ac:dyDescent="0.3">
      <c r="A41" s="9" t="str">
        <f t="shared" si="0"/>
        <v>Gujranwala-Gujranwala-civel line-Satellite Town Circle</v>
      </c>
      <c r="B41">
        <f>VLOOKUP(C41,Regions!$B$2:$C$12,2,FALSE)</f>
        <v>3</v>
      </c>
      <c r="C41" s="1" t="s">
        <v>215</v>
      </c>
      <c r="D41" s="1">
        <f>VLOOKUP(F41,Districts!$A$2:$E$40,4,FALSE)</f>
        <v>5</v>
      </c>
      <c r="E41" s="2" t="s">
        <v>215</v>
      </c>
      <c r="F41" s="13" t="str">
        <f t="shared" si="1"/>
        <v>Gujranwala-Gujranwala</v>
      </c>
      <c r="G41" s="2">
        <f>VLOOKUP(I41,Divisions!$A$2:$F$56,6,FALSE)</f>
        <v>11</v>
      </c>
      <c r="H41" s="2" t="s">
        <v>223</v>
      </c>
      <c r="I41" s="13" t="str">
        <f t="shared" si="2"/>
        <v>Gujranwala-Gujranwala-civel line</v>
      </c>
      <c r="J41" s="2">
        <v>40</v>
      </c>
      <c r="K41" s="2" t="s">
        <v>226</v>
      </c>
      <c r="L41" t="str">
        <f>VLOOKUP(D41,Districts!$F$2:$H$40,3,FALSE)</f>
        <v>CPO</v>
      </c>
    </row>
    <row r="42" spans="1:12" ht="14.4" x14ac:dyDescent="0.3">
      <c r="A42" s="9" t="str">
        <f t="shared" si="0"/>
        <v>Gujranwala-Gujranwala-civel line-Cantt Circle</v>
      </c>
      <c r="B42">
        <f>VLOOKUP(C42,Regions!$B$2:$C$12,2,FALSE)</f>
        <v>3</v>
      </c>
      <c r="C42" s="1" t="s">
        <v>215</v>
      </c>
      <c r="D42" s="1">
        <f>VLOOKUP(F42,Districts!$A$2:$E$40,4,FALSE)</f>
        <v>5</v>
      </c>
      <c r="E42" s="2" t="s">
        <v>215</v>
      </c>
      <c r="F42" s="13" t="str">
        <f t="shared" si="1"/>
        <v>Gujranwala-Gujranwala</v>
      </c>
      <c r="G42" s="2">
        <f>VLOOKUP(I42,Divisions!$A$2:$F$56,6,FALSE)</f>
        <v>11</v>
      </c>
      <c r="H42" s="2" t="s">
        <v>223</v>
      </c>
      <c r="I42" s="13" t="str">
        <f t="shared" si="2"/>
        <v>Gujranwala-Gujranwala-civel line</v>
      </c>
      <c r="J42" s="2">
        <v>41</v>
      </c>
      <c r="K42" s="2" t="s">
        <v>228</v>
      </c>
      <c r="L42" t="str">
        <f>VLOOKUP(D42,Districts!$F$2:$H$40,3,FALSE)</f>
        <v>CPO</v>
      </c>
    </row>
    <row r="43" spans="1:12" ht="14.4" x14ac:dyDescent="0.3">
      <c r="A43" s="9" t="str">
        <f t="shared" si="0"/>
        <v>Gujranwala-Gujranwala-Saddar-Kamoke Circle</v>
      </c>
      <c r="B43">
        <f>VLOOKUP(C43,Regions!$B$2:$C$12,2,FALSE)</f>
        <v>3</v>
      </c>
      <c r="C43" s="1" t="s">
        <v>215</v>
      </c>
      <c r="D43" s="1">
        <f>VLOOKUP(F43,Districts!$A$2:$E$40,4,FALSE)</f>
        <v>5</v>
      </c>
      <c r="E43" s="2" t="s">
        <v>215</v>
      </c>
      <c r="F43" s="13" t="str">
        <f t="shared" si="1"/>
        <v>Gujranwala-Gujranwala</v>
      </c>
      <c r="G43" s="2">
        <f>VLOOKUP(I43,Divisions!$A$2:$F$56,6,FALSE)</f>
        <v>12</v>
      </c>
      <c r="H43" s="2" t="s">
        <v>233</v>
      </c>
      <c r="I43" s="13" t="str">
        <f t="shared" si="2"/>
        <v>Gujranwala-Gujranwala-Saddar</v>
      </c>
      <c r="J43" s="2">
        <v>42</v>
      </c>
      <c r="K43" s="2" t="s">
        <v>234</v>
      </c>
      <c r="L43" t="str">
        <f>VLOOKUP(D43,Districts!$F$2:$H$40,3,FALSE)</f>
        <v>CPO</v>
      </c>
    </row>
    <row r="44" spans="1:12" ht="14.4" x14ac:dyDescent="0.3">
      <c r="A44" s="9" t="str">
        <f t="shared" si="0"/>
        <v>Gujranwala-Gujranwala-Saddar-Noushera Verkan Circle</v>
      </c>
      <c r="B44">
        <f>VLOOKUP(C44,Regions!$B$2:$C$12,2,FALSE)</f>
        <v>3</v>
      </c>
      <c r="C44" s="1" t="s">
        <v>215</v>
      </c>
      <c r="D44" s="1">
        <f>VLOOKUP(F44,Districts!$A$2:$E$40,4,FALSE)</f>
        <v>5</v>
      </c>
      <c r="E44" s="2" t="s">
        <v>215</v>
      </c>
      <c r="F44" s="13" t="str">
        <f t="shared" si="1"/>
        <v>Gujranwala-Gujranwala</v>
      </c>
      <c r="G44" s="2">
        <f>VLOOKUP(I44,Divisions!$A$2:$F$56,6,FALSE)</f>
        <v>12</v>
      </c>
      <c r="H44" s="2" t="s">
        <v>233</v>
      </c>
      <c r="I44" s="13" t="str">
        <f t="shared" si="2"/>
        <v>Gujranwala-Gujranwala-Saddar</v>
      </c>
      <c r="J44" s="2">
        <v>43</v>
      </c>
      <c r="K44" s="2" t="s">
        <v>239</v>
      </c>
      <c r="L44" t="str">
        <f>VLOOKUP(D44,Districts!$F$2:$H$40,3,FALSE)</f>
        <v>CPO</v>
      </c>
    </row>
    <row r="45" spans="1:12" ht="14.4" x14ac:dyDescent="0.3">
      <c r="A45" s="9" t="str">
        <f t="shared" si="0"/>
        <v>Gujranwala-Sialkot-Sialkot-Sadar Cricle</v>
      </c>
      <c r="B45">
        <f>VLOOKUP(C45,Regions!$B$2:$C$12,2,FALSE)</f>
        <v>3</v>
      </c>
      <c r="C45" s="1" t="s">
        <v>215</v>
      </c>
      <c r="D45" s="1">
        <f>VLOOKUP(F45,Districts!$A$2:$E$40,4,FALSE)</f>
        <v>6</v>
      </c>
      <c r="E45" s="2" t="s">
        <v>301</v>
      </c>
      <c r="F45" s="13" t="str">
        <f t="shared" si="1"/>
        <v>Gujranwala-Sialkot</v>
      </c>
      <c r="G45" s="2">
        <f>VLOOKUP(I45,Divisions!$A$2:$F$56,6,FALSE)</f>
        <v>13</v>
      </c>
      <c r="H45" s="2" t="s">
        <v>301</v>
      </c>
      <c r="I45" s="13" t="str">
        <f t="shared" si="2"/>
        <v>Gujranwala-Sialkot-Sialkot</v>
      </c>
      <c r="J45" s="2">
        <v>44</v>
      </c>
      <c r="K45" s="2" t="s">
        <v>302</v>
      </c>
      <c r="L45" t="str">
        <f>VLOOKUP(D45,Districts!$F$2:$H$40,3,FALSE)</f>
        <v>DPO</v>
      </c>
    </row>
    <row r="46" spans="1:12" ht="14.4" x14ac:dyDescent="0.3">
      <c r="A46" s="9" t="str">
        <f t="shared" si="0"/>
        <v>Gujranwala-Sialkot-Sialkot-City Circle</v>
      </c>
      <c r="B46">
        <f>VLOOKUP(C46,Regions!$B$2:$C$12,2,FALSE)</f>
        <v>3</v>
      </c>
      <c r="C46" s="1" t="s">
        <v>215</v>
      </c>
      <c r="D46" s="1">
        <f>VLOOKUP(F46,Districts!$A$2:$E$40,4,FALSE)</f>
        <v>6</v>
      </c>
      <c r="E46" s="2" t="s">
        <v>301</v>
      </c>
      <c r="F46" s="13" t="str">
        <f t="shared" si="1"/>
        <v>Gujranwala-Sialkot</v>
      </c>
      <c r="G46" s="2">
        <f>VLOOKUP(I46,Divisions!$A$2:$F$56,6,FALSE)</f>
        <v>13</v>
      </c>
      <c r="H46" s="2" t="s">
        <v>301</v>
      </c>
      <c r="I46" s="13" t="str">
        <f t="shared" si="2"/>
        <v>Gujranwala-Sialkot-Sialkot</v>
      </c>
      <c r="J46" s="2">
        <v>45</v>
      </c>
      <c r="K46" s="2" t="s">
        <v>116</v>
      </c>
      <c r="L46" t="str">
        <f>VLOOKUP(D46,Districts!$F$2:$H$40,3,FALSE)</f>
        <v>DPO</v>
      </c>
    </row>
    <row r="47" spans="1:12" ht="14.4" x14ac:dyDescent="0.3">
      <c r="A47" s="9" t="str">
        <f t="shared" si="0"/>
        <v>Gujranwala-Sialkot-Sialkot-Daska Circle</v>
      </c>
      <c r="B47">
        <f>VLOOKUP(C47,Regions!$B$2:$C$12,2,FALSE)</f>
        <v>3</v>
      </c>
      <c r="C47" s="1" t="s">
        <v>215</v>
      </c>
      <c r="D47" s="1">
        <f>VLOOKUP(F47,Districts!$A$2:$E$40,4,FALSE)</f>
        <v>6</v>
      </c>
      <c r="E47" s="2" t="s">
        <v>301</v>
      </c>
      <c r="F47" s="13" t="str">
        <f t="shared" si="1"/>
        <v>Gujranwala-Sialkot</v>
      </c>
      <c r="G47" s="2">
        <f>VLOOKUP(I47,Divisions!$A$2:$F$56,6,FALSE)</f>
        <v>13</v>
      </c>
      <c r="H47" s="2" t="s">
        <v>301</v>
      </c>
      <c r="I47" s="13" t="str">
        <f t="shared" si="2"/>
        <v>Gujranwala-Sialkot-Sialkot</v>
      </c>
      <c r="J47" s="2">
        <v>46</v>
      </c>
      <c r="K47" s="2" t="s">
        <v>313</v>
      </c>
      <c r="L47" t="str">
        <f>VLOOKUP(D47,Districts!$F$2:$H$40,3,FALSE)</f>
        <v>DPO</v>
      </c>
    </row>
    <row r="48" spans="1:12" ht="14.4" x14ac:dyDescent="0.3">
      <c r="A48" s="9" t="str">
        <f t="shared" si="0"/>
        <v>Gujranwala-Sialkot-Sialkot-Sambarial Circle</v>
      </c>
      <c r="B48">
        <f>VLOOKUP(C48,Regions!$B$2:$C$12,2,FALSE)</f>
        <v>3</v>
      </c>
      <c r="C48" s="1" t="s">
        <v>215</v>
      </c>
      <c r="D48" s="1">
        <f>VLOOKUP(F48,Districts!$A$2:$E$40,4,FALSE)</f>
        <v>6</v>
      </c>
      <c r="E48" s="2" t="s">
        <v>301</v>
      </c>
      <c r="F48" s="13" t="str">
        <f t="shared" si="1"/>
        <v>Gujranwala-Sialkot</v>
      </c>
      <c r="G48" s="2">
        <f>VLOOKUP(I48,Divisions!$A$2:$F$56,6,FALSE)</f>
        <v>13</v>
      </c>
      <c r="H48" s="2" t="s">
        <v>301</v>
      </c>
      <c r="I48" s="13" t="str">
        <f t="shared" si="2"/>
        <v>Gujranwala-Sialkot-Sialkot</v>
      </c>
      <c r="J48" s="2">
        <v>47</v>
      </c>
      <c r="K48" s="2" t="s">
        <v>319</v>
      </c>
      <c r="L48" t="str">
        <f>VLOOKUP(D48,Districts!$F$2:$H$40,3,FALSE)</f>
        <v>DPO</v>
      </c>
    </row>
    <row r="49" spans="1:12" ht="14.4" x14ac:dyDescent="0.3">
      <c r="A49" s="9" t="str">
        <f t="shared" si="0"/>
        <v>Gujranwala-Sialkot-Sialkot-Pasrur</v>
      </c>
      <c r="B49">
        <f>VLOOKUP(C49,Regions!$B$2:$C$12,2,FALSE)</f>
        <v>3</v>
      </c>
      <c r="C49" s="1" t="s">
        <v>215</v>
      </c>
      <c r="D49" s="1">
        <f>VLOOKUP(F49,Districts!$A$2:$E$40,4,FALSE)</f>
        <v>6</v>
      </c>
      <c r="E49" s="2" t="s">
        <v>301</v>
      </c>
      <c r="F49" s="13" t="str">
        <f t="shared" si="1"/>
        <v>Gujranwala-Sialkot</v>
      </c>
      <c r="G49" s="2">
        <f>VLOOKUP(I49,Divisions!$A$2:$F$56,6,FALSE)</f>
        <v>13</v>
      </c>
      <c r="H49" s="2" t="s">
        <v>301</v>
      </c>
      <c r="I49" s="13" t="str">
        <f t="shared" si="2"/>
        <v>Gujranwala-Sialkot-Sialkot</v>
      </c>
      <c r="J49" s="2">
        <v>48</v>
      </c>
      <c r="K49" s="2" t="s">
        <v>323</v>
      </c>
      <c r="L49" t="str">
        <f>VLOOKUP(D49,Districts!$F$2:$H$40,3,FALSE)</f>
        <v>DPO</v>
      </c>
    </row>
    <row r="50" spans="1:12" ht="14.4" x14ac:dyDescent="0.3">
      <c r="A50" s="9" t="str">
        <f t="shared" si="0"/>
        <v>Gujranwala-Narowal-Narowal-Sadar Circle</v>
      </c>
      <c r="B50">
        <f>VLOOKUP(C50,Regions!$B$2:$C$12,2,FALSE)</f>
        <v>3</v>
      </c>
      <c r="C50" s="1" t="s">
        <v>215</v>
      </c>
      <c r="D50" s="1">
        <f>VLOOKUP(F50,Districts!$A$2:$E$40,4,FALSE)</f>
        <v>7</v>
      </c>
      <c r="E50" s="2" t="s">
        <v>330</v>
      </c>
      <c r="F50" s="13" t="str">
        <f t="shared" si="1"/>
        <v>Gujranwala-Narowal</v>
      </c>
      <c r="G50" s="2">
        <f>VLOOKUP(I50,Divisions!$A$2:$F$56,6,FALSE)</f>
        <v>14</v>
      </c>
      <c r="H50" s="2" t="s">
        <v>330</v>
      </c>
      <c r="I50" s="13" t="str">
        <f t="shared" si="2"/>
        <v>Gujranwala-Narowal-Narowal</v>
      </c>
      <c r="J50" s="2">
        <v>49</v>
      </c>
      <c r="K50" s="2" t="s">
        <v>120</v>
      </c>
      <c r="L50" t="str">
        <f>VLOOKUP(D50,Districts!$F$2:$H$40,3,FALSE)</f>
        <v>DPO</v>
      </c>
    </row>
    <row r="51" spans="1:12" ht="14.4" x14ac:dyDescent="0.3">
      <c r="A51" s="9" t="str">
        <f t="shared" si="0"/>
        <v>Gujranwala-Narowal-Narowal-Headquarters Circle</v>
      </c>
      <c r="B51">
        <f>VLOOKUP(C51,Regions!$B$2:$C$12,2,FALSE)</f>
        <v>3</v>
      </c>
      <c r="C51" s="1" t="s">
        <v>215</v>
      </c>
      <c r="D51" s="1">
        <f>VLOOKUP(F51,Districts!$A$2:$E$40,4,FALSE)</f>
        <v>7</v>
      </c>
      <c r="E51" s="2" t="s">
        <v>330</v>
      </c>
      <c r="F51" s="13" t="str">
        <f t="shared" si="1"/>
        <v>Gujranwala-Narowal</v>
      </c>
      <c r="G51" s="2">
        <f>VLOOKUP(I51,Divisions!$A$2:$F$56,6,FALSE)</f>
        <v>14</v>
      </c>
      <c r="H51" s="2" t="s">
        <v>330</v>
      </c>
      <c r="I51" s="13" t="str">
        <f t="shared" si="2"/>
        <v>Gujranwala-Narowal-Narowal</v>
      </c>
      <c r="J51" s="2">
        <v>50</v>
      </c>
      <c r="K51" s="2" t="s">
        <v>335</v>
      </c>
      <c r="L51" t="str">
        <f>VLOOKUP(D51,Districts!$F$2:$H$40,3,FALSE)</f>
        <v>DPO</v>
      </c>
    </row>
    <row r="52" spans="1:12" ht="14.4" x14ac:dyDescent="0.3">
      <c r="A52" s="9" t="str">
        <f t="shared" si="0"/>
        <v>Gujranwala-Narowal-Narowal-Shakargarh</v>
      </c>
      <c r="B52">
        <f>VLOOKUP(C52,Regions!$B$2:$C$12,2,FALSE)</f>
        <v>3</v>
      </c>
      <c r="C52" s="1" t="s">
        <v>215</v>
      </c>
      <c r="D52" s="1">
        <f>VLOOKUP(F52,Districts!$A$2:$E$40,4,FALSE)</f>
        <v>7</v>
      </c>
      <c r="E52" s="2" t="s">
        <v>330</v>
      </c>
      <c r="F52" s="13" t="str">
        <f t="shared" si="1"/>
        <v>Gujranwala-Narowal</v>
      </c>
      <c r="G52" s="2">
        <f>VLOOKUP(I52,Divisions!$A$2:$F$56,6,FALSE)</f>
        <v>14</v>
      </c>
      <c r="H52" s="2" t="s">
        <v>330</v>
      </c>
      <c r="I52" s="13" t="str">
        <f t="shared" si="2"/>
        <v>Gujranwala-Narowal-Narowal</v>
      </c>
      <c r="J52" s="2">
        <v>51</v>
      </c>
      <c r="K52" s="2" t="s">
        <v>338</v>
      </c>
      <c r="L52" t="str">
        <f>VLOOKUP(D52,Districts!$F$2:$H$40,3,FALSE)</f>
        <v>DPO</v>
      </c>
    </row>
    <row r="53" spans="1:12" ht="14.4" x14ac:dyDescent="0.3">
      <c r="A53" s="9" t="str">
        <f t="shared" si="0"/>
        <v>Gujranwala-Narowal-Narowal-Zafarwal</v>
      </c>
      <c r="B53">
        <f>VLOOKUP(C53,Regions!$B$2:$C$12,2,FALSE)</f>
        <v>3</v>
      </c>
      <c r="C53" s="1" t="s">
        <v>215</v>
      </c>
      <c r="D53" s="1">
        <f>VLOOKUP(F53,Districts!$A$2:$E$40,4,FALSE)</f>
        <v>7</v>
      </c>
      <c r="E53" s="2" t="s">
        <v>330</v>
      </c>
      <c r="F53" s="13" t="str">
        <f t="shared" si="1"/>
        <v>Gujranwala-Narowal</v>
      </c>
      <c r="G53" s="2">
        <f>VLOOKUP(I53,Divisions!$A$2:$F$56,6,FALSE)</f>
        <v>14</v>
      </c>
      <c r="H53" s="2" t="s">
        <v>330</v>
      </c>
      <c r="I53" s="13" t="str">
        <f t="shared" si="2"/>
        <v>Gujranwala-Narowal-Narowal</v>
      </c>
      <c r="J53" s="2">
        <v>52</v>
      </c>
      <c r="K53" s="2" t="s">
        <v>345</v>
      </c>
      <c r="L53" t="str">
        <f>VLOOKUP(D53,Districts!$F$2:$H$40,3,FALSE)</f>
        <v>DPO</v>
      </c>
    </row>
    <row r="54" spans="1:12" ht="14.4" x14ac:dyDescent="0.3">
      <c r="A54" s="9" t="str">
        <f t="shared" si="0"/>
        <v>Rawalpindi-Rawalpindi-Rawal-City Circle</v>
      </c>
      <c r="B54">
        <f>VLOOKUP(C54,Regions!$B$2:$C$12,2,FALSE)</f>
        <v>4</v>
      </c>
      <c r="C54" s="1" t="s">
        <v>347</v>
      </c>
      <c r="D54" s="1">
        <f>VLOOKUP(F54,Districts!$A$2:$E$40,4,FALSE)</f>
        <v>8</v>
      </c>
      <c r="E54" s="2" t="s">
        <v>347</v>
      </c>
      <c r="F54" s="13" t="str">
        <f t="shared" si="1"/>
        <v>Rawalpindi-Rawalpindi</v>
      </c>
      <c r="G54" s="2">
        <f>VLOOKUP(I54,Divisions!$A$2:$F$56,6,FALSE)</f>
        <v>15</v>
      </c>
      <c r="H54" s="2" t="s">
        <v>348</v>
      </c>
      <c r="I54" s="13" t="str">
        <f t="shared" si="2"/>
        <v>Rawalpindi-Rawalpindi-Rawal</v>
      </c>
      <c r="J54" s="2">
        <v>53</v>
      </c>
      <c r="K54" s="2" t="s">
        <v>116</v>
      </c>
      <c r="L54" t="str">
        <f>VLOOKUP(D54,Districts!$F$2:$H$40,3,FALSE)</f>
        <v>CPO</v>
      </c>
    </row>
    <row r="55" spans="1:12" ht="14.4" x14ac:dyDescent="0.3">
      <c r="A55" s="9" t="str">
        <f t="shared" si="0"/>
        <v>Rawalpindi-Rawalpindi-Rawal-Waris Khan</v>
      </c>
      <c r="B55">
        <f>VLOOKUP(C55,Regions!$B$2:$C$12,2,FALSE)</f>
        <v>4</v>
      </c>
      <c r="C55" s="1" t="s">
        <v>347</v>
      </c>
      <c r="D55" s="1">
        <f>VLOOKUP(F55,Districts!$A$2:$E$40,4,FALSE)</f>
        <v>8</v>
      </c>
      <c r="E55" s="2" t="s">
        <v>347</v>
      </c>
      <c r="F55" s="13" t="str">
        <f t="shared" si="1"/>
        <v>Rawalpindi-Rawalpindi</v>
      </c>
      <c r="G55" s="2">
        <f>VLOOKUP(I55,Divisions!$A$2:$F$56,6,FALSE)</f>
        <v>15</v>
      </c>
      <c r="H55" s="2" t="s">
        <v>348</v>
      </c>
      <c r="I55" s="13" t="str">
        <f t="shared" si="2"/>
        <v>Rawalpindi-Rawalpindi-Rawal</v>
      </c>
      <c r="J55" s="2">
        <v>54</v>
      </c>
      <c r="K55" s="2" t="s">
        <v>353</v>
      </c>
      <c r="L55" t="str">
        <f>VLOOKUP(D55,Districts!$F$2:$H$40,3,FALSE)</f>
        <v>CPO</v>
      </c>
    </row>
    <row r="56" spans="1:12" ht="14.4" x14ac:dyDescent="0.3">
      <c r="A56" s="9" t="str">
        <f t="shared" si="0"/>
        <v>Rawalpindi-Rawalpindi-Rawal-New Town Circle</v>
      </c>
      <c r="B56">
        <f>VLOOKUP(C56,Regions!$B$2:$C$12,2,FALSE)</f>
        <v>4</v>
      </c>
      <c r="C56" s="1" t="s">
        <v>347</v>
      </c>
      <c r="D56" s="1">
        <f>VLOOKUP(F56,Districts!$A$2:$E$40,4,FALSE)</f>
        <v>8</v>
      </c>
      <c r="E56" s="2" t="s">
        <v>347</v>
      </c>
      <c r="F56" s="13" t="str">
        <f t="shared" si="1"/>
        <v>Rawalpindi-Rawalpindi</v>
      </c>
      <c r="G56" s="2">
        <f>VLOOKUP(I56,Divisions!$A$2:$F$56,6,FALSE)</f>
        <v>15</v>
      </c>
      <c r="H56" s="2" t="s">
        <v>348</v>
      </c>
      <c r="I56" s="13" t="str">
        <f t="shared" si="2"/>
        <v>Rawalpindi-Rawalpindi-Rawal</v>
      </c>
      <c r="J56" s="2">
        <v>55</v>
      </c>
      <c r="K56" s="2" t="s">
        <v>355</v>
      </c>
      <c r="L56" t="str">
        <f>VLOOKUP(D56,Districts!$F$2:$H$40,3,FALSE)</f>
        <v>CPO</v>
      </c>
    </row>
    <row r="57" spans="1:12" ht="14.4" x14ac:dyDescent="0.3">
      <c r="A57" s="9" t="str">
        <f t="shared" si="0"/>
        <v>Rawalpindi-Rawalpindi-Potohar-Cantt Circle</v>
      </c>
      <c r="B57">
        <f>VLOOKUP(C57,Regions!$B$2:$C$12,2,FALSE)</f>
        <v>4</v>
      </c>
      <c r="C57" s="1" t="s">
        <v>347</v>
      </c>
      <c r="D57" s="1">
        <f>VLOOKUP(F57,Districts!$A$2:$E$40,4,FALSE)</f>
        <v>8</v>
      </c>
      <c r="E57" s="2" t="s">
        <v>347</v>
      </c>
      <c r="F57" s="13" t="str">
        <f t="shared" si="1"/>
        <v>Rawalpindi-Rawalpindi</v>
      </c>
      <c r="G57" s="2">
        <f>VLOOKUP(I57,Divisions!$A$2:$F$56,6,FALSE)</f>
        <v>16</v>
      </c>
      <c r="H57" s="2" t="s">
        <v>358</v>
      </c>
      <c r="I57" s="13" t="str">
        <f t="shared" si="2"/>
        <v>Rawalpindi-Rawalpindi-Potohar</v>
      </c>
      <c r="J57" s="2">
        <v>56</v>
      </c>
      <c r="K57" s="2" t="s">
        <v>228</v>
      </c>
      <c r="L57" t="str">
        <f>VLOOKUP(D57,Districts!$F$2:$H$40,3,FALSE)</f>
        <v>CPO</v>
      </c>
    </row>
    <row r="58" spans="1:12" ht="14.4" x14ac:dyDescent="0.3">
      <c r="A58" s="9" t="str">
        <f t="shared" si="0"/>
        <v>Rawalpindi-Rawalpindi-Potohar-Civil Lines</v>
      </c>
      <c r="B58">
        <f>VLOOKUP(C58,Regions!$B$2:$C$12,2,FALSE)</f>
        <v>4</v>
      </c>
      <c r="C58" s="1" t="s">
        <v>347</v>
      </c>
      <c r="D58" s="1">
        <f>VLOOKUP(F58,Districts!$A$2:$E$40,4,FALSE)</f>
        <v>8</v>
      </c>
      <c r="E58" s="2" t="s">
        <v>347</v>
      </c>
      <c r="F58" s="13" t="str">
        <f t="shared" si="1"/>
        <v>Rawalpindi-Rawalpindi</v>
      </c>
      <c r="G58" s="2">
        <f>VLOOKUP(I58,Divisions!$A$2:$F$56,6,FALSE)</f>
        <v>16</v>
      </c>
      <c r="H58" s="2" t="s">
        <v>358</v>
      </c>
      <c r="I58" s="13" t="str">
        <f t="shared" si="2"/>
        <v>Rawalpindi-Rawalpindi-Potohar</v>
      </c>
      <c r="J58" s="2">
        <v>57</v>
      </c>
      <c r="K58" s="2" t="s">
        <v>97</v>
      </c>
      <c r="L58" t="str">
        <f>VLOOKUP(D58,Districts!$F$2:$H$40,3,FALSE)</f>
        <v>CPO</v>
      </c>
    </row>
    <row r="59" spans="1:12" ht="14.4" x14ac:dyDescent="0.3">
      <c r="A59" s="9" t="str">
        <f t="shared" si="0"/>
        <v>Rawalpindi-Rawalpindi-Potohar-Taxila Circle</v>
      </c>
      <c r="B59">
        <f>VLOOKUP(C59,Regions!$B$2:$C$12,2,FALSE)</f>
        <v>4</v>
      </c>
      <c r="C59" s="1" t="s">
        <v>347</v>
      </c>
      <c r="D59" s="1">
        <f>VLOOKUP(F59,Districts!$A$2:$E$40,4,FALSE)</f>
        <v>8</v>
      </c>
      <c r="E59" s="2" t="s">
        <v>347</v>
      </c>
      <c r="F59" s="13" t="str">
        <f t="shared" si="1"/>
        <v>Rawalpindi-Rawalpindi</v>
      </c>
      <c r="G59" s="2">
        <f>VLOOKUP(I59,Divisions!$A$2:$F$56,6,FALSE)</f>
        <v>16</v>
      </c>
      <c r="H59" s="2" t="s">
        <v>358</v>
      </c>
      <c r="I59" s="13" t="str">
        <f t="shared" si="2"/>
        <v>Rawalpindi-Rawalpindi-Potohar</v>
      </c>
      <c r="J59" s="2">
        <v>58</v>
      </c>
      <c r="K59" s="2" t="s">
        <v>368</v>
      </c>
      <c r="L59" t="str">
        <f>VLOOKUP(D59,Districts!$F$2:$H$40,3,FALSE)</f>
        <v>CPO</v>
      </c>
    </row>
    <row r="60" spans="1:12" ht="14.4" x14ac:dyDescent="0.3">
      <c r="A60" s="9" t="str">
        <f t="shared" si="0"/>
        <v>Rawalpindi-Rawalpindi-Saddar-Sadar Circle</v>
      </c>
      <c r="B60">
        <f>VLOOKUP(C60,Regions!$B$2:$C$12,2,FALSE)</f>
        <v>4</v>
      </c>
      <c r="C60" s="1" t="s">
        <v>347</v>
      </c>
      <c r="D60" s="1">
        <f>VLOOKUP(F60,Districts!$A$2:$E$40,4,FALSE)</f>
        <v>8</v>
      </c>
      <c r="E60" s="2" t="s">
        <v>347</v>
      </c>
      <c r="F60" s="13" t="str">
        <f t="shared" si="1"/>
        <v>Rawalpindi-Rawalpindi</v>
      </c>
      <c r="G60" s="2">
        <f>VLOOKUP(I60,Divisions!$A$2:$F$56,6,FALSE)</f>
        <v>17</v>
      </c>
      <c r="H60" s="2" t="s">
        <v>233</v>
      </c>
      <c r="I60" s="13" t="str">
        <f t="shared" si="2"/>
        <v>Rawalpindi-Rawalpindi-Saddar</v>
      </c>
      <c r="J60" s="2">
        <v>59</v>
      </c>
      <c r="K60" s="2" t="s">
        <v>120</v>
      </c>
      <c r="L60" t="str">
        <f>VLOOKUP(D60,Districts!$F$2:$H$40,3,FALSE)</f>
        <v>CPO</v>
      </c>
    </row>
    <row r="61" spans="1:12" ht="14.4" x14ac:dyDescent="0.3">
      <c r="A61" s="9" t="str">
        <f t="shared" si="0"/>
        <v>Rawalpindi-Rawalpindi-Saddar-Gujar Khan</v>
      </c>
      <c r="B61">
        <f>VLOOKUP(C61,Regions!$B$2:$C$12,2,FALSE)</f>
        <v>4</v>
      </c>
      <c r="C61" s="1" t="s">
        <v>347</v>
      </c>
      <c r="D61" s="1">
        <f>VLOOKUP(F61,Districts!$A$2:$E$40,4,FALSE)</f>
        <v>8</v>
      </c>
      <c r="E61" s="2" t="s">
        <v>347</v>
      </c>
      <c r="F61" s="13" t="str">
        <f t="shared" si="1"/>
        <v>Rawalpindi-Rawalpindi</v>
      </c>
      <c r="G61" s="2">
        <f>VLOOKUP(I61,Divisions!$A$2:$F$56,6,FALSE)</f>
        <v>17</v>
      </c>
      <c r="H61" s="2" t="s">
        <v>233</v>
      </c>
      <c r="I61" s="13" t="str">
        <f t="shared" si="2"/>
        <v>Rawalpindi-Rawalpindi-Saddar</v>
      </c>
      <c r="J61" s="2">
        <v>60</v>
      </c>
      <c r="K61" s="2" t="s">
        <v>372</v>
      </c>
      <c r="L61" t="str">
        <f>VLOOKUP(D61,Districts!$F$2:$H$40,3,FALSE)</f>
        <v>CPO</v>
      </c>
    </row>
    <row r="62" spans="1:12" ht="14.4" x14ac:dyDescent="0.3">
      <c r="A62" s="9" t="str">
        <f t="shared" si="0"/>
        <v>Rawalpindi-Rawalpindi-Saddar-Kahuta Circle</v>
      </c>
      <c r="B62">
        <f>VLOOKUP(C62,Regions!$B$2:$C$12,2,FALSE)</f>
        <v>4</v>
      </c>
      <c r="C62" s="1" t="s">
        <v>347</v>
      </c>
      <c r="D62" s="1">
        <f>VLOOKUP(F62,Districts!$A$2:$E$40,4,FALSE)</f>
        <v>8</v>
      </c>
      <c r="E62" s="2" t="s">
        <v>347</v>
      </c>
      <c r="F62" s="13" t="str">
        <f t="shared" si="1"/>
        <v>Rawalpindi-Rawalpindi</v>
      </c>
      <c r="G62" s="2">
        <f>VLOOKUP(I62,Divisions!$A$2:$F$56,6,FALSE)</f>
        <v>17</v>
      </c>
      <c r="H62" s="2" t="s">
        <v>233</v>
      </c>
      <c r="I62" s="13" t="str">
        <f t="shared" si="2"/>
        <v>Rawalpindi-Rawalpindi-Saddar</v>
      </c>
      <c r="J62" s="2">
        <v>61</v>
      </c>
      <c r="K62" s="2" t="s">
        <v>375</v>
      </c>
      <c r="L62" t="str">
        <f>VLOOKUP(D62,Districts!$F$2:$H$40,3,FALSE)</f>
        <v>CPO</v>
      </c>
    </row>
    <row r="63" spans="1:12" ht="14.4" x14ac:dyDescent="0.3">
      <c r="A63" s="9" t="str">
        <f t="shared" si="0"/>
        <v>Rawalpindi-Murree-Kohsar-Murree Circle</v>
      </c>
      <c r="B63">
        <f>VLOOKUP(C63,Regions!$B$2:$C$12,2,FALSE)</f>
        <v>4</v>
      </c>
      <c r="C63" s="1" t="s">
        <v>347</v>
      </c>
      <c r="D63" s="1">
        <f>VLOOKUP(F63,Districts!$A$2:$E$40,4,FALSE)</f>
        <v>9</v>
      </c>
      <c r="E63" s="2" t="s">
        <v>378</v>
      </c>
      <c r="F63" s="13" t="str">
        <f t="shared" si="1"/>
        <v>Rawalpindi-Murree</v>
      </c>
      <c r="G63" s="2">
        <f>VLOOKUP(I63,Divisions!$A$2:$F$56,6,FALSE)</f>
        <v>18</v>
      </c>
      <c r="H63" s="2" t="s">
        <v>379</v>
      </c>
      <c r="I63" s="13" t="str">
        <f t="shared" si="2"/>
        <v>Rawalpindi-Murree-Kohsar</v>
      </c>
      <c r="J63" s="2">
        <v>62</v>
      </c>
      <c r="K63" s="2" t="s">
        <v>380</v>
      </c>
      <c r="L63" t="str">
        <f>VLOOKUP(D63,Districts!$F$2:$H$40,3,FALSE)</f>
        <v>DPO</v>
      </c>
    </row>
    <row r="64" spans="1:12" ht="14.4" x14ac:dyDescent="0.3">
      <c r="A64" s="9" t="str">
        <f t="shared" si="0"/>
        <v>Rawalpindi-Murree-Kohsar-Kotli Sattian</v>
      </c>
      <c r="B64">
        <f>VLOOKUP(C64,Regions!$B$2:$C$12,2,FALSE)</f>
        <v>4</v>
      </c>
      <c r="C64" s="1" t="s">
        <v>347</v>
      </c>
      <c r="D64" s="1">
        <f>VLOOKUP(F64,Districts!$A$2:$E$40,4,FALSE)</f>
        <v>9</v>
      </c>
      <c r="E64" s="2" t="s">
        <v>378</v>
      </c>
      <c r="F64" s="13" t="str">
        <f t="shared" si="1"/>
        <v>Rawalpindi-Murree</v>
      </c>
      <c r="G64" s="2">
        <f>VLOOKUP(I64,Divisions!$A$2:$F$56,6,FALSE)</f>
        <v>18</v>
      </c>
      <c r="H64" s="2" t="s">
        <v>379</v>
      </c>
      <c r="I64" s="13" t="str">
        <f t="shared" si="2"/>
        <v>Rawalpindi-Murree-Kohsar</v>
      </c>
      <c r="J64" s="2">
        <v>63</v>
      </c>
      <c r="K64" s="2" t="s">
        <v>383</v>
      </c>
      <c r="L64" t="str">
        <f>VLOOKUP(D64,Districts!$F$2:$H$40,3,FALSE)</f>
        <v>DPO</v>
      </c>
    </row>
    <row r="65" spans="1:12" ht="14.4" x14ac:dyDescent="0.3">
      <c r="A65" s="9" t="str">
        <f t="shared" si="0"/>
        <v>Rawalpindi-Attock-Attock-Sadar Attock Circle</v>
      </c>
      <c r="B65">
        <f>VLOOKUP(C65,Regions!$B$2:$C$12,2,FALSE)</f>
        <v>4</v>
      </c>
      <c r="C65" s="1" t="s">
        <v>347</v>
      </c>
      <c r="D65" s="1">
        <f>VLOOKUP(F65,Districts!$A$2:$E$40,4,FALSE)</f>
        <v>10</v>
      </c>
      <c r="E65" s="2" t="s">
        <v>385</v>
      </c>
      <c r="F65" s="13" t="str">
        <f t="shared" si="1"/>
        <v>Rawalpindi-Attock</v>
      </c>
      <c r="G65" s="2">
        <f>VLOOKUP(I65,Divisions!$A$2:$F$56,6,FALSE)</f>
        <v>19</v>
      </c>
      <c r="H65" s="2" t="s">
        <v>385</v>
      </c>
      <c r="I65" s="13" t="str">
        <f t="shared" si="2"/>
        <v>Rawalpindi-Attock-Attock</v>
      </c>
      <c r="J65" s="2">
        <v>64</v>
      </c>
      <c r="K65" s="2" t="s">
        <v>386</v>
      </c>
      <c r="L65" t="str">
        <f>VLOOKUP(D65,Districts!$F$2:$H$40,3,FALSE)</f>
        <v>DPO</v>
      </c>
    </row>
    <row r="66" spans="1:12" ht="14.4" x14ac:dyDescent="0.3">
      <c r="A66" s="9" t="str">
        <f t="shared" si="0"/>
        <v>Rawalpindi-Attock-Attock-Hazro Circle</v>
      </c>
      <c r="B66">
        <f>VLOOKUP(C66,Regions!$B$2:$C$12,2,FALSE)</f>
        <v>4</v>
      </c>
      <c r="C66" s="1" t="s">
        <v>347</v>
      </c>
      <c r="D66" s="1">
        <f>VLOOKUP(F66,Districts!$A$2:$E$40,4,FALSE)</f>
        <v>10</v>
      </c>
      <c r="E66" s="2" t="s">
        <v>385</v>
      </c>
      <c r="F66" s="13" t="str">
        <f t="shared" si="1"/>
        <v>Rawalpindi-Attock</v>
      </c>
      <c r="G66" s="2">
        <f>VLOOKUP(I66,Divisions!$A$2:$F$56,6,FALSE)</f>
        <v>19</v>
      </c>
      <c r="H66" s="2" t="s">
        <v>385</v>
      </c>
      <c r="I66" s="13" t="str">
        <f t="shared" si="2"/>
        <v>Rawalpindi-Attock-Attock</v>
      </c>
      <c r="J66" s="2">
        <v>65</v>
      </c>
      <c r="K66" s="2" t="s">
        <v>387</v>
      </c>
      <c r="L66" t="str">
        <f>VLOOKUP(D66,Districts!$F$2:$H$40,3,FALSE)</f>
        <v>DPO</v>
      </c>
    </row>
    <row r="67" spans="1:12" ht="14.4" x14ac:dyDescent="0.3">
      <c r="A67" s="9" t="str">
        <f t="shared" ref="A67:A130" si="3">I67&amp;"-"&amp;K67</f>
        <v>Rawalpindi-Attock-Attock-Hassan Abdal</v>
      </c>
      <c r="B67">
        <f>VLOOKUP(C67,Regions!$B$2:$C$12,2,FALSE)</f>
        <v>4</v>
      </c>
      <c r="C67" s="1" t="s">
        <v>347</v>
      </c>
      <c r="D67" s="1">
        <f>VLOOKUP(F67,Districts!$A$2:$E$40,4,FALSE)</f>
        <v>10</v>
      </c>
      <c r="E67" s="2" t="s">
        <v>385</v>
      </c>
      <c r="F67" s="13" t="str">
        <f t="shared" ref="F67:F130" si="4">C67&amp;"-"&amp;E67</f>
        <v>Rawalpindi-Attock</v>
      </c>
      <c r="G67" s="2">
        <f>VLOOKUP(I67,Divisions!$A$2:$F$56,6,FALSE)</f>
        <v>19</v>
      </c>
      <c r="H67" s="2" t="s">
        <v>385</v>
      </c>
      <c r="I67" s="13" t="str">
        <f t="shared" ref="I67:I130" si="5">C67&amp;"-"&amp;E67&amp;"-"&amp;H67</f>
        <v>Rawalpindi-Attock-Attock</v>
      </c>
      <c r="J67" s="2">
        <v>66</v>
      </c>
      <c r="K67" s="2" t="s">
        <v>391</v>
      </c>
      <c r="L67" t="str">
        <f>VLOOKUP(D67,Districts!$F$2:$H$40,3,FALSE)</f>
        <v>DPO</v>
      </c>
    </row>
    <row r="68" spans="1:12" ht="14.4" x14ac:dyDescent="0.3">
      <c r="A68" s="9" t="str">
        <f t="shared" si="3"/>
        <v>Rawalpindi-Attock-Attock-Jand Circle</v>
      </c>
      <c r="B68">
        <f>VLOOKUP(C68,Regions!$B$2:$C$12,2,FALSE)</f>
        <v>4</v>
      </c>
      <c r="C68" s="1" t="s">
        <v>347</v>
      </c>
      <c r="D68" s="1">
        <f>VLOOKUP(F68,Districts!$A$2:$E$40,4,FALSE)</f>
        <v>10</v>
      </c>
      <c r="E68" s="2" t="s">
        <v>385</v>
      </c>
      <c r="F68" s="13" t="str">
        <f t="shared" si="4"/>
        <v>Rawalpindi-Attock</v>
      </c>
      <c r="G68" s="2">
        <f>VLOOKUP(I68,Divisions!$A$2:$F$56,6,FALSE)</f>
        <v>19</v>
      </c>
      <c r="H68" s="2" t="s">
        <v>385</v>
      </c>
      <c r="I68" s="13" t="str">
        <f t="shared" si="5"/>
        <v>Rawalpindi-Attock-Attock</v>
      </c>
      <c r="J68" s="2">
        <v>67</v>
      </c>
      <c r="K68" s="2" t="s">
        <v>394</v>
      </c>
      <c r="L68" t="str">
        <f>VLOOKUP(D68,Districts!$F$2:$H$40,3,FALSE)</f>
        <v>DPO</v>
      </c>
    </row>
    <row r="69" spans="1:12" ht="14.4" x14ac:dyDescent="0.3">
      <c r="A69" s="9" t="str">
        <f t="shared" si="3"/>
        <v>Rawalpindi-Attock-Attock-Pindi Gheb</v>
      </c>
      <c r="B69">
        <f>VLOOKUP(C69,Regions!$B$2:$C$12,2,FALSE)</f>
        <v>4</v>
      </c>
      <c r="C69" s="1" t="s">
        <v>347</v>
      </c>
      <c r="D69" s="1">
        <f>VLOOKUP(F69,Districts!$A$2:$E$40,4,FALSE)</f>
        <v>10</v>
      </c>
      <c r="E69" s="2" t="s">
        <v>385</v>
      </c>
      <c r="F69" s="13" t="str">
        <f t="shared" si="4"/>
        <v>Rawalpindi-Attock</v>
      </c>
      <c r="G69" s="2">
        <f>VLOOKUP(I69,Divisions!$A$2:$F$56,6,FALSE)</f>
        <v>19</v>
      </c>
      <c r="H69" s="2" t="s">
        <v>385</v>
      </c>
      <c r="I69" s="13" t="str">
        <f t="shared" si="5"/>
        <v>Rawalpindi-Attock-Attock</v>
      </c>
      <c r="J69" s="2">
        <v>68</v>
      </c>
      <c r="K69" s="2" t="s">
        <v>397</v>
      </c>
      <c r="L69" t="str">
        <f>VLOOKUP(D69,Districts!$F$2:$H$40,3,FALSE)</f>
        <v>DPO</v>
      </c>
    </row>
    <row r="70" spans="1:12" ht="14.4" x14ac:dyDescent="0.3">
      <c r="A70" s="9" t="str">
        <f t="shared" si="3"/>
        <v>Rawalpindi-Attock-Attock-Fateh Jang</v>
      </c>
      <c r="B70">
        <f>VLOOKUP(C70,Regions!$B$2:$C$12,2,FALSE)</f>
        <v>4</v>
      </c>
      <c r="C70" s="1" t="s">
        <v>347</v>
      </c>
      <c r="D70" s="1">
        <f>VLOOKUP(F70,Districts!$A$2:$E$40,4,FALSE)</f>
        <v>10</v>
      </c>
      <c r="E70" s="2" t="s">
        <v>385</v>
      </c>
      <c r="F70" s="13" t="str">
        <f t="shared" si="4"/>
        <v>Rawalpindi-Attock</v>
      </c>
      <c r="G70" s="2">
        <f>VLOOKUP(I70,Divisions!$A$2:$F$56,6,FALSE)</f>
        <v>19</v>
      </c>
      <c r="H70" s="2" t="s">
        <v>385</v>
      </c>
      <c r="I70" s="13" t="str">
        <f t="shared" si="5"/>
        <v>Rawalpindi-Attock-Attock</v>
      </c>
      <c r="J70" s="2">
        <v>69</v>
      </c>
      <c r="K70" s="2" t="s">
        <v>399</v>
      </c>
      <c r="L70" t="str">
        <f>VLOOKUP(D70,Districts!$F$2:$H$40,3,FALSE)</f>
        <v>DPO</v>
      </c>
    </row>
    <row r="71" spans="1:12" ht="14.4" x14ac:dyDescent="0.3">
      <c r="A71" s="9" t="str">
        <f t="shared" si="3"/>
        <v>Rawalpindi-Jhelum-Jhelum-City Jhelum</v>
      </c>
      <c r="B71">
        <f>VLOOKUP(C71,Regions!$B$2:$C$12,2,FALSE)</f>
        <v>4</v>
      </c>
      <c r="C71" s="1" t="s">
        <v>347</v>
      </c>
      <c r="D71" s="1">
        <f>VLOOKUP(F71,Districts!$A$2:$E$40,4,FALSE)</f>
        <v>11</v>
      </c>
      <c r="E71" s="2" t="s">
        <v>402</v>
      </c>
      <c r="F71" s="13" t="str">
        <f t="shared" si="4"/>
        <v>Rawalpindi-Jhelum</v>
      </c>
      <c r="G71" s="2">
        <f>VLOOKUP(I71,Divisions!$A$2:$F$56,6,FALSE)</f>
        <v>20</v>
      </c>
      <c r="H71" s="2" t="s">
        <v>402</v>
      </c>
      <c r="I71" s="13" t="str">
        <f t="shared" si="5"/>
        <v>Rawalpindi-Jhelum-Jhelum</v>
      </c>
      <c r="J71" s="2">
        <v>70</v>
      </c>
      <c r="K71" s="2" t="s">
        <v>403</v>
      </c>
      <c r="L71" t="str">
        <f>VLOOKUP(D71,Districts!$F$2:$H$40,3,FALSE)</f>
        <v>DPO</v>
      </c>
    </row>
    <row r="72" spans="1:12" ht="14.4" x14ac:dyDescent="0.3">
      <c r="A72" s="9" t="str">
        <f t="shared" si="3"/>
        <v>Rawalpindi-Jhelum-Jhelum-Sadar Jhelum</v>
      </c>
      <c r="B72">
        <f>VLOOKUP(C72,Regions!$B$2:$C$12,2,FALSE)</f>
        <v>4</v>
      </c>
      <c r="C72" s="1" t="s">
        <v>347</v>
      </c>
      <c r="D72" s="1">
        <f>VLOOKUP(F72,Districts!$A$2:$E$40,4,FALSE)</f>
        <v>11</v>
      </c>
      <c r="E72" s="2" t="s">
        <v>402</v>
      </c>
      <c r="F72" s="13" t="str">
        <f t="shared" si="4"/>
        <v>Rawalpindi-Jhelum</v>
      </c>
      <c r="G72" s="2">
        <f>VLOOKUP(I72,Divisions!$A$2:$F$56,6,FALSE)</f>
        <v>20</v>
      </c>
      <c r="H72" s="2" t="s">
        <v>402</v>
      </c>
      <c r="I72" s="13" t="str">
        <f t="shared" si="5"/>
        <v>Rawalpindi-Jhelum-Jhelum</v>
      </c>
      <c r="J72" s="2">
        <v>71</v>
      </c>
      <c r="K72" s="2" t="s">
        <v>404</v>
      </c>
      <c r="L72" t="str">
        <f>VLOOKUP(D72,Districts!$F$2:$H$40,3,FALSE)</f>
        <v>DPO</v>
      </c>
    </row>
    <row r="73" spans="1:12" ht="14.4" x14ac:dyDescent="0.3">
      <c r="A73" s="9" t="str">
        <f t="shared" si="3"/>
        <v>Rawalpindi-Jhelum-Jhelum-Sohawa</v>
      </c>
      <c r="B73">
        <f>VLOOKUP(C73,Regions!$B$2:$C$12,2,FALSE)</f>
        <v>4</v>
      </c>
      <c r="C73" s="1" t="s">
        <v>347</v>
      </c>
      <c r="D73" s="1">
        <f>VLOOKUP(F73,Districts!$A$2:$E$40,4,FALSE)</f>
        <v>11</v>
      </c>
      <c r="E73" s="2" t="s">
        <v>402</v>
      </c>
      <c r="F73" s="13" t="str">
        <f t="shared" si="4"/>
        <v>Rawalpindi-Jhelum</v>
      </c>
      <c r="G73" s="2">
        <f>VLOOKUP(I73,Divisions!$A$2:$F$56,6,FALSE)</f>
        <v>20</v>
      </c>
      <c r="H73" s="2" t="s">
        <v>402</v>
      </c>
      <c r="I73" s="13" t="str">
        <f t="shared" si="5"/>
        <v>Rawalpindi-Jhelum-Jhelum</v>
      </c>
      <c r="J73" s="2">
        <v>72</v>
      </c>
      <c r="K73" s="2" t="s">
        <v>409</v>
      </c>
      <c r="L73" t="str">
        <f>VLOOKUP(D73,Districts!$F$2:$H$40,3,FALSE)</f>
        <v>DPO</v>
      </c>
    </row>
    <row r="74" spans="1:12" ht="14.4" x14ac:dyDescent="0.3">
      <c r="A74" s="9" t="str">
        <f t="shared" si="3"/>
        <v>Rawalpindi-Jhelum-Jhelum-Pind Dadan Khan</v>
      </c>
      <c r="B74">
        <f>VLOOKUP(C74,Regions!$B$2:$C$12,2,FALSE)</f>
        <v>4</v>
      </c>
      <c r="C74" s="1" t="s">
        <v>347</v>
      </c>
      <c r="D74" s="1">
        <f>VLOOKUP(F74,Districts!$A$2:$E$40,4,FALSE)</f>
        <v>11</v>
      </c>
      <c r="E74" s="2" t="s">
        <v>402</v>
      </c>
      <c r="F74" s="13" t="str">
        <f t="shared" si="4"/>
        <v>Rawalpindi-Jhelum</v>
      </c>
      <c r="G74" s="2">
        <f>VLOOKUP(I74,Divisions!$A$2:$F$56,6,FALSE)</f>
        <v>20</v>
      </c>
      <c r="H74" s="2" t="s">
        <v>402</v>
      </c>
      <c r="I74" s="13" t="str">
        <f t="shared" si="5"/>
        <v>Rawalpindi-Jhelum-Jhelum</v>
      </c>
      <c r="J74" s="2">
        <v>73</v>
      </c>
      <c r="K74" s="2" t="s">
        <v>411</v>
      </c>
      <c r="L74" t="str">
        <f>VLOOKUP(D74,Districts!$F$2:$H$40,3,FALSE)</f>
        <v>DPO</v>
      </c>
    </row>
    <row r="75" spans="1:12" ht="14.4" x14ac:dyDescent="0.3">
      <c r="A75" s="9" t="str">
        <f t="shared" si="3"/>
        <v>Rawalpindi-Chakwal-Chakwal-Sadar Circle</v>
      </c>
      <c r="B75">
        <f>VLOOKUP(C75,Regions!$B$2:$C$12,2,FALSE)</f>
        <v>4</v>
      </c>
      <c r="C75" s="1" t="s">
        <v>347</v>
      </c>
      <c r="D75" s="1">
        <f>VLOOKUP(F75,Districts!$A$2:$E$40,4,FALSE)</f>
        <v>12</v>
      </c>
      <c r="E75" s="2" t="s">
        <v>414</v>
      </c>
      <c r="F75" s="13" t="str">
        <f t="shared" si="4"/>
        <v>Rawalpindi-Chakwal</v>
      </c>
      <c r="G75" s="2">
        <f>VLOOKUP(I75,Divisions!$A$2:$F$56,6,FALSE)</f>
        <v>21</v>
      </c>
      <c r="H75" s="2" t="s">
        <v>414</v>
      </c>
      <c r="I75" s="13" t="str">
        <f t="shared" si="5"/>
        <v>Rawalpindi-Chakwal-Chakwal</v>
      </c>
      <c r="J75" s="2">
        <v>74</v>
      </c>
      <c r="K75" s="2" t="s">
        <v>120</v>
      </c>
      <c r="L75" t="str">
        <f>VLOOKUP(D75,Districts!$F$2:$H$40,3,FALSE)</f>
        <v>DPO</v>
      </c>
    </row>
    <row r="76" spans="1:12" ht="14.4" x14ac:dyDescent="0.3">
      <c r="A76" s="9" t="str">
        <f t="shared" si="3"/>
        <v>Rawalpindi-Chakwal-Chakwal-Choa Saiden Shan</v>
      </c>
      <c r="B76">
        <f>VLOOKUP(C76,Regions!$B$2:$C$12,2,FALSE)</f>
        <v>4</v>
      </c>
      <c r="C76" s="1" t="s">
        <v>347</v>
      </c>
      <c r="D76" s="1">
        <f>VLOOKUP(F76,Districts!$A$2:$E$40,4,FALSE)</f>
        <v>12</v>
      </c>
      <c r="E76" s="2" t="s">
        <v>414</v>
      </c>
      <c r="F76" s="13" t="str">
        <f t="shared" si="4"/>
        <v>Rawalpindi-Chakwal</v>
      </c>
      <c r="G76" s="2">
        <f>VLOOKUP(I76,Divisions!$A$2:$F$56,6,FALSE)</f>
        <v>21</v>
      </c>
      <c r="H76" s="2" t="s">
        <v>414</v>
      </c>
      <c r="I76" s="13" t="str">
        <f t="shared" si="5"/>
        <v>Rawalpindi-Chakwal-Chakwal</v>
      </c>
      <c r="J76" s="2">
        <v>75</v>
      </c>
      <c r="K76" s="2" t="s">
        <v>420</v>
      </c>
      <c r="L76" t="str">
        <f>VLOOKUP(D76,Districts!$F$2:$H$40,3,FALSE)</f>
        <v>DPO</v>
      </c>
    </row>
    <row r="77" spans="1:12" ht="14.4" x14ac:dyDescent="0.3">
      <c r="A77" s="9" t="str">
        <f t="shared" si="3"/>
        <v>Rawalpindi-Chakwal-Chakwal-Talagang</v>
      </c>
      <c r="B77">
        <f>VLOOKUP(C77,Regions!$B$2:$C$12,2,FALSE)</f>
        <v>4</v>
      </c>
      <c r="C77" s="1" t="s">
        <v>347</v>
      </c>
      <c r="D77" s="1">
        <f>VLOOKUP(F77,Districts!$A$2:$E$40,4,FALSE)</f>
        <v>12</v>
      </c>
      <c r="E77" s="2" t="s">
        <v>414</v>
      </c>
      <c r="F77" s="13" t="str">
        <f t="shared" si="4"/>
        <v>Rawalpindi-Chakwal</v>
      </c>
      <c r="G77" s="2">
        <f>VLOOKUP(I77,Divisions!$A$2:$F$56,6,FALSE)</f>
        <v>21</v>
      </c>
      <c r="H77" s="2" t="s">
        <v>414</v>
      </c>
      <c r="I77" s="13" t="str">
        <f t="shared" si="5"/>
        <v>Rawalpindi-Chakwal-Chakwal</v>
      </c>
      <c r="J77" s="2">
        <v>76</v>
      </c>
      <c r="K77" s="2" t="s">
        <v>423</v>
      </c>
      <c r="L77" t="str">
        <f>VLOOKUP(D77,Districts!$F$2:$H$40,3,FALSE)</f>
        <v>DPO</v>
      </c>
    </row>
    <row r="78" spans="1:12" ht="14.4" x14ac:dyDescent="0.3">
      <c r="A78" s="9" t="str">
        <f t="shared" si="3"/>
        <v>Sargodha-Khushab-Khushab-Sadar Joharabad</v>
      </c>
      <c r="B78">
        <f>VLOOKUP(C78,Regions!$B$2:$C$12,2,FALSE)</f>
        <v>5</v>
      </c>
      <c r="C78" s="1" t="s">
        <v>146</v>
      </c>
      <c r="D78" s="1">
        <f>VLOOKUP(F78,Districts!$A$2:$E$40,4,FALSE)</f>
        <v>13</v>
      </c>
      <c r="E78" s="2" t="s">
        <v>428</v>
      </c>
      <c r="F78" s="13" t="str">
        <f t="shared" si="4"/>
        <v>Sargodha-Khushab</v>
      </c>
      <c r="G78" s="2">
        <f>VLOOKUP(I78,Divisions!$A$2:$F$56,6,FALSE)</f>
        <v>22</v>
      </c>
      <c r="H78" s="2" t="s">
        <v>428</v>
      </c>
      <c r="I78" s="13" t="str">
        <f t="shared" si="5"/>
        <v>Sargodha-Khushab-Khushab</v>
      </c>
      <c r="J78" s="2">
        <v>77</v>
      </c>
      <c r="K78" s="2" t="s">
        <v>429</v>
      </c>
      <c r="L78" t="str">
        <f>VLOOKUP(D78,Districts!$F$2:$H$40,3,FALSE)</f>
        <v>DPO</v>
      </c>
    </row>
    <row r="79" spans="1:12" ht="14.4" x14ac:dyDescent="0.3">
      <c r="A79" s="9" t="str">
        <f t="shared" si="3"/>
        <v>Sargodha-Khushab-Khushab-Quaidabad</v>
      </c>
      <c r="B79">
        <f>VLOOKUP(C79,Regions!$B$2:$C$12,2,FALSE)</f>
        <v>5</v>
      </c>
      <c r="C79" s="1" t="s">
        <v>146</v>
      </c>
      <c r="D79" s="1">
        <f>VLOOKUP(F79,Districts!$A$2:$E$40,4,FALSE)</f>
        <v>13</v>
      </c>
      <c r="E79" s="2" t="s">
        <v>428</v>
      </c>
      <c r="F79" s="13" t="str">
        <f t="shared" si="4"/>
        <v>Sargodha-Khushab</v>
      </c>
      <c r="G79" s="2">
        <f>VLOOKUP(I79,Divisions!$A$2:$F$56,6,FALSE)</f>
        <v>22</v>
      </c>
      <c r="H79" s="2" t="s">
        <v>428</v>
      </c>
      <c r="I79" s="13" t="str">
        <f t="shared" si="5"/>
        <v>Sargodha-Khushab-Khushab</v>
      </c>
      <c r="J79" s="2">
        <v>78</v>
      </c>
      <c r="K79" s="2" t="s">
        <v>432</v>
      </c>
      <c r="L79" t="str">
        <f>VLOOKUP(D79,Districts!$F$2:$H$40,3,FALSE)</f>
        <v>DPO</v>
      </c>
    </row>
    <row r="80" spans="1:12" ht="14.4" x14ac:dyDescent="0.3">
      <c r="A80" s="9" t="str">
        <f t="shared" si="3"/>
        <v>Sargodha-Khushab-Khushab-Noor Pur</v>
      </c>
      <c r="B80">
        <f>VLOOKUP(C80,Regions!$B$2:$C$12,2,FALSE)</f>
        <v>5</v>
      </c>
      <c r="C80" s="1" t="s">
        <v>146</v>
      </c>
      <c r="D80" s="1">
        <f>VLOOKUP(F80,Districts!$A$2:$E$40,4,FALSE)</f>
        <v>13</v>
      </c>
      <c r="E80" s="2" t="s">
        <v>428</v>
      </c>
      <c r="F80" s="13" t="str">
        <f t="shared" si="4"/>
        <v>Sargodha-Khushab</v>
      </c>
      <c r="G80" s="2">
        <f>VLOOKUP(I80,Divisions!$A$2:$F$56,6,FALSE)</f>
        <v>22</v>
      </c>
      <c r="H80" s="2" t="s">
        <v>428</v>
      </c>
      <c r="I80" s="13" t="str">
        <f t="shared" si="5"/>
        <v>Sargodha-Khushab-Khushab</v>
      </c>
      <c r="J80" s="2">
        <v>79</v>
      </c>
      <c r="K80" s="2" t="s">
        <v>436</v>
      </c>
      <c r="L80" t="str">
        <f>VLOOKUP(D80,Districts!$F$2:$H$40,3,FALSE)</f>
        <v>DPO</v>
      </c>
    </row>
    <row r="81" spans="1:12" ht="14.4" x14ac:dyDescent="0.3">
      <c r="A81" s="9" t="str">
        <f t="shared" si="3"/>
        <v>Sargodha-Mianwali-Mianwali-Sadar Circle</v>
      </c>
      <c r="B81">
        <f>VLOOKUP(C81,Regions!$B$2:$C$12,2,FALSE)</f>
        <v>5</v>
      </c>
      <c r="C81" s="1" t="s">
        <v>146</v>
      </c>
      <c r="D81" s="1">
        <f>VLOOKUP(F81,Districts!$A$2:$E$40,4,FALSE)</f>
        <v>14</v>
      </c>
      <c r="E81" s="2" t="s">
        <v>438</v>
      </c>
      <c r="F81" s="13" t="str">
        <f t="shared" si="4"/>
        <v>Sargodha-Mianwali</v>
      </c>
      <c r="G81" s="2">
        <f>VLOOKUP(I81,Divisions!$A$2:$F$56,6,FALSE)</f>
        <v>23</v>
      </c>
      <c r="H81" s="2" t="s">
        <v>438</v>
      </c>
      <c r="I81" s="13" t="str">
        <f t="shared" si="5"/>
        <v>Sargodha-Mianwali-Mianwali</v>
      </c>
      <c r="J81" s="2">
        <v>80</v>
      </c>
      <c r="K81" s="2" t="s">
        <v>120</v>
      </c>
      <c r="L81" t="str">
        <f>VLOOKUP(D81,Districts!$F$2:$H$40,3,FALSE)</f>
        <v>DPO</v>
      </c>
    </row>
    <row r="82" spans="1:12" ht="14.4" x14ac:dyDescent="0.3">
      <c r="A82" s="9" t="str">
        <f t="shared" si="3"/>
        <v>Sargodha-Mianwali-Mianwali-Musa Khel</v>
      </c>
      <c r="B82">
        <f>VLOOKUP(C82,Regions!$B$2:$C$12,2,FALSE)</f>
        <v>5</v>
      </c>
      <c r="C82" s="1" t="s">
        <v>146</v>
      </c>
      <c r="D82" s="1">
        <f>VLOOKUP(F82,Districts!$A$2:$E$40,4,FALSE)</f>
        <v>14</v>
      </c>
      <c r="E82" s="2" t="s">
        <v>438</v>
      </c>
      <c r="F82" s="13" t="str">
        <f t="shared" si="4"/>
        <v>Sargodha-Mianwali</v>
      </c>
      <c r="G82" s="2">
        <f>VLOOKUP(I82,Divisions!$A$2:$F$56,6,FALSE)</f>
        <v>23</v>
      </c>
      <c r="H82" s="2" t="s">
        <v>438</v>
      </c>
      <c r="I82" s="13" t="str">
        <f t="shared" si="5"/>
        <v>Sargodha-Mianwali-Mianwali</v>
      </c>
      <c r="J82" s="2">
        <v>81</v>
      </c>
      <c r="K82" s="2" t="s">
        <v>439</v>
      </c>
      <c r="L82" t="str">
        <f>VLOOKUP(D82,Districts!$F$2:$H$40,3,FALSE)</f>
        <v>DPO</v>
      </c>
    </row>
    <row r="83" spans="1:12" ht="14.4" x14ac:dyDescent="0.3">
      <c r="A83" s="9" t="str">
        <f t="shared" si="3"/>
        <v>Sargodha-Mianwali-Mianwali-Easa Khel</v>
      </c>
      <c r="B83">
        <f>VLOOKUP(C83,Regions!$B$2:$C$12,2,FALSE)</f>
        <v>5</v>
      </c>
      <c r="C83" s="1" t="s">
        <v>146</v>
      </c>
      <c r="D83" s="1">
        <f>VLOOKUP(F83,Districts!$A$2:$E$40,4,FALSE)</f>
        <v>14</v>
      </c>
      <c r="E83" s="2" t="s">
        <v>438</v>
      </c>
      <c r="F83" s="13" t="str">
        <f t="shared" si="4"/>
        <v>Sargodha-Mianwali</v>
      </c>
      <c r="G83" s="2">
        <f>VLOOKUP(I83,Divisions!$A$2:$F$56,6,FALSE)</f>
        <v>23</v>
      </c>
      <c r="H83" s="2" t="s">
        <v>438</v>
      </c>
      <c r="I83" s="13" t="str">
        <f t="shared" si="5"/>
        <v>Sargodha-Mianwali-Mianwali</v>
      </c>
      <c r="J83" s="2">
        <v>82</v>
      </c>
      <c r="K83" s="2" t="s">
        <v>443</v>
      </c>
      <c r="L83" t="str">
        <f>VLOOKUP(D83,Districts!$F$2:$H$40,3,FALSE)</f>
        <v>DPO</v>
      </c>
    </row>
    <row r="84" spans="1:12" ht="14.4" x14ac:dyDescent="0.3">
      <c r="A84" s="9" t="str">
        <f t="shared" si="3"/>
        <v>Sargodha-Mianwali-Mianwali-Pplan</v>
      </c>
      <c r="B84">
        <f>VLOOKUP(C84,Regions!$B$2:$C$12,2,FALSE)</f>
        <v>5</v>
      </c>
      <c r="C84" s="1" t="s">
        <v>146</v>
      </c>
      <c r="D84" s="1">
        <f>VLOOKUP(F84,Districts!$A$2:$E$40,4,FALSE)</f>
        <v>14</v>
      </c>
      <c r="E84" s="2" t="s">
        <v>438</v>
      </c>
      <c r="F84" s="13" t="str">
        <f t="shared" si="4"/>
        <v>Sargodha-Mianwali</v>
      </c>
      <c r="G84" s="2">
        <f>VLOOKUP(I84,Divisions!$A$2:$F$56,6,FALSE)</f>
        <v>23</v>
      </c>
      <c r="H84" s="2" t="s">
        <v>438</v>
      </c>
      <c r="I84" s="13" t="str">
        <f t="shared" si="5"/>
        <v>Sargodha-Mianwali-Mianwali</v>
      </c>
      <c r="J84" s="2">
        <v>83</v>
      </c>
      <c r="K84" s="2" t="s">
        <v>449</v>
      </c>
      <c r="L84" t="str">
        <f>VLOOKUP(D84,Districts!$F$2:$H$40,3,FALSE)</f>
        <v>DPO</v>
      </c>
    </row>
    <row r="85" spans="1:12" ht="14.4" x14ac:dyDescent="0.3">
      <c r="A85" s="9" t="str">
        <f t="shared" si="3"/>
        <v>Sargodha-Mianwali-Mianwali-Daud Khel</v>
      </c>
      <c r="B85">
        <f>VLOOKUP(C85,Regions!$B$2:$C$12,2,FALSE)</f>
        <v>5</v>
      </c>
      <c r="C85" s="2" t="s">
        <v>146</v>
      </c>
      <c r="D85" s="1">
        <f>VLOOKUP(F85,Districts!$A$2:$E$40,4,FALSE)</f>
        <v>14</v>
      </c>
      <c r="E85" s="2" t="s">
        <v>438</v>
      </c>
      <c r="F85" s="13" t="str">
        <f t="shared" si="4"/>
        <v>Sargodha-Mianwali</v>
      </c>
      <c r="G85" s="2">
        <f>VLOOKUP(I85,Divisions!$A$2:$F$56,6,FALSE)</f>
        <v>23</v>
      </c>
      <c r="H85" s="2" t="s">
        <v>438</v>
      </c>
      <c r="I85" s="13" t="str">
        <f t="shared" si="5"/>
        <v>Sargodha-Mianwali-Mianwali</v>
      </c>
      <c r="J85" s="2">
        <v>84</v>
      </c>
      <c r="K85" s="2" t="s">
        <v>802</v>
      </c>
      <c r="L85" t="str">
        <f>VLOOKUP(D85,Districts!$F$2:$H$40,3,FALSE)</f>
        <v>DPO</v>
      </c>
    </row>
    <row r="86" spans="1:12" ht="14.4" x14ac:dyDescent="0.3">
      <c r="A86" s="9" t="str">
        <f t="shared" si="3"/>
        <v>Sargodha-Sargodha-Sargodha District.-Bhera Circle</v>
      </c>
      <c r="B86">
        <f>VLOOKUP(C86,Regions!$B$2:$C$12,2,FALSE)</f>
        <v>5</v>
      </c>
      <c r="C86" s="2" t="s">
        <v>146</v>
      </c>
      <c r="D86" s="1">
        <f>VLOOKUP(F86,Districts!$A$2:$E$40,4,FALSE)</f>
        <v>15</v>
      </c>
      <c r="E86" s="2" t="s">
        <v>146</v>
      </c>
      <c r="F86" s="13" t="str">
        <f t="shared" si="4"/>
        <v>Sargodha-Sargodha</v>
      </c>
      <c r="G86" s="2">
        <f>VLOOKUP(I86,Divisions!$A$2:$F$56,6,FALSE)</f>
        <v>24</v>
      </c>
      <c r="H86" s="2" t="s">
        <v>147</v>
      </c>
      <c r="I86" s="13" t="str">
        <f t="shared" si="5"/>
        <v>Sargodha-Sargodha-Sargodha District.</v>
      </c>
      <c r="J86" s="2">
        <v>85</v>
      </c>
      <c r="K86" s="2" t="s">
        <v>806</v>
      </c>
      <c r="L86" t="str">
        <f>VLOOKUP(D86,Districts!$F$2:$H$40,3,FALSE)</f>
        <v>DPO</v>
      </c>
    </row>
    <row r="87" spans="1:12" ht="14.4" x14ac:dyDescent="0.3">
      <c r="A87" s="9" t="str">
        <f t="shared" si="3"/>
        <v>Sargodha-Sargodha-Sargodha District.-City Circle</v>
      </c>
      <c r="B87">
        <f>VLOOKUP(C87,Regions!$B$2:$C$12,2,FALSE)</f>
        <v>5</v>
      </c>
      <c r="C87" s="2" t="s">
        <v>146</v>
      </c>
      <c r="D87" s="1">
        <f>VLOOKUP(F87,Districts!$A$2:$E$40,4,FALSE)</f>
        <v>15</v>
      </c>
      <c r="E87" s="2" t="s">
        <v>146</v>
      </c>
      <c r="F87" s="13" t="str">
        <f t="shared" si="4"/>
        <v>Sargodha-Sargodha</v>
      </c>
      <c r="G87" s="2">
        <f>VLOOKUP(I87,Divisions!$A$2:$F$56,6,FALSE)</f>
        <v>24</v>
      </c>
      <c r="H87" s="2" t="s">
        <v>147</v>
      </c>
      <c r="I87" s="13" t="str">
        <f t="shared" si="5"/>
        <v>Sargodha-Sargodha-Sargodha District.</v>
      </c>
      <c r="J87" s="2">
        <v>86</v>
      </c>
      <c r="K87" s="2" t="s">
        <v>116</v>
      </c>
      <c r="L87" t="str">
        <f>VLOOKUP(D87,Districts!$F$2:$H$40,3,FALSE)</f>
        <v>DPO</v>
      </c>
    </row>
    <row r="88" spans="1:12" ht="14.4" x14ac:dyDescent="0.3">
      <c r="A88" s="9" t="str">
        <f t="shared" si="3"/>
        <v>Sargodha-Sargodha-Sargodha District.-Saddar Cirlce</v>
      </c>
      <c r="B88">
        <f>VLOOKUP(C88,Regions!$B$2:$C$12,2,FALSE)</f>
        <v>5</v>
      </c>
      <c r="C88" s="2" t="s">
        <v>146</v>
      </c>
      <c r="D88" s="1">
        <f>VLOOKUP(F88,Districts!$A$2:$E$40,4,FALSE)</f>
        <v>15</v>
      </c>
      <c r="E88" s="2" t="s">
        <v>146</v>
      </c>
      <c r="F88" s="13" t="str">
        <f t="shared" si="4"/>
        <v>Sargodha-Sargodha</v>
      </c>
      <c r="G88" s="2">
        <f>VLOOKUP(I88,Divisions!$A$2:$F$56,6,FALSE)</f>
        <v>24</v>
      </c>
      <c r="H88" s="2" t="s">
        <v>147</v>
      </c>
      <c r="I88" s="13" t="str">
        <f t="shared" si="5"/>
        <v>Sargodha-Sargodha-Sargodha District.</v>
      </c>
      <c r="J88" s="2">
        <v>87</v>
      </c>
      <c r="K88" s="2" t="s">
        <v>814</v>
      </c>
      <c r="L88" t="str">
        <f>VLOOKUP(D88,Districts!$F$2:$H$40,3,FALSE)</f>
        <v>DPO</v>
      </c>
    </row>
    <row r="89" spans="1:12" ht="14.4" x14ac:dyDescent="0.3">
      <c r="A89" s="9" t="str">
        <f t="shared" si="3"/>
        <v>Sargodha-Sargodha-Sargodha District.-Bhulwal Circle</v>
      </c>
      <c r="B89">
        <f>VLOOKUP(C89,Regions!$B$2:$C$12,2,FALSE)</f>
        <v>5</v>
      </c>
      <c r="C89" s="2" t="s">
        <v>146</v>
      </c>
      <c r="D89" s="1">
        <f>VLOOKUP(F89,Districts!$A$2:$E$40,4,FALSE)</f>
        <v>15</v>
      </c>
      <c r="E89" s="2" t="s">
        <v>146</v>
      </c>
      <c r="F89" s="13" t="str">
        <f t="shared" si="4"/>
        <v>Sargodha-Sargodha</v>
      </c>
      <c r="G89" s="2">
        <f>VLOOKUP(I89,Divisions!$A$2:$F$56,6,FALSE)</f>
        <v>24</v>
      </c>
      <c r="H89" s="2" t="s">
        <v>147</v>
      </c>
      <c r="I89" s="13" t="str">
        <f t="shared" si="5"/>
        <v>Sargodha-Sargodha-Sargodha District.</v>
      </c>
      <c r="J89" s="2">
        <v>88</v>
      </c>
      <c r="K89" s="2" t="s">
        <v>813</v>
      </c>
      <c r="L89" t="str">
        <f>VLOOKUP(D89,Districts!$F$2:$H$40,3,FALSE)</f>
        <v>DPO</v>
      </c>
    </row>
    <row r="90" spans="1:12" ht="14.4" x14ac:dyDescent="0.3">
      <c r="A90" s="9" t="str">
        <f t="shared" si="3"/>
        <v>Sargodha-Sargodha-Sargodha District.-Shahpur Circle</v>
      </c>
      <c r="B90">
        <f>VLOOKUP(C90,Regions!$B$2:$C$12,2,FALSE)</f>
        <v>5</v>
      </c>
      <c r="C90" s="2" t="s">
        <v>146</v>
      </c>
      <c r="D90" s="1">
        <f>VLOOKUP(F90,Districts!$A$2:$E$40,4,FALSE)</f>
        <v>15</v>
      </c>
      <c r="E90" s="2" t="s">
        <v>146</v>
      </c>
      <c r="F90" s="13" t="str">
        <f t="shared" si="4"/>
        <v>Sargodha-Sargodha</v>
      </c>
      <c r="G90" s="2">
        <f>VLOOKUP(I90,Divisions!$A$2:$F$56,6,FALSE)</f>
        <v>24</v>
      </c>
      <c r="H90" s="2" t="s">
        <v>147</v>
      </c>
      <c r="I90" s="13" t="str">
        <f t="shared" si="5"/>
        <v>Sargodha-Sargodha-Sargodha District.</v>
      </c>
      <c r="J90" s="2">
        <v>89</v>
      </c>
      <c r="K90" s="2" t="s">
        <v>154</v>
      </c>
      <c r="L90" t="str">
        <f>VLOOKUP(D90,Districts!$F$2:$H$40,3,FALSE)</f>
        <v>DPO</v>
      </c>
    </row>
    <row r="91" spans="1:12" ht="14.4" x14ac:dyDescent="0.3">
      <c r="A91" s="9" t="str">
        <f t="shared" si="3"/>
        <v>Sargodha-Sargodha-Sargodha District.-Sahiwal Circle</v>
      </c>
      <c r="B91">
        <f>VLOOKUP(C91,Regions!$B$2:$C$12,2,FALSE)</f>
        <v>5</v>
      </c>
      <c r="C91" s="2" t="s">
        <v>146</v>
      </c>
      <c r="D91" s="1">
        <f>VLOOKUP(F91,Districts!$A$2:$E$40,4,FALSE)</f>
        <v>15</v>
      </c>
      <c r="E91" s="2" t="s">
        <v>146</v>
      </c>
      <c r="F91" s="13" t="str">
        <f t="shared" si="4"/>
        <v>Sargodha-Sargodha</v>
      </c>
      <c r="G91" s="2">
        <f>VLOOKUP(I91,Divisions!$A$2:$F$56,6,FALSE)</f>
        <v>24</v>
      </c>
      <c r="H91" s="2" t="s">
        <v>147</v>
      </c>
      <c r="I91" s="13" t="str">
        <f t="shared" si="5"/>
        <v>Sargodha-Sargodha-Sargodha District.</v>
      </c>
      <c r="J91" s="2">
        <v>90</v>
      </c>
      <c r="K91" s="2" t="s">
        <v>156</v>
      </c>
      <c r="L91" t="str">
        <f>VLOOKUP(D91,Districts!$F$2:$H$40,3,FALSE)</f>
        <v>DPO</v>
      </c>
    </row>
    <row r="92" spans="1:12" ht="14.4" x14ac:dyDescent="0.3">
      <c r="A92" s="9" t="str">
        <f t="shared" si="3"/>
        <v>Sargodha-Sargodha-Sargodha District.-Kot Memon Circle</v>
      </c>
      <c r="B92">
        <f>VLOOKUP(C92,Regions!$B$2:$C$12,2,FALSE)</f>
        <v>5</v>
      </c>
      <c r="C92" s="2" t="s">
        <v>146</v>
      </c>
      <c r="D92" s="1">
        <f>VLOOKUP(F92,Districts!$A$2:$E$40,4,FALSE)</f>
        <v>15</v>
      </c>
      <c r="E92" s="2" t="s">
        <v>146</v>
      </c>
      <c r="F92" s="13" t="str">
        <f t="shared" si="4"/>
        <v>Sargodha-Sargodha</v>
      </c>
      <c r="G92" s="2">
        <f>VLOOKUP(I92,Divisions!$A$2:$F$56,6,FALSE)</f>
        <v>24</v>
      </c>
      <c r="H92" s="2" t="s">
        <v>147</v>
      </c>
      <c r="I92" s="13" t="str">
        <f t="shared" si="5"/>
        <v>Sargodha-Sargodha-Sargodha District.</v>
      </c>
      <c r="J92" s="2">
        <v>91</v>
      </c>
      <c r="K92" s="2" t="s">
        <v>812</v>
      </c>
      <c r="L92" t="str">
        <f>VLOOKUP(D92,Districts!$F$2:$H$40,3,FALSE)</f>
        <v>DPO</v>
      </c>
    </row>
    <row r="93" spans="1:12" ht="14.4" x14ac:dyDescent="0.3">
      <c r="A93" s="9" t="str">
        <f t="shared" si="3"/>
        <v>Sargodha-Sargodha-Sargodha District.-Sillanwali Circle</v>
      </c>
      <c r="B93">
        <f>VLOOKUP(C93,Regions!$B$2:$C$12,2,FALSE)</f>
        <v>5</v>
      </c>
      <c r="C93" s="2" t="s">
        <v>146</v>
      </c>
      <c r="D93" s="1">
        <f>VLOOKUP(F93,Districts!$A$2:$E$40,4,FALSE)</f>
        <v>15</v>
      </c>
      <c r="E93" s="2" t="s">
        <v>146</v>
      </c>
      <c r="F93" s="13" t="str">
        <f t="shared" si="4"/>
        <v>Sargodha-Sargodha</v>
      </c>
      <c r="G93" s="2">
        <f>VLOOKUP(I93,Divisions!$A$2:$F$56,6,FALSE)</f>
        <v>24</v>
      </c>
      <c r="H93" s="2" t="s">
        <v>147</v>
      </c>
      <c r="I93" s="13" t="str">
        <f t="shared" si="5"/>
        <v>Sargodha-Sargodha-Sargodha District.</v>
      </c>
      <c r="J93" s="2">
        <v>92</v>
      </c>
      <c r="K93" s="2" t="s">
        <v>811</v>
      </c>
      <c r="L93" t="str">
        <f>VLOOKUP(D93,Districts!$F$2:$H$40,3,FALSE)</f>
        <v>DPO</v>
      </c>
    </row>
    <row r="94" spans="1:12" ht="14.4" x14ac:dyDescent="0.3">
      <c r="A94" s="9" t="str">
        <f t="shared" si="3"/>
        <v>Sargodha-Bhakkar-Bhakkar-Sadar</v>
      </c>
      <c r="B94">
        <f>VLOOKUP(C94,Regions!$B$2:$C$12,2,FALSE)</f>
        <v>5</v>
      </c>
      <c r="C94" s="1" t="s">
        <v>146</v>
      </c>
      <c r="D94" s="1">
        <f>VLOOKUP(F94,Districts!$A$2:$E$40,4,FALSE)</f>
        <v>16</v>
      </c>
      <c r="E94" s="2" t="s">
        <v>453</v>
      </c>
      <c r="F94" s="13" t="str">
        <f t="shared" si="4"/>
        <v>Sargodha-Bhakkar</v>
      </c>
      <c r="G94" s="2">
        <f>VLOOKUP(I94,Divisions!$A$2:$F$56,6,FALSE)</f>
        <v>25</v>
      </c>
      <c r="H94" s="2" t="s">
        <v>453</v>
      </c>
      <c r="I94" s="13" t="str">
        <f t="shared" si="5"/>
        <v>Sargodha-Bhakkar-Bhakkar</v>
      </c>
      <c r="J94" s="2">
        <v>93</v>
      </c>
      <c r="K94" s="2" t="s">
        <v>138</v>
      </c>
      <c r="L94" t="str">
        <f>VLOOKUP(D94,Districts!$F$2:$H$40,3,FALSE)</f>
        <v>DPO</v>
      </c>
    </row>
    <row r="95" spans="1:12" ht="14.4" x14ac:dyDescent="0.3">
      <c r="A95" s="9" t="str">
        <f t="shared" si="3"/>
        <v>Sargodha-Bhakkar-Bhakkar-Darya Khan</v>
      </c>
      <c r="B95">
        <f>VLOOKUP(C95,Regions!$B$2:$C$12,2,FALSE)</f>
        <v>5</v>
      </c>
      <c r="C95" s="1" t="s">
        <v>146</v>
      </c>
      <c r="D95" s="1">
        <f>VLOOKUP(F95,Districts!$A$2:$E$40,4,FALSE)</f>
        <v>16</v>
      </c>
      <c r="E95" s="2" t="s">
        <v>453</v>
      </c>
      <c r="F95" s="13" t="str">
        <f t="shared" si="4"/>
        <v>Sargodha-Bhakkar</v>
      </c>
      <c r="G95" s="2">
        <f>VLOOKUP(I95,Divisions!$A$2:$F$56,6,FALSE)</f>
        <v>25</v>
      </c>
      <c r="H95" s="2" t="s">
        <v>453</v>
      </c>
      <c r="I95" s="13" t="str">
        <f t="shared" si="5"/>
        <v>Sargodha-Bhakkar-Bhakkar</v>
      </c>
      <c r="J95" s="2">
        <v>94</v>
      </c>
      <c r="K95" s="2" t="s">
        <v>458</v>
      </c>
      <c r="L95" t="str">
        <f>VLOOKUP(D95,Districts!$F$2:$H$40,3,FALSE)</f>
        <v>DPO</v>
      </c>
    </row>
    <row r="96" spans="1:12" ht="14.4" x14ac:dyDescent="0.3">
      <c r="A96" s="9" t="str">
        <f t="shared" si="3"/>
        <v>Sargodha-Bhakkar-Bhakkar-Kallurkot</v>
      </c>
      <c r="B96">
        <f>VLOOKUP(C96,Regions!$B$2:$C$12,2,FALSE)</f>
        <v>5</v>
      </c>
      <c r="C96" s="1" t="s">
        <v>146</v>
      </c>
      <c r="D96" s="1">
        <f>VLOOKUP(F96,Districts!$A$2:$E$40,4,FALSE)</f>
        <v>16</v>
      </c>
      <c r="E96" s="2" t="s">
        <v>453</v>
      </c>
      <c r="F96" s="13" t="str">
        <f t="shared" si="4"/>
        <v>Sargodha-Bhakkar</v>
      </c>
      <c r="G96" s="2">
        <f>VLOOKUP(I96,Divisions!$A$2:$F$56,6,FALSE)</f>
        <v>25</v>
      </c>
      <c r="H96" s="2" t="s">
        <v>453</v>
      </c>
      <c r="I96" s="13" t="str">
        <f t="shared" si="5"/>
        <v>Sargodha-Bhakkar-Bhakkar</v>
      </c>
      <c r="J96" s="2">
        <v>95</v>
      </c>
      <c r="K96" s="2" t="s">
        <v>462</v>
      </c>
      <c r="L96" t="str">
        <f>VLOOKUP(D96,Districts!$F$2:$H$40,3,FALSE)</f>
        <v>DPO</v>
      </c>
    </row>
    <row r="97" spans="1:12" ht="14.4" x14ac:dyDescent="0.3">
      <c r="A97" s="9" t="str">
        <f t="shared" si="3"/>
        <v>Sargodha-Bhakkar-Bhakkar-Mankera</v>
      </c>
      <c r="B97">
        <f>VLOOKUP(C97,Regions!$B$2:$C$12,2,FALSE)</f>
        <v>5</v>
      </c>
      <c r="C97" s="1" t="s">
        <v>146</v>
      </c>
      <c r="D97" s="1">
        <f>VLOOKUP(F97,Districts!$A$2:$E$40,4,FALSE)</f>
        <v>16</v>
      </c>
      <c r="E97" s="2" t="s">
        <v>453</v>
      </c>
      <c r="F97" s="13" t="str">
        <f t="shared" si="4"/>
        <v>Sargodha-Bhakkar</v>
      </c>
      <c r="G97" s="2">
        <f>VLOOKUP(I97,Divisions!$A$2:$F$56,6,FALSE)</f>
        <v>25</v>
      </c>
      <c r="H97" s="2" t="s">
        <v>453</v>
      </c>
      <c r="I97" s="13" t="str">
        <f t="shared" si="5"/>
        <v>Sargodha-Bhakkar-Bhakkar</v>
      </c>
      <c r="J97" s="2">
        <v>96</v>
      </c>
      <c r="K97" s="2" t="s">
        <v>465</v>
      </c>
      <c r="L97" t="str">
        <f>VLOOKUP(D97,Districts!$F$2:$H$40,3,FALSE)</f>
        <v>DPO</v>
      </c>
    </row>
    <row r="98" spans="1:12" ht="14.4" x14ac:dyDescent="0.3">
      <c r="A98" s="9" t="str">
        <f t="shared" si="3"/>
        <v>Faisalabad-Chiniot-Chiniot-City Chiniot Circle</v>
      </c>
      <c r="B98">
        <f>VLOOKUP(C98,Regions!$B$2:$C$12,2,FALSE)</f>
        <v>6</v>
      </c>
      <c r="C98" s="1" t="s">
        <v>113</v>
      </c>
      <c r="D98" s="1">
        <f>VLOOKUP(F98,Districts!$A$2:$E$40,4,FALSE)</f>
        <v>17</v>
      </c>
      <c r="E98" s="2" t="s">
        <v>467</v>
      </c>
      <c r="F98" s="13" t="str">
        <f t="shared" si="4"/>
        <v>Faisalabad-Chiniot</v>
      </c>
      <c r="G98" s="2">
        <f>VLOOKUP(I98,Divisions!$A$2:$F$56,6,FALSE)</f>
        <v>26</v>
      </c>
      <c r="H98" s="2" t="s">
        <v>467</v>
      </c>
      <c r="I98" s="13" t="str">
        <f t="shared" si="5"/>
        <v>Faisalabad-Chiniot-Chiniot</v>
      </c>
      <c r="J98" s="2">
        <v>97</v>
      </c>
      <c r="K98" s="2" t="s">
        <v>468</v>
      </c>
      <c r="L98" t="str">
        <f>VLOOKUP(D98,Districts!$F$2:$H$40,3,FALSE)</f>
        <v>DPO</v>
      </c>
    </row>
    <row r="99" spans="1:12" ht="14.4" x14ac:dyDescent="0.3">
      <c r="A99" s="9" t="str">
        <f t="shared" si="3"/>
        <v>Faisalabad-Chiniot-Chiniot-Chanab Nagar</v>
      </c>
      <c r="B99">
        <f>VLOOKUP(C99,Regions!$B$2:$C$12,2,FALSE)</f>
        <v>6</v>
      </c>
      <c r="C99" s="1" t="s">
        <v>113</v>
      </c>
      <c r="D99" s="1">
        <f>VLOOKUP(F99,Districts!$A$2:$E$40,4,FALSE)</f>
        <v>17</v>
      </c>
      <c r="E99" s="2" t="s">
        <v>467</v>
      </c>
      <c r="F99" s="13" t="str">
        <f t="shared" si="4"/>
        <v>Faisalabad-Chiniot</v>
      </c>
      <c r="G99" s="2">
        <f>VLOOKUP(I99,Divisions!$A$2:$F$56,6,FALSE)</f>
        <v>26</v>
      </c>
      <c r="H99" s="2" t="s">
        <v>467</v>
      </c>
      <c r="I99" s="13" t="str">
        <f t="shared" si="5"/>
        <v>Faisalabad-Chiniot-Chiniot</v>
      </c>
      <c r="J99" s="2">
        <v>98</v>
      </c>
      <c r="K99" s="2" t="s">
        <v>473</v>
      </c>
      <c r="L99" t="str">
        <f>VLOOKUP(D99,Districts!$F$2:$H$40,3,FALSE)</f>
        <v>DPO</v>
      </c>
    </row>
    <row r="100" spans="1:12" ht="14.4" x14ac:dyDescent="0.3">
      <c r="A100" s="9" t="str">
        <f t="shared" si="3"/>
        <v>Faisalabad-Chiniot-Chiniot-Bhowana Circle</v>
      </c>
      <c r="B100">
        <f>VLOOKUP(C100,Regions!$B$2:$C$12,2,FALSE)</f>
        <v>6</v>
      </c>
      <c r="C100" s="2" t="s">
        <v>113</v>
      </c>
      <c r="D100" s="1">
        <f>VLOOKUP(F100,Districts!$A$2:$E$40,4,FALSE)</f>
        <v>17</v>
      </c>
      <c r="E100" s="2" t="s">
        <v>467</v>
      </c>
      <c r="F100" s="13" t="str">
        <f t="shared" si="4"/>
        <v>Faisalabad-Chiniot</v>
      </c>
      <c r="G100" s="2">
        <f>VLOOKUP(I100,Divisions!$A$2:$F$56,6,FALSE)</f>
        <v>26</v>
      </c>
      <c r="H100" s="2" t="s">
        <v>467</v>
      </c>
      <c r="I100" s="13" t="str">
        <f t="shared" si="5"/>
        <v>Faisalabad-Chiniot-Chiniot</v>
      </c>
      <c r="J100" s="2">
        <v>99</v>
      </c>
      <c r="K100" s="2" t="s">
        <v>774</v>
      </c>
      <c r="L100" t="str">
        <f>VLOOKUP(D100,Districts!$F$2:$H$40,3,FALSE)</f>
        <v>DPO</v>
      </c>
    </row>
    <row r="101" spans="1:12" ht="14.4" x14ac:dyDescent="0.3">
      <c r="A101" s="9" t="str">
        <f t="shared" si="3"/>
        <v>Faisalabad-Toba Tek Singh-Toba Tak Singh-Sadar Circle</v>
      </c>
      <c r="B101">
        <f>VLOOKUP(C101,Regions!$B$2:$C$12,2,FALSE)</f>
        <v>6</v>
      </c>
      <c r="C101" s="1" t="s">
        <v>113</v>
      </c>
      <c r="D101" s="1">
        <f>VLOOKUP(F101,Districts!$A$2:$E$40,4,FALSE)</f>
        <v>18</v>
      </c>
      <c r="E101" s="2" t="s">
        <v>477</v>
      </c>
      <c r="F101" s="13" t="str">
        <f t="shared" si="4"/>
        <v>Faisalabad-Toba Tek Singh</v>
      </c>
      <c r="G101" s="2">
        <f>VLOOKUP(I101,Divisions!$A$2:$F$56,6,FALSE)</f>
        <v>27</v>
      </c>
      <c r="H101" s="2" t="s">
        <v>478</v>
      </c>
      <c r="I101" s="13" t="str">
        <f t="shared" si="5"/>
        <v>Faisalabad-Toba Tek Singh-Toba Tak Singh</v>
      </c>
      <c r="J101" s="2">
        <v>100</v>
      </c>
      <c r="K101" s="2" t="s">
        <v>120</v>
      </c>
      <c r="L101" t="str">
        <f>VLOOKUP(D101,Districts!$F$2:$H$40,3,FALSE)</f>
        <v>DPO</v>
      </c>
    </row>
    <row r="102" spans="1:12" ht="14.4" x14ac:dyDescent="0.3">
      <c r="A102" s="9" t="str">
        <f t="shared" si="3"/>
        <v>Faisalabad-Toba Tek Singh-Toba Tak Singh-Gujra Circle</v>
      </c>
      <c r="B102">
        <f>VLOOKUP(C102,Regions!$B$2:$C$12,2,FALSE)</f>
        <v>6</v>
      </c>
      <c r="C102" s="1" t="s">
        <v>113</v>
      </c>
      <c r="D102" s="1">
        <f>VLOOKUP(F102,Districts!$A$2:$E$40,4,FALSE)</f>
        <v>18</v>
      </c>
      <c r="E102" s="2" t="s">
        <v>477</v>
      </c>
      <c r="F102" s="13" t="str">
        <f t="shared" si="4"/>
        <v>Faisalabad-Toba Tek Singh</v>
      </c>
      <c r="G102" s="2">
        <f>VLOOKUP(I102,Divisions!$A$2:$F$56,6,FALSE)</f>
        <v>27</v>
      </c>
      <c r="H102" s="2" t="s">
        <v>478</v>
      </c>
      <c r="I102" s="13" t="str">
        <f t="shared" si="5"/>
        <v>Faisalabad-Toba Tek Singh-Toba Tak Singh</v>
      </c>
      <c r="J102" s="2">
        <v>101</v>
      </c>
      <c r="K102" s="2" t="s">
        <v>483</v>
      </c>
      <c r="L102" t="str">
        <f>VLOOKUP(D102,Districts!$F$2:$H$40,3,FALSE)</f>
        <v>DPO</v>
      </c>
    </row>
    <row r="103" spans="1:12" ht="14.4" x14ac:dyDescent="0.3">
      <c r="A103" s="9" t="str">
        <f t="shared" si="3"/>
        <v>Faisalabad-Toba Tek Singh-Toba Tak Singh-Kamalia</v>
      </c>
      <c r="B103">
        <f>VLOOKUP(C103,Regions!$B$2:$C$12,2,FALSE)</f>
        <v>6</v>
      </c>
      <c r="C103" s="1" t="s">
        <v>113</v>
      </c>
      <c r="D103" s="1">
        <f>VLOOKUP(F103,Districts!$A$2:$E$40,4,FALSE)</f>
        <v>18</v>
      </c>
      <c r="E103" s="2" t="s">
        <v>477</v>
      </c>
      <c r="F103" s="13" t="str">
        <f t="shared" si="4"/>
        <v>Faisalabad-Toba Tek Singh</v>
      </c>
      <c r="G103" s="2">
        <f>VLOOKUP(I103,Divisions!$A$2:$F$56,6,FALSE)</f>
        <v>27</v>
      </c>
      <c r="H103" s="2" t="s">
        <v>478</v>
      </c>
      <c r="I103" s="13" t="str">
        <f t="shared" si="5"/>
        <v>Faisalabad-Toba Tek Singh-Toba Tak Singh</v>
      </c>
      <c r="J103" s="2">
        <v>102</v>
      </c>
      <c r="K103" s="2" t="s">
        <v>487</v>
      </c>
      <c r="L103" t="str">
        <f>VLOOKUP(D103,Districts!$F$2:$H$40,3,FALSE)</f>
        <v>DPO</v>
      </c>
    </row>
    <row r="104" spans="1:12" ht="14.4" x14ac:dyDescent="0.3">
      <c r="A104" s="9" t="str">
        <f t="shared" si="3"/>
        <v>Faisalabad-Toba Tek Singh-Toba Tak Singh-Pir Mahal</v>
      </c>
      <c r="B104">
        <f>VLOOKUP(C104,Regions!$B$2:$C$12,2,FALSE)</f>
        <v>6</v>
      </c>
      <c r="C104" s="2" t="s">
        <v>113</v>
      </c>
      <c r="D104" s="1">
        <f>VLOOKUP(F104,Districts!$A$2:$E$40,4,FALSE)</f>
        <v>18</v>
      </c>
      <c r="E104" s="2" t="s">
        <v>477</v>
      </c>
      <c r="F104" s="13" t="str">
        <f t="shared" si="4"/>
        <v>Faisalabad-Toba Tek Singh</v>
      </c>
      <c r="G104" s="2">
        <f>VLOOKUP(I104,Divisions!$A$2:$F$56,6,FALSE)</f>
        <v>27</v>
      </c>
      <c r="H104" s="2" t="s">
        <v>478</v>
      </c>
      <c r="I104" s="13" t="str">
        <f t="shared" si="5"/>
        <v>Faisalabad-Toba Tek Singh-Toba Tak Singh</v>
      </c>
      <c r="J104" s="2">
        <v>103</v>
      </c>
      <c r="K104" s="2" t="s">
        <v>798</v>
      </c>
      <c r="L104" t="str">
        <f>VLOOKUP(D104,Districts!$F$2:$H$40,3,FALSE)</f>
        <v>DPO</v>
      </c>
    </row>
    <row r="105" spans="1:12" ht="14.4" x14ac:dyDescent="0.3">
      <c r="A105" s="9" t="str">
        <f t="shared" si="3"/>
        <v>Faisalabad-Jhang-Jhang District-18-Hazari</v>
      </c>
      <c r="B105">
        <f>VLOOKUP(C105,Regions!$B$2:$C$12,2,FALSE)</f>
        <v>6</v>
      </c>
      <c r="C105" s="2" t="s">
        <v>113</v>
      </c>
      <c r="D105" s="1">
        <f>VLOOKUP(F105,Districts!$A$2:$E$40,4,FALSE)</f>
        <v>19</v>
      </c>
      <c r="E105" s="2" t="s">
        <v>114</v>
      </c>
      <c r="F105" s="13" t="str">
        <f t="shared" si="4"/>
        <v>Faisalabad-Jhang</v>
      </c>
      <c r="G105" s="2">
        <f>VLOOKUP(I105,Divisions!$A$2:$F$56,6,FALSE)</f>
        <v>28</v>
      </c>
      <c r="H105" s="2" t="s">
        <v>115</v>
      </c>
      <c r="I105" s="13" t="str">
        <f t="shared" si="5"/>
        <v>Faisalabad-Jhang-Jhang District</v>
      </c>
      <c r="J105" s="2">
        <v>104</v>
      </c>
      <c r="K105" s="2" t="s">
        <v>785</v>
      </c>
      <c r="L105" t="str">
        <f>VLOOKUP(D105,Districts!$F$2:$H$40,3,FALSE)</f>
        <v>DPO</v>
      </c>
    </row>
    <row r="106" spans="1:12" ht="14.4" x14ac:dyDescent="0.3">
      <c r="A106" s="9" t="str">
        <f t="shared" si="3"/>
        <v>Faisalabad-Jhang-Jhang District-City Circle</v>
      </c>
      <c r="B106">
        <f>VLOOKUP(C106,Regions!$B$2:$C$12,2,FALSE)</f>
        <v>6</v>
      </c>
      <c r="C106" s="2" t="s">
        <v>113</v>
      </c>
      <c r="D106" s="1">
        <f>VLOOKUP(F106,Districts!$A$2:$E$40,4,FALSE)</f>
        <v>19</v>
      </c>
      <c r="E106" s="2" t="s">
        <v>114</v>
      </c>
      <c r="F106" s="13" t="str">
        <f t="shared" si="4"/>
        <v>Faisalabad-Jhang</v>
      </c>
      <c r="G106" s="2">
        <f>VLOOKUP(I106,Divisions!$A$2:$F$56,6,FALSE)</f>
        <v>28</v>
      </c>
      <c r="H106" s="2" t="s">
        <v>115</v>
      </c>
      <c r="I106" s="13" t="str">
        <f t="shared" si="5"/>
        <v>Faisalabad-Jhang-Jhang District</v>
      </c>
      <c r="J106" s="2">
        <v>105</v>
      </c>
      <c r="K106" s="2" t="s">
        <v>116</v>
      </c>
      <c r="L106" t="str">
        <f>VLOOKUP(D106,Districts!$F$2:$H$40,3,FALSE)</f>
        <v>DPO</v>
      </c>
    </row>
    <row r="107" spans="1:12" ht="14.4" x14ac:dyDescent="0.3">
      <c r="A107" s="9" t="str">
        <f t="shared" si="3"/>
        <v>Faisalabad-Jhang-Jhang District-Saddar Cirlce</v>
      </c>
      <c r="B107">
        <f>VLOOKUP(C107,Regions!$B$2:$C$12,2,FALSE)</f>
        <v>6</v>
      </c>
      <c r="C107" s="2" t="s">
        <v>113</v>
      </c>
      <c r="D107" s="1">
        <f>VLOOKUP(F107,Districts!$A$2:$E$40,4,FALSE)</f>
        <v>19</v>
      </c>
      <c r="E107" s="2" t="s">
        <v>114</v>
      </c>
      <c r="F107" s="13" t="str">
        <f t="shared" si="4"/>
        <v>Faisalabad-Jhang</v>
      </c>
      <c r="G107" s="2">
        <f>VLOOKUP(I107,Divisions!$A$2:$F$56,6,FALSE)</f>
        <v>28</v>
      </c>
      <c r="H107" s="2" t="s">
        <v>115</v>
      </c>
      <c r="I107" s="13" t="str">
        <f t="shared" si="5"/>
        <v>Faisalabad-Jhang-Jhang District</v>
      </c>
      <c r="J107" s="2">
        <v>106</v>
      </c>
      <c r="K107" s="2" t="s">
        <v>814</v>
      </c>
      <c r="L107" t="str">
        <f>VLOOKUP(D107,Districts!$F$2:$H$40,3,FALSE)</f>
        <v>DPO</v>
      </c>
    </row>
    <row r="108" spans="1:12" ht="14.4" x14ac:dyDescent="0.3">
      <c r="A108" s="9" t="str">
        <f t="shared" si="3"/>
        <v>Faisalabad-Jhang-Jhang District-Shorkot Circle</v>
      </c>
      <c r="B108">
        <f>VLOOKUP(C108,Regions!$B$2:$C$12,2,FALSE)</f>
        <v>6</v>
      </c>
      <c r="C108" s="2" t="s">
        <v>113</v>
      </c>
      <c r="D108" s="1">
        <f>VLOOKUP(F108,Districts!$A$2:$E$40,4,FALSE)</f>
        <v>19</v>
      </c>
      <c r="E108" s="2" t="s">
        <v>114</v>
      </c>
      <c r="F108" s="13" t="str">
        <f t="shared" si="4"/>
        <v>Faisalabad-Jhang</v>
      </c>
      <c r="G108" s="2">
        <f>VLOOKUP(I108,Divisions!$A$2:$F$56,6,FALSE)</f>
        <v>28</v>
      </c>
      <c r="H108" s="2" t="s">
        <v>115</v>
      </c>
      <c r="I108" s="13" t="str">
        <f t="shared" si="5"/>
        <v>Faisalabad-Jhang-Jhang District</v>
      </c>
      <c r="J108" s="2">
        <v>107</v>
      </c>
      <c r="K108" s="2" t="s">
        <v>121</v>
      </c>
      <c r="L108" t="str">
        <f>VLOOKUP(D108,Districts!$F$2:$H$40,3,FALSE)</f>
        <v>DPO</v>
      </c>
    </row>
    <row r="109" spans="1:12" ht="14.4" x14ac:dyDescent="0.3">
      <c r="A109" s="9" t="str">
        <f t="shared" si="3"/>
        <v>Faisalabad-Jhang-Jhang District-Ahmadpur Siyaal Circle</v>
      </c>
      <c r="B109">
        <f>VLOOKUP(C109,Regions!$B$2:$C$12,2,FALSE)</f>
        <v>6</v>
      </c>
      <c r="C109" s="2" t="s">
        <v>113</v>
      </c>
      <c r="D109" s="1">
        <f>VLOOKUP(F109,Districts!$A$2:$E$40,4,FALSE)</f>
        <v>19</v>
      </c>
      <c r="E109" s="2" t="s">
        <v>114</v>
      </c>
      <c r="F109" s="13" t="str">
        <f t="shared" si="4"/>
        <v>Faisalabad-Jhang</v>
      </c>
      <c r="G109" s="2">
        <f>VLOOKUP(I109,Divisions!$A$2:$F$56,6,FALSE)</f>
        <v>28</v>
      </c>
      <c r="H109" s="2" t="s">
        <v>115</v>
      </c>
      <c r="I109" s="13" t="str">
        <f t="shared" si="5"/>
        <v>Faisalabad-Jhang-Jhang District</v>
      </c>
      <c r="J109" s="2">
        <v>108</v>
      </c>
      <c r="K109" s="2" t="s">
        <v>828</v>
      </c>
      <c r="L109" t="str">
        <f>VLOOKUP(D109,Districts!$F$2:$H$40,3,FALSE)</f>
        <v>DPO</v>
      </c>
    </row>
    <row r="110" spans="1:12" ht="14.4" x14ac:dyDescent="0.3">
      <c r="A110" s="9" t="str">
        <f t="shared" si="3"/>
        <v>Faisalabad-Faisalabad-Lyall Pur-Civil Line</v>
      </c>
      <c r="B110">
        <f>VLOOKUP(C110,Regions!$B$2:$C$12,2,FALSE)</f>
        <v>6</v>
      </c>
      <c r="C110" s="2" t="s">
        <v>113</v>
      </c>
      <c r="D110" s="1">
        <f>VLOOKUP(F110,Districts!$A$2:$E$40,4,FALSE)</f>
        <v>20</v>
      </c>
      <c r="E110" s="2" t="s">
        <v>113</v>
      </c>
      <c r="F110" s="13" t="str">
        <f t="shared" si="4"/>
        <v>Faisalabad-Faisalabad</v>
      </c>
      <c r="G110" s="2">
        <f>VLOOKUP(I110,Divisions!$A$2:$F$56,6,FALSE)</f>
        <v>29</v>
      </c>
      <c r="H110" s="2" t="s">
        <v>837</v>
      </c>
      <c r="I110" s="13" t="str">
        <f t="shared" si="5"/>
        <v>Faisalabad-Faisalabad-Lyall Pur</v>
      </c>
      <c r="J110" s="2">
        <v>109</v>
      </c>
      <c r="K110" s="2" t="s">
        <v>124</v>
      </c>
      <c r="L110" t="str">
        <f>VLOOKUP(D110,Districts!$F$2:$H$40,3,FALSE)</f>
        <v>CPO</v>
      </c>
    </row>
    <row r="111" spans="1:12" ht="14.4" x14ac:dyDescent="0.3">
      <c r="A111" s="9" t="str">
        <f t="shared" si="3"/>
        <v>Faisalabad-Faisalabad-Lyall Pur-Kotwali</v>
      </c>
      <c r="B111">
        <f>VLOOKUP(C111,Regions!$B$2:$C$12,2,FALSE)</f>
        <v>6</v>
      </c>
      <c r="C111" s="2" t="s">
        <v>113</v>
      </c>
      <c r="D111" s="1">
        <f>VLOOKUP(F111,Districts!$A$2:$E$40,4,FALSE)</f>
        <v>20</v>
      </c>
      <c r="E111" s="2" t="s">
        <v>113</v>
      </c>
      <c r="F111" s="13" t="str">
        <f t="shared" si="4"/>
        <v>Faisalabad-Faisalabad</v>
      </c>
      <c r="G111" s="2">
        <f>VLOOKUP(I111,Divisions!$A$2:$F$56,6,FALSE)</f>
        <v>29</v>
      </c>
      <c r="H111" s="2" t="s">
        <v>837</v>
      </c>
      <c r="I111" s="13" t="str">
        <f t="shared" si="5"/>
        <v>Faisalabad-Faisalabad-Lyall Pur</v>
      </c>
      <c r="J111" s="2">
        <v>110</v>
      </c>
      <c r="K111" s="2" t="s">
        <v>117</v>
      </c>
      <c r="L111" t="str">
        <f>VLOOKUP(D111,Districts!$F$2:$H$40,3,FALSE)</f>
        <v>CPO</v>
      </c>
    </row>
    <row r="112" spans="1:12" ht="14.4" x14ac:dyDescent="0.3">
      <c r="A112" s="9" t="str">
        <f t="shared" si="3"/>
        <v>Faisalabad-Faisalabad-Lyall Pur-Gulberg</v>
      </c>
      <c r="B112">
        <f>VLOOKUP(C112,Regions!$B$2:$C$12,2,FALSE)</f>
        <v>6</v>
      </c>
      <c r="C112" s="2" t="s">
        <v>113</v>
      </c>
      <c r="D112" s="1">
        <f>VLOOKUP(F112,Districts!$A$2:$E$40,4,FALSE)</f>
        <v>20</v>
      </c>
      <c r="E112" s="2" t="s">
        <v>113</v>
      </c>
      <c r="F112" s="13" t="str">
        <f t="shared" si="4"/>
        <v>Faisalabad-Faisalabad</v>
      </c>
      <c r="G112" s="2">
        <f>VLOOKUP(I112,Divisions!$A$2:$F$56,6,FALSE)</f>
        <v>29</v>
      </c>
      <c r="H112" s="2" t="s">
        <v>837</v>
      </c>
      <c r="I112" s="13" t="str">
        <f t="shared" si="5"/>
        <v>Faisalabad-Faisalabad-Lyall Pur</v>
      </c>
      <c r="J112" s="2">
        <v>111</v>
      </c>
      <c r="K112" t="s">
        <v>65</v>
      </c>
      <c r="L112" t="str">
        <f>VLOOKUP(D112,Districts!$F$2:$H$40,3,FALSE)</f>
        <v>CPO</v>
      </c>
    </row>
    <row r="113" spans="1:12" ht="14.4" x14ac:dyDescent="0.3">
      <c r="A113" s="9" t="str">
        <f t="shared" si="3"/>
        <v>Faisalabad-Faisalabad-Iqbal-Batala Colony</v>
      </c>
      <c r="B113">
        <f>VLOOKUP(C113,Regions!$B$2:$C$12,2,FALSE)</f>
        <v>6</v>
      </c>
      <c r="C113" s="2" t="s">
        <v>113</v>
      </c>
      <c r="D113" s="1">
        <f>VLOOKUP(F113,Districts!$A$2:$E$40,4,FALSE)</f>
        <v>20</v>
      </c>
      <c r="E113" s="2" t="s">
        <v>113</v>
      </c>
      <c r="F113" s="13" t="str">
        <f t="shared" si="4"/>
        <v>Faisalabad-Faisalabad</v>
      </c>
      <c r="G113" s="2">
        <f>VLOOKUP(I113,Divisions!$A$2:$F$56,6,FALSE)</f>
        <v>30</v>
      </c>
      <c r="H113" s="2" t="s">
        <v>135</v>
      </c>
      <c r="I113" s="13" t="str">
        <f t="shared" si="5"/>
        <v>Faisalabad-Faisalabad-Iqbal</v>
      </c>
      <c r="J113" s="2">
        <v>112</v>
      </c>
      <c r="K113" s="2" t="s">
        <v>136</v>
      </c>
      <c r="L113" t="str">
        <f>VLOOKUP(D113,Districts!$F$2:$H$40,3,FALSE)</f>
        <v>CPO</v>
      </c>
    </row>
    <row r="114" spans="1:12" ht="14.4" x14ac:dyDescent="0.3">
      <c r="A114" s="9" t="str">
        <f t="shared" si="3"/>
        <v>Faisalabad-Faisalabad-Iqbal-Factory Area</v>
      </c>
      <c r="B114">
        <f>VLOOKUP(C114,Regions!$B$2:$C$12,2,FALSE)</f>
        <v>6</v>
      </c>
      <c r="C114" s="2" t="s">
        <v>113</v>
      </c>
      <c r="D114" s="1">
        <f>VLOOKUP(F114,Districts!$A$2:$E$40,4,FALSE)</f>
        <v>20</v>
      </c>
      <c r="E114" s="2" t="s">
        <v>113</v>
      </c>
      <c r="F114" s="13" t="str">
        <f t="shared" si="4"/>
        <v>Faisalabad-Faisalabad</v>
      </c>
      <c r="G114" s="2">
        <f>VLOOKUP(I114,Divisions!$A$2:$F$56,6,FALSE)</f>
        <v>30</v>
      </c>
      <c r="H114" s="2" t="s">
        <v>135</v>
      </c>
      <c r="I114" s="13" t="str">
        <f t="shared" si="5"/>
        <v>Faisalabad-Faisalabad-Iqbal</v>
      </c>
      <c r="J114" s="2">
        <v>113</v>
      </c>
      <c r="K114" s="2" t="s">
        <v>36</v>
      </c>
      <c r="L114" t="str">
        <f>VLOOKUP(D114,Districts!$F$2:$H$40,3,FALSE)</f>
        <v>CPO</v>
      </c>
    </row>
    <row r="115" spans="1:12" ht="14.4" x14ac:dyDescent="0.3">
      <c r="A115" s="9" t="str">
        <f t="shared" si="3"/>
        <v>Faisalabad-Faisalabad-Iqbal-Saddar</v>
      </c>
      <c r="B115">
        <f>VLOOKUP(C115,Regions!$B$2:$C$12,2,FALSE)</f>
        <v>6</v>
      </c>
      <c r="C115" s="2" t="s">
        <v>113</v>
      </c>
      <c r="D115" s="1">
        <f>VLOOKUP(F115,Districts!$A$2:$E$40,4,FALSE)</f>
        <v>20</v>
      </c>
      <c r="E115" s="2" t="s">
        <v>113</v>
      </c>
      <c r="F115" s="13" t="str">
        <f t="shared" si="4"/>
        <v>Faisalabad-Faisalabad</v>
      </c>
      <c r="G115" s="2">
        <f>VLOOKUP(I115,Divisions!$A$2:$F$56,6,FALSE)</f>
        <v>30</v>
      </c>
      <c r="H115" s="2" t="s">
        <v>135</v>
      </c>
      <c r="I115" s="13" t="str">
        <f t="shared" si="5"/>
        <v>Faisalabad-Faisalabad-Iqbal</v>
      </c>
      <c r="J115" s="2">
        <v>114</v>
      </c>
      <c r="K115" t="s">
        <v>233</v>
      </c>
      <c r="L115" t="str">
        <f>VLOOKUP(D115,Districts!$F$2:$H$40,3,FALSE)</f>
        <v>CPO</v>
      </c>
    </row>
    <row r="116" spans="1:12" ht="14.4" x14ac:dyDescent="0.3">
      <c r="A116" s="9" t="str">
        <f t="shared" si="3"/>
        <v>Faisalabad-Faisalabad-Madina-Peoples Colony</v>
      </c>
      <c r="B116">
        <f>VLOOKUP(C116,Regions!$B$2:$C$12,2,FALSE)</f>
        <v>6</v>
      </c>
      <c r="C116" s="2" t="s">
        <v>113</v>
      </c>
      <c r="D116" s="1">
        <f>VLOOKUP(F116,Districts!$A$2:$E$40,4,FALSE)</f>
        <v>20</v>
      </c>
      <c r="E116" s="2" t="s">
        <v>113</v>
      </c>
      <c r="F116" s="13" t="str">
        <f t="shared" si="4"/>
        <v>Faisalabad-Faisalabad</v>
      </c>
      <c r="G116" s="2">
        <f>VLOOKUP(I116,Divisions!$A$2:$F$56,6,FALSE)</f>
        <v>31</v>
      </c>
      <c r="H116" s="2" t="s">
        <v>128</v>
      </c>
      <c r="I116" s="13" t="str">
        <f t="shared" si="5"/>
        <v>Faisalabad-Faisalabad-Madina</v>
      </c>
      <c r="J116" s="2">
        <v>115</v>
      </c>
      <c r="K116" t="s">
        <v>129</v>
      </c>
      <c r="L116" t="str">
        <f>VLOOKUP(D116,Districts!$F$2:$H$40,3,FALSE)</f>
        <v>CPO</v>
      </c>
    </row>
    <row r="117" spans="1:12" ht="14.4" x14ac:dyDescent="0.3">
      <c r="A117" s="9" t="str">
        <f t="shared" si="3"/>
        <v>Faisalabad-Faisalabad-Madina-Sargodha Road</v>
      </c>
      <c r="B117">
        <f>VLOOKUP(C117,Regions!$B$2:$C$12,2,FALSE)</f>
        <v>6</v>
      </c>
      <c r="C117" s="2" t="s">
        <v>113</v>
      </c>
      <c r="D117" s="1">
        <f>VLOOKUP(F117,Districts!$A$2:$E$40,4,FALSE)</f>
        <v>20</v>
      </c>
      <c r="E117" s="2" t="s">
        <v>113</v>
      </c>
      <c r="F117" s="13" t="str">
        <f t="shared" si="4"/>
        <v>Faisalabad-Faisalabad</v>
      </c>
      <c r="G117" s="2">
        <f>VLOOKUP(I117,Divisions!$A$2:$F$56,6,FALSE)</f>
        <v>31</v>
      </c>
      <c r="H117" s="2" t="s">
        <v>128</v>
      </c>
      <c r="I117" s="13" t="str">
        <f t="shared" si="5"/>
        <v>Faisalabad-Faisalabad-Madina</v>
      </c>
      <c r="J117" s="2">
        <v>116</v>
      </c>
      <c r="K117" t="s">
        <v>131</v>
      </c>
      <c r="L117" t="str">
        <f>VLOOKUP(D117,Districts!$F$2:$H$40,3,FALSE)</f>
        <v>CPO</v>
      </c>
    </row>
    <row r="118" spans="1:12" ht="14.4" x14ac:dyDescent="0.3">
      <c r="A118" s="9" t="str">
        <f t="shared" si="3"/>
        <v>Faisalabad-Faisalabad-Madina-Nishatabad</v>
      </c>
      <c r="B118">
        <f>VLOOKUP(C118,Regions!$B$2:$C$12,2,FALSE)</f>
        <v>6</v>
      </c>
      <c r="C118" s="2" t="s">
        <v>113</v>
      </c>
      <c r="D118" s="1">
        <f>VLOOKUP(F118,Districts!$A$2:$E$40,4,FALSE)</f>
        <v>20</v>
      </c>
      <c r="E118" s="2" t="s">
        <v>113</v>
      </c>
      <c r="F118" s="13" t="str">
        <f t="shared" si="4"/>
        <v>Faisalabad-Faisalabad</v>
      </c>
      <c r="G118" s="2">
        <f>VLOOKUP(I118,Divisions!$A$2:$F$56,6,FALSE)</f>
        <v>31</v>
      </c>
      <c r="H118" s="2" t="s">
        <v>128</v>
      </c>
      <c r="I118" s="13" t="str">
        <f t="shared" si="5"/>
        <v>Faisalabad-Faisalabad-Madina</v>
      </c>
      <c r="J118" s="2">
        <v>117</v>
      </c>
      <c r="K118" t="s">
        <v>132</v>
      </c>
      <c r="L118" t="str">
        <f>VLOOKUP(D118,Districts!$F$2:$H$40,3,FALSE)</f>
        <v>CPO</v>
      </c>
    </row>
    <row r="119" spans="1:12" ht="14.4" x14ac:dyDescent="0.3">
      <c r="A119" s="9" t="str">
        <f t="shared" si="3"/>
        <v>Faisalabad-Faisalabad-Jaranwala-Jaranwala</v>
      </c>
      <c r="B119">
        <f>VLOOKUP(C119,Regions!$B$2:$C$12,2,FALSE)</f>
        <v>6</v>
      </c>
      <c r="C119" s="2" t="s">
        <v>113</v>
      </c>
      <c r="D119" s="1">
        <f>VLOOKUP(F119,Districts!$A$2:$E$40,4,FALSE)</f>
        <v>20</v>
      </c>
      <c r="E119" s="2" t="s">
        <v>113</v>
      </c>
      <c r="F119" s="13" t="str">
        <f t="shared" si="4"/>
        <v>Faisalabad-Faisalabad</v>
      </c>
      <c r="G119" s="2">
        <f>VLOOKUP(I119,Divisions!$A$2:$F$56,6,FALSE)</f>
        <v>32</v>
      </c>
      <c r="H119" s="2" t="s">
        <v>139</v>
      </c>
      <c r="I119" s="13" t="str">
        <f t="shared" si="5"/>
        <v>Faisalabad-Faisalabad-Jaranwala</v>
      </c>
      <c r="J119" s="2">
        <v>118</v>
      </c>
      <c r="K119" t="s">
        <v>139</v>
      </c>
      <c r="L119" t="str">
        <f>VLOOKUP(D119,Districts!$F$2:$H$40,3,FALSE)</f>
        <v>CPO</v>
      </c>
    </row>
    <row r="120" spans="1:12" ht="14.4" x14ac:dyDescent="0.3">
      <c r="A120" s="9" t="str">
        <f t="shared" si="3"/>
        <v>Faisalabad-Faisalabad-Jaranwala-Khardiyan wala</v>
      </c>
      <c r="B120">
        <f>VLOOKUP(C120,Regions!$B$2:$C$12,2,FALSE)</f>
        <v>6</v>
      </c>
      <c r="C120" s="2" t="s">
        <v>113</v>
      </c>
      <c r="D120" s="1">
        <f>VLOOKUP(F120,Districts!$A$2:$E$40,4,FALSE)</f>
        <v>20</v>
      </c>
      <c r="E120" s="2" t="s">
        <v>113</v>
      </c>
      <c r="F120" s="13" t="str">
        <f t="shared" si="4"/>
        <v>Faisalabad-Faisalabad</v>
      </c>
      <c r="G120" s="2">
        <f>VLOOKUP(I120,Divisions!$A$2:$F$56,6,FALSE)</f>
        <v>32</v>
      </c>
      <c r="H120" s="2" t="s">
        <v>139</v>
      </c>
      <c r="I120" s="13" t="str">
        <f t="shared" si="5"/>
        <v>Faisalabad-Faisalabad-Jaranwala</v>
      </c>
      <c r="J120" s="2">
        <v>119</v>
      </c>
      <c r="K120" t="s">
        <v>852</v>
      </c>
      <c r="L120" t="str">
        <f>VLOOKUP(D120,Districts!$F$2:$H$40,3,FALSE)</f>
        <v>CPO</v>
      </c>
    </row>
    <row r="121" spans="1:12" ht="14.4" x14ac:dyDescent="0.3">
      <c r="A121" s="9" t="str">
        <f t="shared" si="3"/>
        <v>Faisalabad-Faisalabad-Saddar-Samondri</v>
      </c>
      <c r="B121">
        <f>VLOOKUP(C121,Regions!$B$2:$C$12,2,FALSE)</f>
        <v>6</v>
      </c>
      <c r="C121" s="2" t="s">
        <v>113</v>
      </c>
      <c r="D121" s="1">
        <f>VLOOKUP(F121,Districts!$A$2:$E$40,4,FALSE)</f>
        <v>20</v>
      </c>
      <c r="E121" s="2" t="s">
        <v>113</v>
      </c>
      <c r="F121" s="13" t="str">
        <f t="shared" si="4"/>
        <v>Faisalabad-Faisalabad</v>
      </c>
      <c r="G121" s="2">
        <f>VLOOKUP(I121,Divisions!$A$2:$F$56,6,FALSE)</f>
        <v>33</v>
      </c>
      <c r="H121" s="2" t="s">
        <v>233</v>
      </c>
      <c r="I121" s="13" t="str">
        <f t="shared" si="5"/>
        <v>Faisalabad-Faisalabad-Saddar</v>
      </c>
      <c r="J121" s="2">
        <v>120</v>
      </c>
      <c r="K121" t="s">
        <v>854</v>
      </c>
      <c r="L121" t="str">
        <f>VLOOKUP(D121,Districts!$F$2:$H$40,3,FALSE)</f>
        <v>CPO</v>
      </c>
    </row>
    <row r="122" spans="1:12" ht="14.4" x14ac:dyDescent="0.3">
      <c r="A122" s="9" t="str">
        <f t="shared" si="3"/>
        <v>Faisalabad-Faisalabad-Saddar-Tandlianwala</v>
      </c>
      <c r="B122">
        <f>VLOOKUP(C122,Regions!$B$2:$C$12,2,FALSE)</f>
        <v>6</v>
      </c>
      <c r="C122" s="2" t="s">
        <v>113</v>
      </c>
      <c r="D122" s="1">
        <f>VLOOKUP(F122,Districts!$A$2:$E$40,4,FALSE)</f>
        <v>20</v>
      </c>
      <c r="E122" s="2" t="s">
        <v>113</v>
      </c>
      <c r="F122" s="13" t="str">
        <f t="shared" si="4"/>
        <v>Faisalabad-Faisalabad</v>
      </c>
      <c r="G122" s="2">
        <f>VLOOKUP(I122,Divisions!$A$2:$F$56,6,FALSE)</f>
        <v>33</v>
      </c>
      <c r="H122" s="2" t="s">
        <v>233</v>
      </c>
      <c r="I122" s="13" t="str">
        <f t="shared" si="5"/>
        <v>Faisalabad-Faisalabad-Saddar</v>
      </c>
      <c r="J122" s="2">
        <v>121</v>
      </c>
      <c r="K122" t="s">
        <v>143</v>
      </c>
      <c r="L122" t="str">
        <f>VLOOKUP(D122,Districts!$F$2:$H$40,3,FALSE)</f>
        <v>CPO</v>
      </c>
    </row>
    <row r="123" spans="1:12" ht="14.4" x14ac:dyDescent="0.3">
      <c r="A123" s="9" t="str">
        <f t="shared" si="3"/>
        <v>Multan-Multan-Cantt-Multan Cantt</v>
      </c>
      <c r="B123">
        <f>VLOOKUP(C123,Regions!$B$2:$C$12,2,FALSE)</f>
        <v>7</v>
      </c>
      <c r="C123" s="1" t="s">
        <v>491</v>
      </c>
      <c r="D123" s="1">
        <f>VLOOKUP(F123,Districts!$A$2:$E$40,4,FALSE)</f>
        <v>21</v>
      </c>
      <c r="E123" s="2" t="s">
        <v>491</v>
      </c>
      <c r="F123" s="13" t="str">
        <f t="shared" si="4"/>
        <v>Multan-Multan</v>
      </c>
      <c r="G123" s="2">
        <f>VLOOKUP(I123,Divisions!$A$2:$F$56,6,FALSE)</f>
        <v>34</v>
      </c>
      <c r="H123" s="2" t="s">
        <v>149</v>
      </c>
      <c r="I123" s="13" t="str">
        <f t="shared" si="5"/>
        <v>Multan-Multan-Cantt</v>
      </c>
      <c r="J123" s="2">
        <v>122</v>
      </c>
      <c r="K123" s="2" t="s">
        <v>492</v>
      </c>
      <c r="L123" t="str">
        <f>VLOOKUP(D123,Districts!$F$2:$H$40,3,FALSE)</f>
        <v>CPO</v>
      </c>
    </row>
    <row r="124" spans="1:12" ht="14.4" x14ac:dyDescent="0.3">
      <c r="A124" s="9" t="str">
        <f t="shared" si="3"/>
        <v>Multan-Multan-GULGASHT-Sadar Circle</v>
      </c>
      <c r="B124">
        <f>VLOOKUP(C124,Regions!$B$2:$C$12,2,FALSE)</f>
        <v>7</v>
      </c>
      <c r="C124" s="1" t="s">
        <v>491</v>
      </c>
      <c r="D124" s="1">
        <f>VLOOKUP(F124,Districts!$A$2:$E$40,4,FALSE)</f>
        <v>21</v>
      </c>
      <c r="E124" s="2" t="s">
        <v>491</v>
      </c>
      <c r="F124" s="13" t="str">
        <f t="shared" si="4"/>
        <v>Multan-Multan</v>
      </c>
      <c r="G124" s="2">
        <f>VLOOKUP(I124,Divisions!$A$2:$F$56,6,FALSE)</f>
        <v>35</v>
      </c>
      <c r="H124" s="2" t="s">
        <v>495</v>
      </c>
      <c r="I124" s="13" t="str">
        <f t="shared" si="5"/>
        <v>Multan-Multan-GULGASHT</v>
      </c>
      <c r="J124" s="2">
        <v>123</v>
      </c>
      <c r="K124" s="2" t="s">
        <v>120</v>
      </c>
      <c r="L124" t="str">
        <f>VLOOKUP(D124,Districts!$F$2:$H$40,3,FALSE)</f>
        <v>CPO</v>
      </c>
    </row>
    <row r="125" spans="1:12" ht="14.4" x14ac:dyDescent="0.3">
      <c r="A125" s="9" t="str">
        <f t="shared" si="3"/>
        <v>Multan-Multan-city-New Multan</v>
      </c>
      <c r="B125">
        <f>VLOOKUP(C125,Regions!$B$2:$C$12,2,FALSE)</f>
        <v>7</v>
      </c>
      <c r="C125" s="1" t="s">
        <v>491</v>
      </c>
      <c r="D125" s="1">
        <f>VLOOKUP(F125,Districts!$A$2:$E$40,4,FALSE)</f>
        <v>21</v>
      </c>
      <c r="E125" s="2" t="s">
        <v>491</v>
      </c>
      <c r="F125" s="13" t="str">
        <f t="shared" si="4"/>
        <v>Multan-Multan</v>
      </c>
      <c r="G125" s="2">
        <f>VLOOKUP(I125,Divisions!$A$2:$F$56,6,FALSE)</f>
        <v>36</v>
      </c>
      <c r="H125" s="2" t="s">
        <v>501</v>
      </c>
      <c r="I125" s="13" t="str">
        <f t="shared" si="5"/>
        <v>Multan-Multan-city</v>
      </c>
      <c r="J125" s="2">
        <v>124</v>
      </c>
      <c r="K125" s="2" t="s">
        <v>498</v>
      </c>
      <c r="L125" t="str">
        <f>VLOOKUP(D125,Districts!$F$2:$H$40,3,FALSE)</f>
        <v>CPO</v>
      </c>
    </row>
    <row r="126" spans="1:12" ht="14.4" x14ac:dyDescent="0.3">
      <c r="A126" s="9" t="str">
        <f t="shared" si="3"/>
        <v>Multan-Multan-city-Dehli Gate</v>
      </c>
      <c r="B126">
        <f>VLOOKUP(C126,Regions!$B$2:$C$12,2,FALSE)</f>
        <v>7</v>
      </c>
      <c r="C126" s="1" t="s">
        <v>491</v>
      </c>
      <c r="D126" s="1">
        <f>VLOOKUP(F126,Districts!$A$2:$E$40,4,FALSE)</f>
        <v>21</v>
      </c>
      <c r="E126" s="2" t="s">
        <v>491</v>
      </c>
      <c r="F126" s="13" t="str">
        <f t="shared" si="4"/>
        <v>Multan-Multan</v>
      </c>
      <c r="G126" s="2">
        <f>VLOOKUP(I126,Divisions!$A$2:$F$56,6,FALSE)</f>
        <v>36</v>
      </c>
      <c r="H126" s="2" t="s">
        <v>501</v>
      </c>
      <c r="I126" s="13" t="str">
        <f t="shared" si="5"/>
        <v>Multan-Multan-city</v>
      </c>
      <c r="J126" s="2">
        <v>125</v>
      </c>
      <c r="K126" s="2" t="s">
        <v>502</v>
      </c>
      <c r="L126" t="str">
        <f>VLOOKUP(D126,Districts!$F$2:$H$40,3,FALSE)</f>
        <v>CPO</v>
      </c>
    </row>
    <row r="127" spans="1:12" ht="14.4" x14ac:dyDescent="0.3">
      <c r="A127" s="9" t="str">
        <f t="shared" si="3"/>
        <v>Multan-Multan-Saddar-Makhdoom Rasheed</v>
      </c>
      <c r="B127">
        <f>VLOOKUP(C127,Regions!$B$2:$C$12,2,FALSE)</f>
        <v>7</v>
      </c>
      <c r="C127" s="1" t="s">
        <v>491</v>
      </c>
      <c r="D127" s="1">
        <f>VLOOKUP(F127,Districts!$A$2:$E$40,4,FALSE)</f>
        <v>21</v>
      </c>
      <c r="E127" s="2" t="s">
        <v>491</v>
      </c>
      <c r="F127" s="13" t="str">
        <f t="shared" si="4"/>
        <v>Multan-Multan</v>
      </c>
      <c r="G127" s="2">
        <f>VLOOKUP(I127,Divisions!$A$2:$F$56,6,FALSE)</f>
        <v>37</v>
      </c>
      <c r="H127" s="2" t="s">
        <v>233</v>
      </c>
      <c r="I127" s="13" t="str">
        <f t="shared" si="5"/>
        <v>Multan-Multan-Saddar</v>
      </c>
      <c r="J127" s="2">
        <v>126</v>
      </c>
      <c r="K127" s="2" t="s">
        <v>506</v>
      </c>
      <c r="L127" t="str">
        <f>VLOOKUP(D127,Districts!$F$2:$H$40,3,FALSE)</f>
        <v>CPO</v>
      </c>
    </row>
    <row r="128" spans="1:12" ht="14.4" x14ac:dyDescent="0.3">
      <c r="A128" s="9" t="str">
        <f t="shared" si="3"/>
        <v>Multan-Multan-city-Haram Gate</v>
      </c>
      <c r="B128">
        <f>VLOOKUP(C128,Regions!$B$2:$C$12,2,FALSE)</f>
        <v>7</v>
      </c>
      <c r="C128" s="1" t="s">
        <v>491</v>
      </c>
      <c r="D128" s="1">
        <f>VLOOKUP(F128,Districts!$A$2:$E$40,4,FALSE)</f>
        <v>21</v>
      </c>
      <c r="E128" s="2" t="s">
        <v>491</v>
      </c>
      <c r="F128" s="13" t="str">
        <f t="shared" si="4"/>
        <v>Multan-Multan</v>
      </c>
      <c r="G128" s="2">
        <f>VLOOKUP(I128,Divisions!$A$2:$F$56,6,FALSE)</f>
        <v>36</v>
      </c>
      <c r="H128" s="2" t="s">
        <v>501</v>
      </c>
      <c r="I128" s="13" t="str">
        <f t="shared" si="5"/>
        <v>Multan-Multan-city</v>
      </c>
      <c r="J128" s="2">
        <v>127</v>
      </c>
      <c r="K128" s="2" t="s">
        <v>510</v>
      </c>
      <c r="L128" t="str">
        <f>VLOOKUP(D128,Districts!$F$2:$H$40,3,FALSE)</f>
        <v>CPO</v>
      </c>
    </row>
    <row r="129" spans="1:12" ht="14.4" x14ac:dyDescent="0.3">
      <c r="A129" s="9" t="str">
        <f t="shared" si="3"/>
        <v>Multan-Multan-Saddar-Shujahabad</v>
      </c>
      <c r="B129">
        <f>VLOOKUP(C129,Regions!$B$2:$C$12,2,FALSE)</f>
        <v>7</v>
      </c>
      <c r="C129" s="1" t="s">
        <v>491</v>
      </c>
      <c r="D129" s="1">
        <f>VLOOKUP(F129,Districts!$A$2:$E$40,4,FALSE)</f>
        <v>21</v>
      </c>
      <c r="E129" s="2" t="s">
        <v>491</v>
      </c>
      <c r="F129" s="13" t="str">
        <f t="shared" si="4"/>
        <v>Multan-Multan</v>
      </c>
      <c r="G129" s="2">
        <f>VLOOKUP(I129,Divisions!$A$2:$F$56,6,FALSE)</f>
        <v>37</v>
      </c>
      <c r="H129" s="2" t="s">
        <v>233</v>
      </c>
      <c r="I129" s="13" t="str">
        <f t="shared" si="5"/>
        <v>Multan-Multan-Saddar</v>
      </c>
      <c r="J129" s="2">
        <v>128</v>
      </c>
      <c r="K129" s="2" t="s">
        <v>514</v>
      </c>
      <c r="L129" t="str">
        <f>VLOOKUP(D129,Districts!$F$2:$H$40,3,FALSE)</f>
        <v>CPO</v>
      </c>
    </row>
    <row r="130" spans="1:12" ht="14.4" x14ac:dyDescent="0.3">
      <c r="A130" s="9" t="str">
        <f t="shared" si="3"/>
        <v>Multan-Multan-Cantt-Muzaffarabad</v>
      </c>
      <c r="B130">
        <f>VLOOKUP(C130,Regions!$B$2:$C$12,2,FALSE)</f>
        <v>7</v>
      </c>
      <c r="C130" s="1" t="s">
        <v>491</v>
      </c>
      <c r="D130" s="1">
        <f>VLOOKUP(F130,Districts!$A$2:$E$40,4,FALSE)</f>
        <v>21</v>
      </c>
      <c r="E130" s="2" t="s">
        <v>491</v>
      </c>
      <c r="F130" s="13" t="str">
        <f t="shared" si="4"/>
        <v>Multan-Multan</v>
      </c>
      <c r="G130" s="2">
        <f>VLOOKUP(I130,Divisions!$A$2:$F$56,6,FALSE)</f>
        <v>34</v>
      </c>
      <c r="H130" s="2" t="s">
        <v>149</v>
      </c>
      <c r="I130" s="13" t="str">
        <f t="shared" si="5"/>
        <v>Multan-Multan-Cantt</v>
      </c>
      <c r="J130" s="2">
        <v>129</v>
      </c>
      <c r="K130" s="2" t="s">
        <v>518</v>
      </c>
      <c r="L130" t="str">
        <f>VLOOKUP(D130,Districts!$F$2:$H$40,3,FALSE)</f>
        <v>CPO</v>
      </c>
    </row>
    <row r="131" spans="1:12" ht="14.4" x14ac:dyDescent="0.3">
      <c r="A131" s="9" t="str">
        <f t="shared" ref="A131:A194" si="6">I131&amp;"-"&amp;K131</f>
        <v>Multan-Multan-Cantt-Mumtazabad</v>
      </c>
      <c r="B131">
        <f>VLOOKUP(C131,Regions!$B$2:$C$12,2,FALSE)</f>
        <v>7</v>
      </c>
      <c r="C131" s="1" t="s">
        <v>491</v>
      </c>
      <c r="D131" s="1">
        <f>VLOOKUP(F131,Districts!$A$2:$E$40,4,FALSE)</f>
        <v>21</v>
      </c>
      <c r="E131" s="2" t="s">
        <v>491</v>
      </c>
      <c r="F131" s="13" t="str">
        <f t="shared" ref="F131:F194" si="7">C131&amp;"-"&amp;E131</f>
        <v>Multan-Multan</v>
      </c>
      <c r="G131" s="2">
        <f>VLOOKUP(I131,Divisions!$A$2:$F$56,6,FALSE)</f>
        <v>34</v>
      </c>
      <c r="H131" s="2" t="s">
        <v>149</v>
      </c>
      <c r="I131" s="13" t="str">
        <f t="shared" ref="I131:I194" si="8">C131&amp;"-"&amp;E131&amp;"-"&amp;H131</f>
        <v>Multan-Multan-Cantt</v>
      </c>
      <c r="J131" s="2">
        <v>130</v>
      </c>
      <c r="K131" s="2" t="s">
        <v>520</v>
      </c>
      <c r="L131" t="str">
        <f>VLOOKUP(D131,Districts!$F$2:$H$40,3,FALSE)</f>
        <v>CPO</v>
      </c>
    </row>
    <row r="132" spans="1:12" ht="14.4" x14ac:dyDescent="0.3">
      <c r="A132" s="9" t="str">
        <f t="shared" si="6"/>
        <v>Multan-Multan-GULGASHT-Ghulgasht</v>
      </c>
      <c r="B132">
        <f>VLOOKUP(C132,Regions!$B$2:$C$12,2,FALSE)</f>
        <v>7</v>
      </c>
      <c r="C132" s="1" t="s">
        <v>491</v>
      </c>
      <c r="D132" s="1">
        <f>VLOOKUP(F132,Districts!$A$2:$E$40,4,FALSE)</f>
        <v>21</v>
      </c>
      <c r="E132" s="2" t="s">
        <v>491</v>
      </c>
      <c r="F132" s="13" t="str">
        <f t="shared" si="7"/>
        <v>Multan-Multan</v>
      </c>
      <c r="G132" s="2">
        <f>VLOOKUP(I132,Divisions!$A$2:$F$56,6,FALSE)</f>
        <v>35</v>
      </c>
      <c r="H132" s="2" t="s">
        <v>495</v>
      </c>
      <c r="I132" s="13" t="str">
        <f t="shared" si="8"/>
        <v>Multan-Multan-GULGASHT</v>
      </c>
      <c r="J132" s="2">
        <v>131</v>
      </c>
      <c r="K132" s="2" t="s">
        <v>523</v>
      </c>
      <c r="L132" t="str">
        <f>VLOOKUP(D132,Districts!$F$2:$H$40,3,FALSE)</f>
        <v>CPO</v>
      </c>
    </row>
    <row r="133" spans="1:12" ht="14.4" x14ac:dyDescent="0.3">
      <c r="A133" s="9" t="str">
        <f t="shared" si="6"/>
        <v>Multan-Multan-Saddar-Jalapur</v>
      </c>
      <c r="B133">
        <f>VLOOKUP(C133,Regions!$B$2:$C$12,2,FALSE)</f>
        <v>7</v>
      </c>
      <c r="C133" s="1" t="s">
        <v>491</v>
      </c>
      <c r="D133" s="1">
        <f>VLOOKUP(F133,Districts!$A$2:$E$40,4,FALSE)</f>
        <v>21</v>
      </c>
      <c r="E133" s="2" t="s">
        <v>491</v>
      </c>
      <c r="F133" s="13" t="str">
        <f t="shared" si="7"/>
        <v>Multan-Multan</v>
      </c>
      <c r="G133" s="2">
        <f>VLOOKUP(I133,Divisions!$A$2:$F$56,6,FALSE)</f>
        <v>37</v>
      </c>
      <c r="H133" s="2" t="s">
        <v>233</v>
      </c>
      <c r="I133" s="13" t="str">
        <f t="shared" si="8"/>
        <v>Multan-Multan-Saddar</v>
      </c>
      <c r="J133" s="2">
        <v>132</v>
      </c>
      <c r="K133" s="2" t="s">
        <v>528</v>
      </c>
      <c r="L133" t="str">
        <f>VLOOKUP(D133,Districts!$F$2:$H$40,3,FALSE)</f>
        <v>CPO</v>
      </c>
    </row>
    <row r="134" spans="1:12" ht="14.4" x14ac:dyDescent="0.3">
      <c r="A134" s="9" t="str">
        <f t="shared" si="6"/>
        <v>Multan-Lodhran-Lodhran-Sadar Circle</v>
      </c>
      <c r="B134">
        <f>VLOOKUP(C134,Regions!$B$2:$C$12,2,FALSE)</f>
        <v>7</v>
      </c>
      <c r="C134" s="1" t="s">
        <v>491</v>
      </c>
      <c r="D134" s="1">
        <f>VLOOKUP(F134,Districts!$A$2:$E$40,4,FALSE)</f>
        <v>22</v>
      </c>
      <c r="E134" s="2" t="s">
        <v>531</v>
      </c>
      <c r="F134" s="13" t="str">
        <f t="shared" si="7"/>
        <v>Multan-Lodhran</v>
      </c>
      <c r="G134" s="2">
        <f>VLOOKUP(I134,Divisions!$A$2:$F$56,6,FALSE)</f>
        <v>38</v>
      </c>
      <c r="H134" s="2" t="s">
        <v>531</v>
      </c>
      <c r="I134" s="13" t="str">
        <f t="shared" si="8"/>
        <v>Multan-Lodhran-Lodhran</v>
      </c>
      <c r="J134" s="2">
        <v>133</v>
      </c>
      <c r="K134" s="2" t="s">
        <v>120</v>
      </c>
      <c r="L134" t="str">
        <f>VLOOKUP(D134,Districts!$F$2:$H$40,3,FALSE)</f>
        <v>DPO</v>
      </c>
    </row>
    <row r="135" spans="1:12" ht="14.4" x14ac:dyDescent="0.3">
      <c r="A135" s="9" t="str">
        <f t="shared" si="6"/>
        <v>Multan-Lodhran-Lodhran-Kahror Pacca</v>
      </c>
      <c r="B135">
        <f>VLOOKUP(C135,Regions!$B$2:$C$12,2,FALSE)</f>
        <v>7</v>
      </c>
      <c r="C135" s="1" t="s">
        <v>491</v>
      </c>
      <c r="D135" s="1">
        <f>VLOOKUP(F135,Districts!$A$2:$E$40,4,FALSE)</f>
        <v>22</v>
      </c>
      <c r="E135" s="2" t="s">
        <v>531</v>
      </c>
      <c r="F135" s="13" t="str">
        <f t="shared" si="7"/>
        <v>Multan-Lodhran</v>
      </c>
      <c r="G135" s="2">
        <f>VLOOKUP(I135,Divisions!$A$2:$F$56,6,FALSE)</f>
        <v>38</v>
      </c>
      <c r="H135" s="2" t="s">
        <v>531</v>
      </c>
      <c r="I135" s="13" t="str">
        <f t="shared" si="8"/>
        <v>Multan-Lodhran-Lodhran</v>
      </c>
      <c r="J135" s="2">
        <v>134</v>
      </c>
      <c r="K135" s="2" t="s">
        <v>536</v>
      </c>
      <c r="L135" t="str">
        <f>VLOOKUP(D135,Districts!$F$2:$H$40,3,FALSE)</f>
        <v>DPO</v>
      </c>
    </row>
    <row r="136" spans="1:12" ht="14.4" x14ac:dyDescent="0.3">
      <c r="A136" s="9" t="str">
        <f t="shared" si="6"/>
        <v>Multan-Lodhran-Lodhran-Dunyanpur</v>
      </c>
      <c r="B136">
        <f>VLOOKUP(C136,Regions!$B$2:$C$12,2,FALSE)</f>
        <v>7</v>
      </c>
      <c r="C136" s="1" t="s">
        <v>491</v>
      </c>
      <c r="D136" s="1">
        <f>VLOOKUP(F136,Districts!$A$2:$E$40,4,FALSE)</f>
        <v>22</v>
      </c>
      <c r="E136" s="2" t="s">
        <v>531</v>
      </c>
      <c r="F136" s="13" t="str">
        <f t="shared" si="7"/>
        <v>Multan-Lodhran</v>
      </c>
      <c r="G136" s="2">
        <f>VLOOKUP(I136,Divisions!$A$2:$F$56,6,FALSE)</f>
        <v>38</v>
      </c>
      <c r="H136" s="2" t="s">
        <v>531</v>
      </c>
      <c r="I136" s="13" t="str">
        <f t="shared" si="8"/>
        <v>Multan-Lodhran-Lodhran</v>
      </c>
      <c r="J136" s="2">
        <v>135</v>
      </c>
      <c r="K136" s="2" t="s">
        <v>540</v>
      </c>
      <c r="L136" t="str">
        <f>VLOOKUP(D136,Districts!$F$2:$H$40,3,FALSE)</f>
        <v>DPO</v>
      </c>
    </row>
    <row r="137" spans="1:12" ht="14.4" x14ac:dyDescent="0.3">
      <c r="A137" s="9" t="str">
        <f t="shared" si="6"/>
        <v>Multan-Khanewal-Khanewal-Saddar Circle</v>
      </c>
      <c r="B137">
        <f>VLOOKUP(C137,Regions!$B$2:$C$12,2,FALSE)</f>
        <v>7</v>
      </c>
      <c r="C137" s="1" t="s">
        <v>491</v>
      </c>
      <c r="D137" s="1">
        <f>VLOOKUP(F137,Districts!$A$2:$E$40,4,FALSE)</f>
        <v>23</v>
      </c>
      <c r="E137" s="2" t="s">
        <v>544</v>
      </c>
      <c r="F137" s="13" t="str">
        <f t="shared" si="7"/>
        <v>Multan-Khanewal</v>
      </c>
      <c r="G137" s="2">
        <f>VLOOKUP(I137,Divisions!$A$2:$F$56,6,FALSE)</f>
        <v>39</v>
      </c>
      <c r="H137" s="2" t="s">
        <v>544</v>
      </c>
      <c r="I137" s="13" t="str">
        <f t="shared" si="8"/>
        <v>Multan-Khanewal-Khanewal</v>
      </c>
      <c r="J137" s="2">
        <v>136</v>
      </c>
      <c r="K137" s="2" t="s">
        <v>545</v>
      </c>
      <c r="L137" t="str">
        <f>VLOOKUP(D137,Districts!$F$2:$H$40,3,FALSE)</f>
        <v>DPO</v>
      </c>
    </row>
    <row r="138" spans="1:12" ht="14.4" x14ac:dyDescent="0.3">
      <c r="A138" s="9" t="str">
        <f t="shared" si="6"/>
        <v>Multan-Khanewal-Khanewal-Kabirwala Circle</v>
      </c>
      <c r="B138">
        <f>VLOOKUP(C138,Regions!$B$2:$C$12,2,FALSE)</f>
        <v>7</v>
      </c>
      <c r="C138" s="1" t="s">
        <v>491</v>
      </c>
      <c r="D138" s="1">
        <f>VLOOKUP(F138,Districts!$A$2:$E$40,4,FALSE)</f>
        <v>23</v>
      </c>
      <c r="E138" s="2" t="s">
        <v>544</v>
      </c>
      <c r="F138" s="13" t="str">
        <f t="shared" si="7"/>
        <v>Multan-Khanewal</v>
      </c>
      <c r="G138" s="2">
        <f>VLOOKUP(I138,Divisions!$A$2:$F$56,6,FALSE)</f>
        <v>39</v>
      </c>
      <c r="H138" s="2" t="s">
        <v>544</v>
      </c>
      <c r="I138" s="13" t="str">
        <f t="shared" si="8"/>
        <v>Multan-Khanewal-Khanewal</v>
      </c>
      <c r="J138" s="2">
        <v>137</v>
      </c>
      <c r="K138" s="2" t="s">
        <v>551</v>
      </c>
      <c r="L138" t="str">
        <f>VLOOKUP(D138,Districts!$F$2:$H$40,3,FALSE)</f>
        <v>DPO</v>
      </c>
    </row>
    <row r="139" spans="1:12" ht="14.4" x14ac:dyDescent="0.3">
      <c r="A139" s="9" t="str">
        <f t="shared" si="6"/>
        <v>Multan-Khanewal-Khanewal-Mianchannu</v>
      </c>
      <c r="B139">
        <f>VLOOKUP(C139,Regions!$B$2:$C$12,2,FALSE)</f>
        <v>7</v>
      </c>
      <c r="C139" s="1" t="s">
        <v>491</v>
      </c>
      <c r="D139" s="1">
        <f>VLOOKUP(F139,Districts!$A$2:$E$40,4,FALSE)</f>
        <v>23</v>
      </c>
      <c r="E139" s="2" t="s">
        <v>544</v>
      </c>
      <c r="F139" s="13" t="str">
        <f t="shared" si="7"/>
        <v>Multan-Khanewal</v>
      </c>
      <c r="G139" s="2">
        <f>VLOOKUP(I139,Divisions!$A$2:$F$56,6,FALSE)</f>
        <v>39</v>
      </c>
      <c r="H139" s="2" t="s">
        <v>544</v>
      </c>
      <c r="I139" s="13" t="str">
        <f t="shared" si="8"/>
        <v>Multan-Khanewal-Khanewal</v>
      </c>
      <c r="J139" s="2">
        <v>138</v>
      </c>
      <c r="K139" s="2" t="s">
        <v>559</v>
      </c>
      <c r="L139" t="str">
        <f>VLOOKUP(D139,Districts!$F$2:$H$40,3,FALSE)</f>
        <v>DPO</v>
      </c>
    </row>
    <row r="140" spans="1:12" ht="14.4" x14ac:dyDescent="0.3">
      <c r="A140" s="9" t="str">
        <f t="shared" si="6"/>
        <v>Multan-Khanewal-Khanewal-Jahanian Circle</v>
      </c>
      <c r="B140">
        <f>VLOOKUP(C140,Regions!$B$2:$C$12,2,FALSE)</f>
        <v>7</v>
      </c>
      <c r="C140" s="1" t="s">
        <v>491</v>
      </c>
      <c r="D140" s="1">
        <f>VLOOKUP(F140,Districts!$A$2:$E$40,4,FALSE)</f>
        <v>23</v>
      </c>
      <c r="E140" s="2" t="s">
        <v>544</v>
      </c>
      <c r="F140" s="13" t="str">
        <f t="shared" si="7"/>
        <v>Multan-Khanewal</v>
      </c>
      <c r="G140" s="2">
        <f>VLOOKUP(I140,Divisions!$A$2:$F$56,6,FALSE)</f>
        <v>39</v>
      </c>
      <c r="H140" s="2" t="s">
        <v>544</v>
      </c>
      <c r="I140" s="13" t="str">
        <f t="shared" si="8"/>
        <v>Multan-Khanewal-Khanewal</v>
      </c>
      <c r="J140" s="2">
        <v>139</v>
      </c>
      <c r="K140" s="2" t="s">
        <v>564</v>
      </c>
      <c r="L140" t="str">
        <f>VLOOKUP(D140,Districts!$F$2:$H$40,3,FALSE)</f>
        <v>DPO</v>
      </c>
    </row>
    <row r="141" spans="1:12" ht="14.4" x14ac:dyDescent="0.3">
      <c r="A141" s="9" t="str">
        <f t="shared" si="6"/>
        <v>Multan-Vehari-Vehari-Saddar Circle</v>
      </c>
      <c r="B141">
        <f>VLOOKUP(C141,Regions!$B$2:$C$12,2,FALSE)</f>
        <v>7</v>
      </c>
      <c r="C141" s="1" t="s">
        <v>491</v>
      </c>
      <c r="D141" s="1">
        <f>VLOOKUP(F141,Districts!$A$2:$E$40,4,FALSE)</f>
        <v>24</v>
      </c>
      <c r="E141" s="2" t="s">
        <v>751</v>
      </c>
      <c r="F141" s="13" t="str">
        <f t="shared" si="7"/>
        <v>Multan-Vehari</v>
      </c>
      <c r="G141" s="2">
        <f>VLOOKUP(I141,Divisions!$A$2:$F$56,6,FALSE)</f>
        <v>40</v>
      </c>
      <c r="H141" s="2" t="s">
        <v>751</v>
      </c>
      <c r="I141" s="13" t="str">
        <f t="shared" si="8"/>
        <v>Multan-Vehari-Vehari</v>
      </c>
      <c r="J141" s="2">
        <v>140</v>
      </c>
      <c r="K141" s="2" t="s">
        <v>545</v>
      </c>
      <c r="L141" t="str">
        <f>VLOOKUP(D141,Districts!$F$2:$H$40,3,FALSE)</f>
        <v>DPO</v>
      </c>
    </row>
    <row r="142" spans="1:12" ht="14.4" x14ac:dyDescent="0.3">
      <c r="A142" s="9" t="str">
        <f t="shared" si="6"/>
        <v>Multan-Vehari-Vehari-Mailsi</v>
      </c>
      <c r="B142">
        <f>VLOOKUP(C142,Regions!$B$2:$C$12,2,FALSE)</f>
        <v>7</v>
      </c>
      <c r="C142" s="1" t="s">
        <v>491</v>
      </c>
      <c r="D142" s="1">
        <f>VLOOKUP(F142,Districts!$A$2:$E$40,4,FALSE)</f>
        <v>24</v>
      </c>
      <c r="E142" s="2" t="s">
        <v>751</v>
      </c>
      <c r="F142" s="13" t="str">
        <f t="shared" si="7"/>
        <v>Multan-Vehari</v>
      </c>
      <c r="G142" s="2">
        <f>VLOOKUP(I142,Divisions!$A$2:$F$56,6,FALSE)</f>
        <v>40</v>
      </c>
      <c r="H142" s="2" t="s">
        <v>751</v>
      </c>
      <c r="I142" s="13" t="str">
        <f t="shared" si="8"/>
        <v>Multan-Vehari-Vehari</v>
      </c>
      <c r="J142" s="2">
        <v>141</v>
      </c>
      <c r="K142" s="2" t="s">
        <v>759</v>
      </c>
      <c r="L142" t="str">
        <f>VLOOKUP(D142,Districts!$F$2:$H$40,3,FALSE)</f>
        <v>DPO</v>
      </c>
    </row>
    <row r="143" spans="1:12" ht="14.4" x14ac:dyDescent="0.3">
      <c r="A143" s="9" t="str">
        <f t="shared" si="6"/>
        <v>Multan-Vehari-Vehari-Burewala Circle</v>
      </c>
      <c r="B143">
        <f>VLOOKUP(C143,Regions!$B$2:$C$12,2,FALSE)</f>
        <v>7</v>
      </c>
      <c r="C143" s="1" t="s">
        <v>491</v>
      </c>
      <c r="D143" s="1">
        <f>VLOOKUP(F143,Districts!$A$2:$E$40,4,FALSE)</f>
        <v>24</v>
      </c>
      <c r="E143" s="2" t="s">
        <v>751</v>
      </c>
      <c r="F143" s="13" t="str">
        <f t="shared" si="7"/>
        <v>Multan-Vehari</v>
      </c>
      <c r="G143" s="2">
        <f>VLOOKUP(I143,Divisions!$A$2:$F$56,6,FALSE)</f>
        <v>40</v>
      </c>
      <c r="H143" s="2" t="s">
        <v>751</v>
      </c>
      <c r="I143" s="13" t="str">
        <f t="shared" si="8"/>
        <v>Multan-Vehari-Vehari</v>
      </c>
      <c r="J143" s="2">
        <v>142</v>
      </c>
      <c r="K143" s="2" t="s">
        <v>767</v>
      </c>
      <c r="L143" t="str">
        <f>VLOOKUP(D143,Districts!$F$2:$H$40,3,FALSE)</f>
        <v>DPO</v>
      </c>
    </row>
    <row r="144" spans="1:12" ht="14.4" x14ac:dyDescent="0.3">
      <c r="A144" s="9" t="str">
        <f t="shared" si="6"/>
        <v>Sahiwal-Sahiwal-Sahiwal-City Circle</v>
      </c>
      <c r="B144">
        <f>VLOOKUP(C144,Regions!$B$2:$C$12,2,FALSE)</f>
        <v>8</v>
      </c>
      <c r="C144" s="1" t="s">
        <v>157</v>
      </c>
      <c r="D144" s="1">
        <f>VLOOKUP(F144,Districts!$A$2:$E$40,4,FALSE)</f>
        <v>25</v>
      </c>
      <c r="E144" s="2" t="s">
        <v>157</v>
      </c>
      <c r="F144" s="13" t="str">
        <f t="shared" si="7"/>
        <v>Sahiwal-Sahiwal</v>
      </c>
      <c r="G144" s="2">
        <f>VLOOKUP(I144,Divisions!$A$2:$F$56,6,FALSE)</f>
        <v>41</v>
      </c>
      <c r="H144" s="2" t="s">
        <v>157</v>
      </c>
      <c r="I144" s="13" t="str">
        <f t="shared" si="8"/>
        <v>Sahiwal-Sahiwal-Sahiwal</v>
      </c>
      <c r="J144" s="2">
        <v>143</v>
      </c>
      <c r="K144" s="2" t="s">
        <v>116</v>
      </c>
      <c r="L144" t="str">
        <f>VLOOKUP(D144,Districts!$F$2:$H$40,3,FALSE)</f>
        <v>DPO</v>
      </c>
    </row>
    <row r="145" spans="1:12" ht="14.4" x14ac:dyDescent="0.3">
      <c r="A145" s="9" t="str">
        <f t="shared" si="6"/>
        <v>Sahiwal-Sahiwal-Sahiwal-Saddar Circle</v>
      </c>
      <c r="B145">
        <f>VLOOKUP(C145,Regions!$B$2:$C$12,2,FALSE)</f>
        <v>8</v>
      </c>
      <c r="C145" s="1" t="s">
        <v>157</v>
      </c>
      <c r="D145" s="1">
        <f>VLOOKUP(F145,Districts!$A$2:$E$40,4,FALSE)</f>
        <v>25</v>
      </c>
      <c r="E145" s="2" t="s">
        <v>157</v>
      </c>
      <c r="F145" s="13" t="str">
        <f t="shared" si="7"/>
        <v>Sahiwal-Sahiwal</v>
      </c>
      <c r="G145" s="2">
        <f>VLOOKUP(I145,Divisions!$A$2:$F$56,6,FALSE)</f>
        <v>41</v>
      </c>
      <c r="H145" s="2" t="s">
        <v>157</v>
      </c>
      <c r="I145" s="13" t="str">
        <f t="shared" si="8"/>
        <v>Sahiwal-Sahiwal-Sahiwal</v>
      </c>
      <c r="J145" s="2">
        <v>144</v>
      </c>
      <c r="K145" s="2" t="s">
        <v>545</v>
      </c>
      <c r="L145" t="str">
        <f>VLOOKUP(D145,Districts!$F$2:$H$40,3,FALSE)</f>
        <v>DPO</v>
      </c>
    </row>
    <row r="146" spans="1:12" ht="14.4" x14ac:dyDescent="0.3">
      <c r="A146" s="9" t="str">
        <f t="shared" si="6"/>
        <v>Sahiwal-Sahiwal-Sahiwal-Chichawatni Circle</v>
      </c>
      <c r="B146">
        <f>VLOOKUP(C146,Regions!$B$2:$C$12,2,FALSE)</f>
        <v>8</v>
      </c>
      <c r="C146" s="1" t="s">
        <v>157</v>
      </c>
      <c r="D146" s="1">
        <f>VLOOKUP(F146,Districts!$A$2:$E$40,4,FALSE)</f>
        <v>25</v>
      </c>
      <c r="E146" s="2" t="s">
        <v>157</v>
      </c>
      <c r="F146" s="13" t="str">
        <f t="shared" si="7"/>
        <v>Sahiwal-Sahiwal</v>
      </c>
      <c r="G146" s="2">
        <f>VLOOKUP(I146,Divisions!$A$2:$F$56,6,FALSE)</f>
        <v>41</v>
      </c>
      <c r="H146" s="2" t="s">
        <v>157</v>
      </c>
      <c r="I146" s="13" t="str">
        <f t="shared" si="8"/>
        <v>Sahiwal-Sahiwal-Sahiwal</v>
      </c>
      <c r="J146" s="2">
        <v>145</v>
      </c>
      <c r="K146" s="2" t="s">
        <v>577</v>
      </c>
      <c r="L146" t="str">
        <f>VLOOKUP(D146,Districts!$F$2:$H$40,3,FALSE)</f>
        <v>DPO</v>
      </c>
    </row>
    <row r="147" spans="1:12" ht="14.4" x14ac:dyDescent="0.3">
      <c r="A147" s="9" t="str">
        <f t="shared" si="6"/>
        <v>Sahiwal-Okara-Okara-City Okara</v>
      </c>
      <c r="B147">
        <f>VLOOKUP(C147,Regions!$B$2:$C$12,2,FALSE)</f>
        <v>8</v>
      </c>
      <c r="C147" s="1" t="s">
        <v>157</v>
      </c>
      <c r="D147" s="1">
        <f>VLOOKUP(F147,Districts!$A$2:$E$40,4,FALSE)</f>
        <v>26</v>
      </c>
      <c r="E147" s="2" t="s">
        <v>583</v>
      </c>
      <c r="F147" s="13" t="str">
        <f t="shared" si="7"/>
        <v>Sahiwal-Okara</v>
      </c>
      <c r="G147" s="2">
        <f>VLOOKUP(I147,Divisions!$A$2:$F$56,6,FALSE)</f>
        <v>42</v>
      </c>
      <c r="H147" s="2" t="s">
        <v>583</v>
      </c>
      <c r="I147" s="13" t="str">
        <f t="shared" si="8"/>
        <v>Sahiwal-Okara-Okara</v>
      </c>
      <c r="J147" s="2">
        <v>146</v>
      </c>
      <c r="K147" s="2" t="s">
        <v>584</v>
      </c>
      <c r="L147" t="str">
        <f>VLOOKUP(D147,Districts!$F$2:$H$40,3,FALSE)</f>
        <v>DPO</v>
      </c>
    </row>
    <row r="148" spans="1:12" ht="14.4" x14ac:dyDescent="0.3">
      <c r="A148" s="9" t="str">
        <f t="shared" si="6"/>
        <v>Sahiwal-Okara-Okara-Saddar Okara Circle</v>
      </c>
      <c r="B148">
        <f>VLOOKUP(C148,Regions!$B$2:$C$12,2,FALSE)</f>
        <v>8</v>
      </c>
      <c r="C148" s="1" t="s">
        <v>157</v>
      </c>
      <c r="D148" s="1">
        <f>VLOOKUP(F148,Districts!$A$2:$E$40,4,FALSE)</f>
        <v>26</v>
      </c>
      <c r="E148" s="2" t="s">
        <v>583</v>
      </c>
      <c r="F148" s="13" t="str">
        <f t="shared" si="7"/>
        <v>Sahiwal-Okara</v>
      </c>
      <c r="G148" s="2">
        <f>VLOOKUP(I148,Divisions!$A$2:$F$56,6,FALSE)</f>
        <v>42</v>
      </c>
      <c r="H148" s="2" t="s">
        <v>583</v>
      </c>
      <c r="I148" s="13" t="str">
        <f t="shared" si="8"/>
        <v>Sahiwal-Okara-Okara</v>
      </c>
      <c r="J148" s="2">
        <v>147</v>
      </c>
      <c r="K148" s="2" t="s">
        <v>585</v>
      </c>
      <c r="L148" t="str">
        <f>VLOOKUP(D148,Districts!$F$2:$H$40,3,FALSE)</f>
        <v>DPO</v>
      </c>
    </row>
    <row r="149" spans="1:12" ht="14.4" x14ac:dyDescent="0.3">
      <c r="A149" s="9" t="str">
        <f t="shared" si="6"/>
        <v>Sahiwal-Okara-Okara-Renala Circle</v>
      </c>
      <c r="B149">
        <f>VLOOKUP(C149,Regions!$B$2:$C$12,2,FALSE)</f>
        <v>8</v>
      </c>
      <c r="C149" s="1" t="s">
        <v>157</v>
      </c>
      <c r="D149" s="1">
        <f>VLOOKUP(F149,Districts!$A$2:$E$40,4,FALSE)</f>
        <v>26</v>
      </c>
      <c r="E149" s="2" t="s">
        <v>583</v>
      </c>
      <c r="F149" s="13" t="str">
        <f t="shared" si="7"/>
        <v>Sahiwal-Okara</v>
      </c>
      <c r="G149" s="2">
        <f>VLOOKUP(I149,Divisions!$A$2:$F$56,6,FALSE)</f>
        <v>42</v>
      </c>
      <c r="H149" s="2" t="s">
        <v>583</v>
      </c>
      <c r="I149" s="13" t="str">
        <f t="shared" si="8"/>
        <v>Sahiwal-Okara-Okara</v>
      </c>
      <c r="J149" s="2">
        <v>148</v>
      </c>
      <c r="K149" s="2" t="s">
        <v>591</v>
      </c>
      <c r="L149" t="str">
        <f>VLOOKUP(D149,Districts!$F$2:$H$40,3,FALSE)</f>
        <v>DPO</v>
      </c>
    </row>
    <row r="150" spans="1:12" ht="14.4" x14ac:dyDescent="0.3">
      <c r="A150" s="9" t="str">
        <f t="shared" si="6"/>
        <v>Sahiwal-Okara-Okara-Depalpur Circle</v>
      </c>
      <c r="B150">
        <f>VLOOKUP(C150,Regions!$B$2:$C$12,2,FALSE)</f>
        <v>8</v>
      </c>
      <c r="C150" s="1" t="s">
        <v>157</v>
      </c>
      <c r="D150" s="1">
        <f>VLOOKUP(F150,Districts!$A$2:$E$40,4,FALSE)</f>
        <v>26</v>
      </c>
      <c r="E150" s="2" t="s">
        <v>583</v>
      </c>
      <c r="F150" s="13" t="str">
        <f t="shared" si="7"/>
        <v>Sahiwal-Okara</v>
      </c>
      <c r="G150" s="2">
        <f>VLOOKUP(I150,Divisions!$A$2:$F$56,6,FALSE)</f>
        <v>42</v>
      </c>
      <c r="H150" s="2" t="s">
        <v>583</v>
      </c>
      <c r="I150" s="13" t="str">
        <f t="shared" si="8"/>
        <v>Sahiwal-Okara-Okara</v>
      </c>
      <c r="J150" s="2">
        <v>149</v>
      </c>
      <c r="K150" s="2" t="s">
        <v>597</v>
      </c>
      <c r="L150" t="str">
        <f>VLOOKUP(D150,Districts!$F$2:$H$40,3,FALSE)</f>
        <v>DPO</v>
      </c>
    </row>
    <row r="151" spans="1:12" ht="14.4" x14ac:dyDescent="0.3">
      <c r="A151" s="9" t="str">
        <f t="shared" si="6"/>
        <v>Sahiwal-Okara-Okara-Baseerpur Circle</v>
      </c>
      <c r="B151">
        <f>VLOOKUP(C151,Regions!$B$2:$C$12,2,FALSE)</f>
        <v>8</v>
      </c>
      <c r="C151" s="2" t="s">
        <v>157</v>
      </c>
      <c r="D151" s="1">
        <f>VLOOKUP(F151,Districts!$A$2:$E$40,4,FALSE)</f>
        <v>26</v>
      </c>
      <c r="E151" s="2" t="s">
        <v>583</v>
      </c>
      <c r="F151" s="13" t="str">
        <f t="shared" si="7"/>
        <v>Sahiwal-Okara</v>
      </c>
      <c r="G151" s="2">
        <f>VLOOKUP(I151,Divisions!$A$2:$F$56,6,FALSE)</f>
        <v>42</v>
      </c>
      <c r="H151" s="2" t="s">
        <v>583</v>
      </c>
      <c r="I151" s="13" t="str">
        <f t="shared" si="8"/>
        <v>Sahiwal-Okara-Okara</v>
      </c>
      <c r="J151" s="2">
        <v>150</v>
      </c>
      <c r="K151" s="2" t="s">
        <v>793</v>
      </c>
      <c r="L151" t="str">
        <f>VLOOKUP(D151,Districts!$F$2:$H$40,3,FALSE)</f>
        <v>DPO</v>
      </c>
    </row>
    <row r="152" spans="1:12" ht="14.4" x14ac:dyDescent="0.3">
      <c r="A152" s="9" t="str">
        <f t="shared" si="6"/>
        <v>Sahiwal-Pakpattan-Pakpattan-Saddar Circle</v>
      </c>
      <c r="B152">
        <f>VLOOKUP(C152,Regions!$B$2:$C$12,2,FALSE)</f>
        <v>8</v>
      </c>
      <c r="C152" s="1" t="s">
        <v>157</v>
      </c>
      <c r="D152" s="1">
        <f>VLOOKUP(F152,Districts!$A$2:$E$40,4,FALSE)</f>
        <v>27</v>
      </c>
      <c r="E152" s="2" t="s">
        <v>601</v>
      </c>
      <c r="F152" s="13" t="str">
        <f t="shared" si="7"/>
        <v>Sahiwal-Pakpattan</v>
      </c>
      <c r="G152" s="2">
        <f>VLOOKUP(I152,Divisions!$A$2:$F$56,6,FALSE)</f>
        <v>43</v>
      </c>
      <c r="H152" s="2" t="s">
        <v>601</v>
      </c>
      <c r="I152" s="13" t="str">
        <f t="shared" si="8"/>
        <v>Sahiwal-Pakpattan-Pakpattan</v>
      </c>
      <c r="J152" s="2">
        <v>151</v>
      </c>
      <c r="K152" s="2" t="s">
        <v>545</v>
      </c>
      <c r="L152" t="str">
        <f>VLOOKUP(D152,Districts!$F$2:$H$40,3,FALSE)</f>
        <v>DPO</v>
      </c>
    </row>
    <row r="153" spans="1:12" ht="14.4" x14ac:dyDescent="0.3">
      <c r="A153" s="9" t="str">
        <f t="shared" si="6"/>
        <v>Sahiwal-Pakpattan-Pakpattan-City Circle</v>
      </c>
      <c r="B153">
        <f>VLOOKUP(C153,Regions!$B$2:$C$12,2,FALSE)</f>
        <v>8</v>
      </c>
      <c r="C153" s="1" t="s">
        <v>157</v>
      </c>
      <c r="D153" s="1">
        <f>VLOOKUP(F153,Districts!$A$2:$E$40,4,FALSE)</f>
        <v>27</v>
      </c>
      <c r="E153" s="2" t="s">
        <v>601</v>
      </c>
      <c r="F153" s="13" t="str">
        <f t="shared" si="7"/>
        <v>Sahiwal-Pakpattan</v>
      </c>
      <c r="G153" s="2">
        <f>VLOOKUP(I153,Divisions!$A$2:$F$56,6,FALSE)</f>
        <v>43</v>
      </c>
      <c r="H153" s="2" t="s">
        <v>601</v>
      </c>
      <c r="I153" s="13" t="str">
        <f t="shared" si="8"/>
        <v>Sahiwal-Pakpattan-Pakpattan</v>
      </c>
      <c r="J153" s="2">
        <v>152</v>
      </c>
      <c r="K153" s="2" t="s">
        <v>116</v>
      </c>
      <c r="L153" t="str">
        <f>VLOOKUP(D153,Districts!$F$2:$H$40,3,FALSE)</f>
        <v>DPO</v>
      </c>
    </row>
    <row r="154" spans="1:12" ht="14.4" x14ac:dyDescent="0.3">
      <c r="A154" s="9" t="str">
        <f t="shared" si="6"/>
        <v>Sahiwal-Pakpattan-Pakpattan-Arifwala Circle</v>
      </c>
      <c r="B154">
        <f>VLOOKUP(C154,Regions!$B$2:$C$12,2,FALSE)</f>
        <v>8</v>
      </c>
      <c r="C154" s="1" t="s">
        <v>157</v>
      </c>
      <c r="D154" s="1">
        <f>VLOOKUP(F154,Districts!$A$2:$E$40,4,FALSE)</f>
        <v>27</v>
      </c>
      <c r="E154" s="2" t="s">
        <v>601</v>
      </c>
      <c r="F154" s="13" t="str">
        <f t="shared" si="7"/>
        <v>Sahiwal-Pakpattan</v>
      </c>
      <c r="G154" s="2">
        <f>VLOOKUP(I154,Divisions!$A$2:$F$56,6,FALSE)</f>
        <v>43</v>
      </c>
      <c r="H154" s="2" t="s">
        <v>601</v>
      </c>
      <c r="I154" s="13" t="str">
        <f t="shared" si="8"/>
        <v>Sahiwal-Pakpattan-Pakpattan</v>
      </c>
      <c r="J154" s="2">
        <v>153</v>
      </c>
      <c r="K154" s="2" t="s">
        <v>609</v>
      </c>
      <c r="L154" t="str">
        <f>VLOOKUP(D154,Districts!$F$2:$H$40,3,FALSE)</f>
        <v>DPO</v>
      </c>
    </row>
    <row r="155" spans="1:12" ht="14.4" x14ac:dyDescent="0.3">
      <c r="A155" s="9" t="str">
        <f t="shared" si="6"/>
        <v>D.G Khan-Rajanpur-Rajanpur-Saddar Rajanpur</v>
      </c>
      <c r="B155">
        <f>VLOOKUP(C155,Regions!$B$2:$C$12,2,FALSE)</f>
        <v>9</v>
      </c>
      <c r="C155" s="1" t="s">
        <v>615</v>
      </c>
      <c r="D155" s="1">
        <f>VLOOKUP(F155,Districts!$A$2:$E$40,4,FALSE)</f>
        <v>28</v>
      </c>
      <c r="E155" s="2" t="s">
        <v>616</v>
      </c>
      <c r="F155" s="13" t="str">
        <f t="shared" si="7"/>
        <v>D.G Khan-Rajanpur</v>
      </c>
      <c r="G155" s="2">
        <f>VLOOKUP(I155,Divisions!$A$2:$F$56,6,FALSE)</f>
        <v>44</v>
      </c>
      <c r="H155" s="2" t="s">
        <v>616</v>
      </c>
      <c r="I155" s="13" t="str">
        <f t="shared" si="8"/>
        <v>D.G Khan-Rajanpur-Rajanpur</v>
      </c>
      <c r="J155" s="2">
        <v>154</v>
      </c>
      <c r="K155" s="2" t="s">
        <v>617</v>
      </c>
      <c r="L155" t="str">
        <f>VLOOKUP(D155,Districts!$F$2:$H$40,3,FALSE)</f>
        <v>DPO</v>
      </c>
    </row>
    <row r="156" spans="1:12" ht="14.4" x14ac:dyDescent="0.3">
      <c r="A156" s="9" t="str">
        <f t="shared" si="6"/>
        <v>D.G Khan-Rajanpur-Rajanpur-Jam Pur</v>
      </c>
      <c r="B156">
        <f>VLOOKUP(C156,Regions!$B$2:$C$12,2,FALSE)</f>
        <v>9</v>
      </c>
      <c r="C156" s="1" t="s">
        <v>615</v>
      </c>
      <c r="D156" s="1">
        <f>VLOOKUP(F156,Districts!$A$2:$E$40,4,FALSE)</f>
        <v>28</v>
      </c>
      <c r="E156" s="2" t="s">
        <v>616</v>
      </c>
      <c r="F156" s="13" t="str">
        <f t="shared" si="7"/>
        <v>D.G Khan-Rajanpur</v>
      </c>
      <c r="G156" s="2">
        <f>VLOOKUP(I156,Divisions!$A$2:$F$56,6,FALSE)</f>
        <v>44</v>
      </c>
      <c r="H156" s="2" t="s">
        <v>616</v>
      </c>
      <c r="I156" s="13" t="str">
        <f t="shared" si="8"/>
        <v>D.G Khan-Rajanpur-Rajanpur</v>
      </c>
      <c r="J156" s="2">
        <v>155</v>
      </c>
      <c r="K156" s="2" t="s">
        <v>622</v>
      </c>
      <c r="L156" t="str">
        <f>VLOOKUP(D156,Districts!$F$2:$H$40,3,FALSE)</f>
        <v>DPO</v>
      </c>
    </row>
    <row r="157" spans="1:12" ht="14.4" x14ac:dyDescent="0.3">
      <c r="A157" s="9" t="str">
        <f t="shared" si="6"/>
        <v>D.G Khan-Rajanpur-Rajanpur-Rojhan</v>
      </c>
      <c r="B157">
        <f>VLOOKUP(C157,Regions!$B$2:$C$12,2,FALSE)</f>
        <v>9</v>
      </c>
      <c r="C157" s="1" t="s">
        <v>615</v>
      </c>
      <c r="D157" s="1">
        <f>VLOOKUP(F157,Districts!$A$2:$E$40,4,FALSE)</f>
        <v>28</v>
      </c>
      <c r="E157" s="2" t="s">
        <v>616</v>
      </c>
      <c r="F157" s="13" t="str">
        <f t="shared" si="7"/>
        <v>D.G Khan-Rajanpur</v>
      </c>
      <c r="G157" s="2">
        <f>VLOOKUP(I157,Divisions!$A$2:$F$56,6,FALSE)</f>
        <v>44</v>
      </c>
      <c r="H157" s="2" t="s">
        <v>616</v>
      </c>
      <c r="I157" s="13" t="str">
        <f t="shared" si="8"/>
        <v>D.G Khan-Rajanpur-Rajanpur</v>
      </c>
      <c r="J157" s="2">
        <v>156</v>
      </c>
      <c r="K157" s="2" t="s">
        <v>626</v>
      </c>
      <c r="L157" t="str">
        <f>VLOOKUP(D157,Districts!$F$2:$H$40,3,FALSE)</f>
        <v>DPO</v>
      </c>
    </row>
    <row r="158" spans="1:12" ht="14.4" x14ac:dyDescent="0.3">
      <c r="A158" s="9" t="str">
        <f t="shared" si="6"/>
        <v>D.G Khan-Muzaffargarh-Muzaffargarh-City Circle</v>
      </c>
      <c r="B158">
        <f>VLOOKUP(C158,Regions!$B$2:$C$12,2,FALSE)</f>
        <v>9</v>
      </c>
      <c r="C158" s="1" t="s">
        <v>615</v>
      </c>
      <c r="D158" s="1">
        <f>VLOOKUP(F158,Districts!$A$2:$E$40,4,FALSE)</f>
        <v>29</v>
      </c>
      <c r="E158" s="2" t="s">
        <v>630</v>
      </c>
      <c r="F158" s="13" t="str">
        <f t="shared" si="7"/>
        <v>D.G Khan-Muzaffargarh</v>
      </c>
      <c r="G158" s="2">
        <f>VLOOKUP(I158,Divisions!$A$2:$F$56,6,FALSE)</f>
        <v>45</v>
      </c>
      <c r="H158" s="2" t="s">
        <v>630</v>
      </c>
      <c r="I158" s="13" t="str">
        <f t="shared" si="8"/>
        <v>D.G Khan-Muzaffargarh-Muzaffargarh</v>
      </c>
      <c r="J158" s="2">
        <v>157</v>
      </c>
      <c r="K158" s="2" t="s">
        <v>116</v>
      </c>
      <c r="L158" t="str">
        <f>VLOOKUP(D158,Districts!$F$2:$H$40,3,FALSE)</f>
        <v>DPO</v>
      </c>
    </row>
    <row r="159" spans="1:12" ht="14.4" x14ac:dyDescent="0.3">
      <c r="A159" s="9" t="str">
        <f t="shared" si="6"/>
        <v>D.G Khan-Muzaffargarh-Muzaffargarh-Saddar Circle</v>
      </c>
      <c r="B159">
        <f>VLOOKUP(C159,Regions!$B$2:$C$12,2,FALSE)</f>
        <v>9</v>
      </c>
      <c r="C159" s="1" t="s">
        <v>615</v>
      </c>
      <c r="D159" s="1">
        <f>VLOOKUP(F159,Districts!$A$2:$E$40,4,FALSE)</f>
        <v>29</v>
      </c>
      <c r="E159" s="2" t="s">
        <v>630</v>
      </c>
      <c r="F159" s="13" t="str">
        <f t="shared" si="7"/>
        <v>D.G Khan-Muzaffargarh</v>
      </c>
      <c r="G159" s="2">
        <f>VLOOKUP(I159,Divisions!$A$2:$F$56,6,FALSE)</f>
        <v>45</v>
      </c>
      <c r="H159" s="2" t="s">
        <v>630</v>
      </c>
      <c r="I159" s="13" t="str">
        <f t="shared" si="8"/>
        <v>D.G Khan-Muzaffargarh-Muzaffargarh</v>
      </c>
      <c r="J159" s="2">
        <v>158</v>
      </c>
      <c r="K159" s="2" t="s">
        <v>545</v>
      </c>
      <c r="L159" t="str">
        <f>VLOOKUP(D159,Districts!$F$2:$H$40,3,FALSE)</f>
        <v>DPO</v>
      </c>
    </row>
    <row r="160" spans="1:12" ht="14.4" x14ac:dyDescent="0.3">
      <c r="A160" s="9" t="str">
        <f t="shared" si="6"/>
        <v>D.G Khan-Kot Addu-Kot Addu-Kot Addu</v>
      </c>
      <c r="B160">
        <f>VLOOKUP(C160,Regions!$B$2:$C$12,2,FALSE)</f>
        <v>9</v>
      </c>
      <c r="C160" s="1" t="s">
        <v>615</v>
      </c>
      <c r="D160" s="1">
        <f>VLOOKUP(F160,Districts!$A$2:$E$40,4,FALSE)</f>
        <v>30</v>
      </c>
      <c r="E160" s="2" t="s">
        <v>638</v>
      </c>
      <c r="F160" s="13" t="str">
        <f t="shared" si="7"/>
        <v>D.G Khan-Kot Addu</v>
      </c>
      <c r="G160" s="2">
        <f>VLOOKUP(I160,Divisions!$A$2:$F$56,6,FALSE)</f>
        <v>46</v>
      </c>
      <c r="H160" s="2" t="s">
        <v>638</v>
      </c>
      <c r="I160" s="13" t="str">
        <f t="shared" si="8"/>
        <v>D.G Khan-Kot Addu-Kot Addu</v>
      </c>
      <c r="J160" s="2">
        <v>159</v>
      </c>
      <c r="K160" s="2" t="s">
        <v>638</v>
      </c>
      <c r="L160" t="str">
        <f>VLOOKUP(D160,Districts!$F$2:$H$40,3,FALSE)</f>
        <v>DPO</v>
      </c>
    </row>
    <row r="161" spans="1:12" ht="14.4" x14ac:dyDescent="0.3">
      <c r="A161" s="9" t="str">
        <f t="shared" si="6"/>
        <v>D.G Khan-Kot Addu-Kot Addu-Sinnanwan</v>
      </c>
      <c r="B161">
        <f>VLOOKUP(C161,Regions!$B$2:$C$12,2,FALSE)</f>
        <v>9</v>
      </c>
      <c r="C161" s="1" t="s">
        <v>615</v>
      </c>
      <c r="D161" s="1">
        <f>VLOOKUP(F161,Districts!$A$2:$E$40,4,FALSE)</f>
        <v>30</v>
      </c>
      <c r="E161" s="2" t="s">
        <v>638</v>
      </c>
      <c r="F161" s="13" t="str">
        <f t="shared" si="7"/>
        <v>D.G Khan-Kot Addu</v>
      </c>
      <c r="G161" s="2">
        <f>VLOOKUP(I161,Divisions!$A$2:$F$56,6,FALSE)</f>
        <v>46</v>
      </c>
      <c r="H161" s="2" t="s">
        <v>638</v>
      </c>
      <c r="I161" s="13" t="str">
        <f t="shared" si="8"/>
        <v>D.G Khan-Kot Addu-Kot Addu</v>
      </c>
      <c r="J161" s="2">
        <v>160</v>
      </c>
      <c r="K161" s="2" t="s">
        <v>866</v>
      </c>
      <c r="L161" t="str">
        <f>VLOOKUP(D161,Districts!$F$2:$H$40,3,FALSE)</f>
        <v>DPO</v>
      </c>
    </row>
    <row r="162" spans="1:12" ht="14.4" x14ac:dyDescent="0.3">
      <c r="A162" s="9" t="str">
        <f t="shared" si="6"/>
        <v>D.G Khan-Kot Addu-Kot Addu-Sarwar Shaheed</v>
      </c>
      <c r="B162">
        <f>VLOOKUP(C162,Regions!$B$2:$C$12,2,FALSE)</f>
        <v>9</v>
      </c>
      <c r="C162" s="1" t="s">
        <v>615</v>
      </c>
      <c r="D162" s="1">
        <f>VLOOKUP(F162,Districts!$A$2:$E$40,4,FALSE)</f>
        <v>30</v>
      </c>
      <c r="E162" s="2" t="s">
        <v>638</v>
      </c>
      <c r="F162" s="13" t="str">
        <f t="shared" si="7"/>
        <v>D.G Khan-Kot Addu</v>
      </c>
      <c r="G162" s="2">
        <f>VLOOKUP(I162,Divisions!$A$2:$F$56,6,FALSE)</f>
        <v>46</v>
      </c>
      <c r="H162" s="2" t="s">
        <v>638</v>
      </c>
      <c r="I162" s="13" t="str">
        <f t="shared" si="8"/>
        <v>D.G Khan-Kot Addu-Kot Addu</v>
      </c>
      <c r="J162" s="2">
        <v>161</v>
      </c>
      <c r="K162" s="2" t="s">
        <v>801</v>
      </c>
      <c r="L162" t="str">
        <f>VLOOKUP(D162,Districts!$F$2:$H$40,3,FALSE)</f>
        <v>DPO</v>
      </c>
    </row>
    <row r="163" spans="1:12" ht="14.4" x14ac:dyDescent="0.3">
      <c r="A163" s="9" t="str">
        <f t="shared" si="6"/>
        <v>D.G Khan-Muzaffargarh-Muzaffargarh-Ali Pur</v>
      </c>
      <c r="B163">
        <f>VLOOKUP(C163,Regions!$B$2:$C$12,2,FALSE)</f>
        <v>9</v>
      </c>
      <c r="C163" s="1" t="s">
        <v>615</v>
      </c>
      <c r="D163" s="1">
        <f>VLOOKUP(F163,Districts!$A$2:$E$40,4,FALSE)</f>
        <v>29</v>
      </c>
      <c r="E163" s="2" t="s">
        <v>630</v>
      </c>
      <c r="F163" s="13" t="str">
        <f t="shared" si="7"/>
        <v>D.G Khan-Muzaffargarh</v>
      </c>
      <c r="G163" s="2">
        <f>VLOOKUP(I163,Divisions!$A$2:$F$56,6,FALSE)</f>
        <v>45</v>
      </c>
      <c r="H163" s="2" t="s">
        <v>630</v>
      </c>
      <c r="I163" s="13" t="str">
        <f t="shared" si="8"/>
        <v>D.G Khan-Muzaffargarh-Muzaffargarh</v>
      </c>
      <c r="J163" s="2">
        <v>162</v>
      </c>
      <c r="K163" s="2" t="s">
        <v>250</v>
      </c>
      <c r="L163" t="str">
        <f>VLOOKUP(D163,Districts!$F$2:$H$40,3,FALSE)</f>
        <v>DPO</v>
      </c>
    </row>
    <row r="164" spans="1:12" ht="14.4" x14ac:dyDescent="0.3">
      <c r="A164" s="9" t="str">
        <f t="shared" si="6"/>
        <v>D.G Khan-Muzaffargarh-Muzaffargarh-Jatoi</v>
      </c>
      <c r="B164">
        <f>VLOOKUP(C164,Regions!$B$2:$C$12,2,FALSE)</f>
        <v>9</v>
      </c>
      <c r="C164" s="1" t="s">
        <v>615</v>
      </c>
      <c r="D164" s="1">
        <f>VLOOKUP(F164,Districts!$A$2:$E$40,4,FALSE)</f>
        <v>29</v>
      </c>
      <c r="E164" s="2" t="s">
        <v>630</v>
      </c>
      <c r="F164" s="13" t="str">
        <f t="shared" si="7"/>
        <v>D.G Khan-Muzaffargarh</v>
      </c>
      <c r="G164" s="2">
        <f>VLOOKUP(I164,Divisions!$A$2:$F$56,6,FALSE)</f>
        <v>45</v>
      </c>
      <c r="H164" s="2" t="s">
        <v>630</v>
      </c>
      <c r="I164" s="13" t="str">
        <f t="shared" si="8"/>
        <v>D.G Khan-Muzaffargarh-Muzaffargarh</v>
      </c>
      <c r="J164" s="2">
        <v>163</v>
      </c>
      <c r="K164" s="2" t="s">
        <v>647</v>
      </c>
      <c r="L164" t="str">
        <f>VLOOKUP(D164,Districts!$F$2:$H$40,3,FALSE)</f>
        <v>DPO</v>
      </c>
    </row>
    <row r="165" spans="1:12" ht="14.4" x14ac:dyDescent="0.3">
      <c r="A165" s="9" t="str">
        <f t="shared" si="6"/>
        <v>D.G Khan-Layyah-Layyah-Saddar Circle</v>
      </c>
      <c r="B165">
        <f>VLOOKUP(C165,Regions!$B$2:$C$12,2,FALSE)</f>
        <v>9</v>
      </c>
      <c r="C165" s="1" t="s">
        <v>615</v>
      </c>
      <c r="D165" s="1">
        <f>VLOOKUP(F165,Districts!$A$2:$E$40,4,FALSE)</f>
        <v>31</v>
      </c>
      <c r="E165" s="2" t="s">
        <v>650</v>
      </c>
      <c r="F165" s="13" t="str">
        <f t="shared" si="7"/>
        <v>D.G Khan-Layyah</v>
      </c>
      <c r="G165" s="2">
        <f>VLOOKUP(I165,Divisions!$A$2:$F$56,6,FALSE)</f>
        <v>47</v>
      </c>
      <c r="H165" s="2" t="s">
        <v>650</v>
      </c>
      <c r="I165" s="13" t="str">
        <f t="shared" si="8"/>
        <v>D.G Khan-Layyah-Layyah</v>
      </c>
      <c r="J165" s="2">
        <v>164</v>
      </c>
      <c r="K165" s="2" t="s">
        <v>545</v>
      </c>
      <c r="L165" t="str">
        <f>VLOOKUP(D165,Districts!$F$2:$H$40,3,FALSE)</f>
        <v>DPO</v>
      </c>
    </row>
    <row r="166" spans="1:12" ht="14.4" x14ac:dyDescent="0.3">
      <c r="A166" s="9" t="str">
        <f t="shared" si="6"/>
        <v>D.G Khan-Layyah-Layyah-Karor Circle</v>
      </c>
      <c r="B166">
        <f>VLOOKUP(C166,Regions!$B$2:$C$12,2,FALSE)</f>
        <v>9</v>
      </c>
      <c r="C166" s="1" t="s">
        <v>615</v>
      </c>
      <c r="D166" s="1">
        <f>VLOOKUP(F166,Districts!$A$2:$E$40,4,FALSE)</f>
        <v>31</v>
      </c>
      <c r="E166" s="2" t="s">
        <v>650</v>
      </c>
      <c r="F166" s="13" t="str">
        <f t="shared" si="7"/>
        <v>D.G Khan-Layyah</v>
      </c>
      <c r="G166" s="2">
        <f>VLOOKUP(I166,Divisions!$A$2:$F$56,6,FALSE)</f>
        <v>47</v>
      </c>
      <c r="H166" s="2" t="s">
        <v>650</v>
      </c>
      <c r="I166" s="13" t="str">
        <f t="shared" si="8"/>
        <v>D.G Khan-Layyah-Layyah</v>
      </c>
      <c r="J166" s="2">
        <v>165</v>
      </c>
      <c r="K166" s="2" t="s">
        <v>655</v>
      </c>
      <c r="L166" t="str">
        <f>VLOOKUP(D166,Districts!$F$2:$H$40,3,FALSE)</f>
        <v>DPO</v>
      </c>
    </row>
    <row r="167" spans="1:12" ht="14.4" x14ac:dyDescent="0.3">
      <c r="A167" s="9" t="str">
        <f t="shared" si="6"/>
        <v>D.G Khan-Layyah-Layyah-Choubara</v>
      </c>
      <c r="B167">
        <f>VLOOKUP(C167,Regions!$B$2:$C$12,2,FALSE)</f>
        <v>9</v>
      </c>
      <c r="C167" s="1" t="s">
        <v>615</v>
      </c>
      <c r="D167" s="1">
        <f>VLOOKUP(F167,Districts!$A$2:$E$40,4,FALSE)</f>
        <v>31</v>
      </c>
      <c r="E167" s="2" t="s">
        <v>650</v>
      </c>
      <c r="F167" s="13" t="str">
        <f t="shared" si="7"/>
        <v>D.G Khan-Layyah</v>
      </c>
      <c r="G167" s="2">
        <f>VLOOKUP(I167,Divisions!$A$2:$F$56,6,FALSE)</f>
        <v>47</v>
      </c>
      <c r="H167" s="2" t="s">
        <v>650</v>
      </c>
      <c r="I167" s="13" t="str">
        <f t="shared" si="8"/>
        <v>D.G Khan-Layyah-Layyah</v>
      </c>
      <c r="J167" s="2">
        <v>166</v>
      </c>
      <c r="K167" s="2" t="s">
        <v>658</v>
      </c>
      <c r="L167" t="str">
        <f>VLOOKUP(D167,Districts!$F$2:$H$40,3,FALSE)</f>
        <v>DPO</v>
      </c>
    </row>
    <row r="168" spans="1:12" ht="14.4" x14ac:dyDescent="0.3">
      <c r="A168" s="9" t="str">
        <f t="shared" si="6"/>
        <v>D.G Khan-Dera Ghazi Khan-Dera Ghazi Khan-City Circle</v>
      </c>
      <c r="B168">
        <f>VLOOKUP(C168,Regions!$B$2:$C$12,2,FALSE)</f>
        <v>9</v>
      </c>
      <c r="C168" s="1" t="s">
        <v>615</v>
      </c>
      <c r="D168" s="1">
        <f>VLOOKUP(F168,Districts!$A$2:$E$40,4,FALSE)</f>
        <v>32</v>
      </c>
      <c r="E168" s="2" t="s">
        <v>735</v>
      </c>
      <c r="F168" s="13" t="str">
        <f t="shared" si="7"/>
        <v>D.G Khan-Dera Ghazi Khan</v>
      </c>
      <c r="G168" s="2">
        <f>VLOOKUP(I168,Divisions!$A$2:$F$56,6,FALSE)</f>
        <v>48</v>
      </c>
      <c r="H168" s="2" t="s">
        <v>735</v>
      </c>
      <c r="I168" s="13" t="str">
        <f t="shared" si="8"/>
        <v>D.G Khan-Dera Ghazi Khan-Dera Ghazi Khan</v>
      </c>
      <c r="J168" s="2">
        <v>167</v>
      </c>
      <c r="K168" s="2" t="s">
        <v>116</v>
      </c>
      <c r="L168" t="str">
        <f>VLOOKUP(D168,Districts!$F$2:$H$40,3,FALSE)</f>
        <v>DPO</v>
      </c>
    </row>
    <row r="169" spans="1:12" ht="14.4" x14ac:dyDescent="0.3">
      <c r="A169" s="9" t="str">
        <f t="shared" si="6"/>
        <v>D.G Khan-Dera Ghazi Khan-Dera Ghazi Khan-Saddar Circle</v>
      </c>
      <c r="B169">
        <f>VLOOKUP(C169,Regions!$B$2:$C$12,2,FALSE)</f>
        <v>9</v>
      </c>
      <c r="C169" s="1" t="s">
        <v>615</v>
      </c>
      <c r="D169" s="1">
        <f>VLOOKUP(F169,Districts!$A$2:$E$40,4,FALSE)</f>
        <v>32</v>
      </c>
      <c r="E169" s="2" t="s">
        <v>735</v>
      </c>
      <c r="F169" s="13" t="str">
        <f t="shared" si="7"/>
        <v>D.G Khan-Dera Ghazi Khan</v>
      </c>
      <c r="G169" s="2">
        <f>VLOOKUP(I169,Divisions!$A$2:$F$56,6,FALSE)</f>
        <v>48</v>
      </c>
      <c r="H169" s="2" t="s">
        <v>735</v>
      </c>
      <c r="I169" s="13" t="str">
        <f t="shared" si="8"/>
        <v>D.G Khan-Dera Ghazi Khan-Dera Ghazi Khan</v>
      </c>
      <c r="J169" s="2">
        <v>168</v>
      </c>
      <c r="K169" s="2" t="s">
        <v>545</v>
      </c>
      <c r="L169" t="str">
        <f>VLOOKUP(D169,Districts!$F$2:$H$40,3,FALSE)</f>
        <v>DPO</v>
      </c>
    </row>
    <row r="170" spans="1:12" ht="14.4" x14ac:dyDescent="0.3">
      <c r="A170" s="9" t="str">
        <f t="shared" si="6"/>
        <v>D.G Khan-Dera Ghazi Khan-Dera Ghazi Khan-Taunsa Sharif Circle</v>
      </c>
      <c r="B170">
        <f>VLOOKUP(C170,Regions!$B$2:$C$12,2,FALSE)</f>
        <v>9</v>
      </c>
      <c r="C170" s="1" t="s">
        <v>615</v>
      </c>
      <c r="D170" s="1">
        <f>VLOOKUP(F170,Districts!$A$2:$E$40,4,FALSE)</f>
        <v>32</v>
      </c>
      <c r="E170" s="2" t="s">
        <v>735</v>
      </c>
      <c r="F170" s="13" t="str">
        <f t="shared" si="7"/>
        <v>D.G Khan-Dera Ghazi Khan</v>
      </c>
      <c r="G170" s="2">
        <f>VLOOKUP(I170,Divisions!$A$2:$F$56,6,FALSE)</f>
        <v>48</v>
      </c>
      <c r="H170" s="2" t="s">
        <v>735</v>
      </c>
      <c r="I170" s="13" t="str">
        <f t="shared" si="8"/>
        <v>D.G Khan-Dera Ghazi Khan-Dera Ghazi Khan</v>
      </c>
      <c r="J170" s="2">
        <v>169</v>
      </c>
      <c r="K170" s="2" t="s">
        <v>742</v>
      </c>
      <c r="L170" t="str">
        <f>VLOOKUP(D170,Districts!$F$2:$H$40,3,FALSE)</f>
        <v>DPO</v>
      </c>
    </row>
    <row r="171" spans="1:12" ht="14.4" x14ac:dyDescent="0.3">
      <c r="A171" s="9" t="str">
        <f t="shared" si="6"/>
        <v>D.G Khan-Dera Ghazi Khan-Dera Ghazi Khan-Kot Chutta</v>
      </c>
      <c r="B171">
        <f>VLOOKUP(C171,Regions!$B$2:$C$12,2,FALSE)</f>
        <v>9</v>
      </c>
      <c r="C171" s="1" t="s">
        <v>615</v>
      </c>
      <c r="D171" s="1">
        <f>VLOOKUP(F171,Districts!$A$2:$E$40,4,FALSE)</f>
        <v>32</v>
      </c>
      <c r="E171" s="2" t="s">
        <v>735</v>
      </c>
      <c r="F171" s="13" t="str">
        <f t="shared" si="7"/>
        <v>D.G Khan-Dera Ghazi Khan</v>
      </c>
      <c r="G171" s="2">
        <f>VLOOKUP(I171,Divisions!$A$2:$F$56,6,FALSE)</f>
        <v>48</v>
      </c>
      <c r="H171" s="2" t="s">
        <v>735</v>
      </c>
      <c r="I171" s="13" t="str">
        <f t="shared" si="8"/>
        <v>D.G Khan-Dera Ghazi Khan-Dera Ghazi Khan</v>
      </c>
      <c r="J171" s="2">
        <v>170</v>
      </c>
      <c r="K171" s="2" t="s">
        <v>747</v>
      </c>
      <c r="L171" t="str">
        <f>VLOOKUP(D171,Districts!$F$2:$H$40,3,FALSE)</f>
        <v>DPO</v>
      </c>
    </row>
    <row r="172" spans="1:12" ht="14.4" x14ac:dyDescent="0.3">
      <c r="A172" s="9" t="str">
        <f t="shared" si="6"/>
        <v>D.G Khan-Rajanpur-Rajanpur-Bangla Ichha</v>
      </c>
      <c r="B172">
        <f>VLOOKUP(C172,Regions!$B$2:$C$12,2,FALSE)</f>
        <v>9</v>
      </c>
      <c r="C172" s="2" t="s">
        <v>615</v>
      </c>
      <c r="D172" s="1">
        <f>VLOOKUP(F172,Districts!$A$2:$E$40,4,FALSE)</f>
        <v>28</v>
      </c>
      <c r="E172" s="2" t="s">
        <v>616</v>
      </c>
      <c r="F172" s="13" t="str">
        <f t="shared" si="7"/>
        <v>D.G Khan-Rajanpur</v>
      </c>
      <c r="G172" s="2">
        <f>VLOOKUP(I172,Divisions!$A$2:$F$56,6,FALSE)</f>
        <v>44</v>
      </c>
      <c r="H172" s="2" t="s">
        <v>616</v>
      </c>
      <c r="I172" s="13" t="str">
        <f t="shared" si="8"/>
        <v>D.G Khan-Rajanpur-Rajanpur</v>
      </c>
      <c r="J172" s="2">
        <v>171</v>
      </c>
      <c r="K172" s="2" t="s">
        <v>777</v>
      </c>
      <c r="L172" t="str">
        <f>VLOOKUP(D172,Districts!$F$2:$H$40,3,FALSE)</f>
        <v>DPO</v>
      </c>
    </row>
    <row r="173" spans="1:12" ht="14.4" x14ac:dyDescent="0.3">
      <c r="A173" s="9" t="str">
        <f t="shared" si="6"/>
        <v>D.G Khan-Rajanpur-Rajanpur-Dajal</v>
      </c>
      <c r="B173">
        <f>VLOOKUP(C173,Regions!$B$2:$C$12,2,FALSE)</f>
        <v>9</v>
      </c>
      <c r="C173" s="2" t="s">
        <v>615</v>
      </c>
      <c r="D173" s="1">
        <f>VLOOKUP(F173,Districts!$A$2:$E$40,4,FALSE)</f>
        <v>28</v>
      </c>
      <c r="E173" s="2" t="s">
        <v>616</v>
      </c>
      <c r="F173" s="13" t="str">
        <f t="shared" si="7"/>
        <v>D.G Khan-Rajanpur</v>
      </c>
      <c r="G173" s="2">
        <f>VLOOKUP(I173,Divisions!$A$2:$F$56,6,FALSE)</f>
        <v>44</v>
      </c>
      <c r="H173" s="2" t="s">
        <v>616</v>
      </c>
      <c r="I173" s="13" t="str">
        <f t="shared" si="8"/>
        <v>D.G Khan-Rajanpur-Rajanpur</v>
      </c>
      <c r="J173" s="2">
        <v>172</v>
      </c>
      <c r="K173" s="2" t="s">
        <v>780</v>
      </c>
      <c r="L173" t="str">
        <f>VLOOKUP(D173,Districts!$F$2:$H$40,3,FALSE)</f>
        <v>DPO</v>
      </c>
    </row>
    <row r="174" spans="1:12" ht="14.4" x14ac:dyDescent="0.3">
      <c r="A174" s="9" t="str">
        <f t="shared" si="6"/>
        <v>Bhahawalpur-Bahawalpur-Bahawalpur-City Circle</v>
      </c>
      <c r="B174">
        <f>VLOOKUP(C174,Regions!$B$2:$C$12,2,FALSE)</f>
        <v>10</v>
      </c>
      <c r="C174" s="1" t="s">
        <v>660</v>
      </c>
      <c r="D174" s="1">
        <f>VLOOKUP(F174,Districts!$A$2:$E$40,4,FALSE)</f>
        <v>33</v>
      </c>
      <c r="E174" s="2" t="s">
        <v>661</v>
      </c>
      <c r="F174" s="13" t="str">
        <f t="shared" si="7"/>
        <v>Bhahawalpur-Bahawalpur</v>
      </c>
      <c r="G174" s="2">
        <f>VLOOKUP(I174,Divisions!$A$2:$F$56,6,FALSE)</f>
        <v>49</v>
      </c>
      <c r="H174" s="2" t="s">
        <v>661</v>
      </c>
      <c r="I174" s="13" t="str">
        <f t="shared" si="8"/>
        <v>Bhahawalpur-Bahawalpur-Bahawalpur</v>
      </c>
      <c r="J174" s="2">
        <v>173</v>
      </c>
      <c r="K174" s="2" t="s">
        <v>116</v>
      </c>
      <c r="L174" t="str">
        <f>VLOOKUP(D174,Districts!$F$2:$H$40,3,FALSE)</f>
        <v>DPO</v>
      </c>
    </row>
    <row r="175" spans="1:12" ht="14.4" x14ac:dyDescent="0.3">
      <c r="A175" s="9" t="str">
        <f t="shared" si="6"/>
        <v>Bhahawalpur-Bahawalpur-Bahawalpur-Saddar Circle</v>
      </c>
      <c r="B175">
        <f>VLOOKUP(C175,Regions!$B$2:$C$12,2,FALSE)</f>
        <v>10</v>
      </c>
      <c r="C175" s="1" t="s">
        <v>660</v>
      </c>
      <c r="D175" s="1">
        <f>VLOOKUP(F175,Districts!$A$2:$E$40,4,FALSE)</f>
        <v>33</v>
      </c>
      <c r="E175" s="2" t="s">
        <v>661</v>
      </c>
      <c r="F175" s="13" t="str">
        <f t="shared" si="7"/>
        <v>Bhahawalpur-Bahawalpur</v>
      </c>
      <c r="G175" s="2">
        <f>VLOOKUP(I175,Divisions!$A$2:$F$56,6,FALSE)</f>
        <v>49</v>
      </c>
      <c r="H175" s="2" t="s">
        <v>661</v>
      </c>
      <c r="I175" s="13" t="str">
        <f t="shared" si="8"/>
        <v>Bhahawalpur-Bahawalpur-Bahawalpur</v>
      </c>
      <c r="J175" s="2">
        <v>174</v>
      </c>
      <c r="K175" s="2" t="s">
        <v>545</v>
      </c>
      <c r="L175" t="str">
        <f>VLOOKUP(D175,Districts!$F$2:$H$40,3,FALSE)</f>
        <v>DPO</v>
      </c>
    </row>
    <row r="176" spans="1:12" ht="14.4" x14ac:dyDescent="0.3">
      <c r="A176" s="9" t="str">
        <f t="shared" si="6"/>
        <v>Bhahawalpur-Bahawalpur-Bahawalpur-Ahmad Pur East</v>
      </c>
      <c r="B176">
        <f>VLOOKUP(C176,Regions!$B$2:$C$12,2,FALSE)</f>
        <v>10</v>
      </c>
      <c r="C176" s="1" t="s">
        <v>660</v>
      </c>
      <c r="D176" s="1">
        <f>VLOOKUP(F176,Districts!$A$2:$E$40,4,FALSE)</f>
        <v>33</v>
      </c>
      <c r="E176" s="2" t="s">
        <v>661</v>
      </c>
      <c r="F176" s="13" t="str">
        <f t="shared" si="7"/>
        <v>Bhahawalpur-Bahawalpur</v>
      </c>
      <c r="G176" s="2">
        <f>VLOOKUP(I176,Divisions!$A$2:$F$56,6,FALSE)</f>
        <v>49</v>
      </c>
      <c r="H176" s="2" t="s">
        <v>661</v>
      </c>
      <c r="I176" s="13" t="str">
        <f t="shared" si="8"/>
        <v>Bhahawalpur-Bahawalpur-Bahawalpur</v>
      </c>
      <c r="J176" s="2">
        <v>175</v>
      </c>
      <c r="K176" s="2" t="s">
        <v>667</v>
      </c>
      <c r="L176" t="str">
        <f>VLOOKUP(D176,Districts!$F$2:$H$40,3,FALSE)</f>
        <v>DPO</v>
      </c>
    </row>
    <row r="177" spans="1:12" ht="14.4" x14ac:dyDescent="0.3">
      <c r="A177" s="9" t="str">
        <f t="shared" si="6"/>
        <v>Bhahawalpur-Bahawalpur-Bahawalpur-Yazman</v>
      </c>
      <c r="B177">
        <f>VLOOKUP(C177,Regions!$B$2:$C$12,2,FALSE)</f>
        <v>10</v>
      </c>
      <c r="C177" s="1" t="s">
        <v>660</v>
      </c>
      <c r="D177" s="1">
        <f>VLOOKUP(F177,Districts!$A$2:$E$40,4,FALSE)</f>
        <v>33</v>
      </c>
      <c r="E177" s="2" t="s">
        <v>661</v>
      </c>
      <c r="F177" s="13" t="str">
        <f t="shared" si="7"/>
        <v>Bhahawalpur-Bahawalpur</v>
      </c>
      <c r="G177" s="2">
        <f>VLOOKUP(I177,Divisions!$A$2:$F$56,6,FALSE)</f>
        <v>49</v>
      </c>
      <c r="H177" s="2" t="s">
        <v>661</v>
      </c>
      <c r="I177" s="13" t="str">
        <f t="shared" si="8"/>
        <v>Bhahawalpur-Bahawalpur-Bahawalpur</v>
      </c>
      <c r="J177" s="2">
        <v>176</v>
      </c>
      <c r="K177" s="2" t="s">
        <v>675</v>
      </c>
      <c r="L177" t="str">
        <f>VLOOKUP(D177,Districts!$F$2:$H$40,3,FALSE)</f>
        <v>DPO</v>
      </c>
    </row>
    <row r="178" spans="1:12" ht="14.4" x14ac:dyDescent="0.3">
      <c r="A178" s="9" t="str">
        <f t="shared" si="6"/>
        <v>Bhahawalpur-Bahawalpur-Bahawalpur-Khair Pur Tamewali</v>
      </c>
      <c r="B178">
        <f>VLOOKUP(C178,Regions!$B$2:$C$12,2,FALSE)</f>
        <v>10</v>
      </c>
      <c r="C178" s="1" t="s">
        <v>660</v>
      </c>
      <c r="D178" s="1">
        <f>VLOOKUP(F178,Districts!$A$2:$E$40,4,FALSE)</f>
        <v>33</v>
      </c>
      <c r="E178" s="2" t="s">
        <v>661</v>
      </c>
      <c r="F178" s="13" t="str">
        <f t="shared" si="7"/>
        <v>Bhahawalpur-Bahawalpur</v>
      </c>
      <c r="G178" s="2">
        <f>VLOOKUP(I178,Divisions!$A$2:$F$56,6,FALSE)</f>
        <v>49</v>
      </c>
      <c r="H178" s="2" t="s">
        <v>661</v>
      </c>
      <c r="I178" s="13" t="str">
        <f t="shared" si="8"/>
        <v>Bhahawalpur-Bahawalpur-Bahawalpur</v>
      </c>
      <c r="J178" s="2">
        <v>177</v>
      </c>
      <c r="K178" s="2" t="s">
        <v>680</v>
      </c>
      <c r="L178" t="str">
        <f>VLOOKUP(D178,Districts!$F$2:$H$40,3,FALSE)</f>
        <v>DPO</v>
      </c>
    </row>
    <row r="179" spans="1:12" ht="14.4" x14ac:dyDescent="0.3">
      <c r="A179" s="9" t="str">
        <f t="shared" si="6"/>
        <v>Bhahawalpur-Bahawalpur-Bahawalpur-Hasilpur</v>
      </c>
      <c r="B179">
        <f>VLOOKUP(C179,Regions!$B$2:$C$12,2,FALSE)</f>
        <v>10</v>
      </c>
      <c r="C179" s="1" t="s">
        <v>660</v>
      </c>
      <c r="D179" s="1">
        <f>VLOOKUP(F179,Districts!$A$2:$E$40,4,FALSE)</f>
        <v>33</v>
      </c>
      <c r="E179" s="2" t="s">
        <v>661</v>
      </c>
      <c r="F179" s="13" t="str">
        <f t="shared" si="7"/>
        <v>Bhahawalpur-Bahawalpur</v>
      </c>
      <c r="G179" s="2">
        <f>VLOOKUP(I179,Divisions!$A$2:$F$56,6,FALSE)</f>
        <v>49</v>
      </c>
      <c r="H179" s="2" t="s">
        <v>661</v>
      </c>
      <c r="I179" s="13" t="str">
        <f t="shared" si="8"/>
        <v>Bhahawalpur-Bahawalpur-Bahawalpur</v>
      </c>
      <c r="J179" s="2">
        <v>178</v>
      </c>
      <c r="K179" s="2" t="s">
        <v>682</v>
      </c>
      <c r="L179" t="str">
        <f>VLOOKUP(D179,Districts!$F$2:$H$40,3,FALSE)</f>
        <v>DPO</v>
      </c>
    </row>
    <row r="180" spans="1:12" ht="14.4" x14ac:dyDescent="0.3">
      <c r="A180" s="9" t="str">
        <f t="shared" si="6"/>
        <v>Bhahawalpur-Bahawalnagar-Bahawalnagar-Saddar Circle</v>
      </c>
      <c r="B180">
        <f>VLOOKUP(C180,Regions!$B$2:$C$12,2,FALSE)</f>
        <v>10</v>
      </c>
      <c r="C180" s="1" t="s">
        <v>660</v>
      </c>
      <c r="D180" s="1">
        <f>VLOOKUP(F180,Districts!$A$2:$E$40,4,FALSE)</f>
        <v>34</v>
      </c>
      <c r="E180" s="2" t="s">
        <v>686</v>
      </c>
      <c r="F180" s="13" t="str">
        <f t="shared" si="7"/>
        <v>Bhahawalpur-Bahawalnagar</v>
      </c>
      <c r="G180" s="2">
        <f>VLOOKUP(I180,Divisions!$A$2:$F$56,6,FALSE)</f>
        <v>50</v>
      </c>
      <c r="H180" s="2" t="s">
        <v>686</v>
      </c>
      <c r="I180" s="13" t="str">
        <f t="shared" si="8"/>
        <v>Bhahawalpur-Bahawalnagar-Bahawalnagar</v>
      </c>
      <c r="J180" s="2">
        <v>179</v>
      </c>
      <c r="K180" s="2" t="s">
        <v>545</v>
      </c>
      <c r="L180" t="str">
        <f>VLOOKUP(D180,Districts!$F$2:$H$40,3,FALSE)</f>
        <v>DPO</v>
      </c>
    </row>
    <row r="181" spans="1:12" ht="14.4" x14ac:dyDescent="0.3">
      <c r="A181" s="9" t="str">
        <f t="shared" si="6"/>
        <v>Bhahawalpur-Bahawalnagar-Bahawalnagar-Minchinabad</v>
      </c>
      <c r="B181">
        <f>VLOOKUP(C181,Regions!$B$2:$C$12,2,FALSE)</f>
        <v>10</v>
      </c>
      <c r="C181" s="1" t="s">
        <v>660</v>
      </c>
      <c r="D181" s="1">
        <f>VLOOKUP(F181,Districts!$A$2:$E$40,4,FALSE)</f>
        <v>34</v>
      </c>
      <c r="E181" s="2" t="s">
        <v>686</v>
      </c>
      <c r="F181" s="13" t="str">
        <f t="shared" si="7"/>
        <v>Bhahawalpur-Bahawalnagar</v>
      </c>
      <c r="G181" s="2">
        <f>VLOOKUP(I181,Divisions!$A$2:$F$56,6,FALSE)</f>
        <v>50</v>
      </c>
      <c r="H181" s="2" t="s">
        <v>686</v>
      </c>
      <c r="I181" s="13" t="str">
        <f t="shared" si="8"/>
        <v>Bhahawalpur-Bahawalnagar-Bahawalnagar</v>
      </c>
      <c r="J181" s="2">
        <v>180</v>
      </c>
      <c r="K181" s="2" t="s">
        <v>693</v>
      </c>
      <c r="L181" t="str">
        <f>VLOOKUP(D181,Districts!$F$2:$H$40,3,FALSE)</f>
        <v>DPO</v>
      </c>
    </row>
    <row r="182" spans="1:12" ht="14.4" x14ac:dyDescent="0.3">
      <c r="A182" s="9" t="str">
        <f t="shared" si="6"/>
        <v>Bhahawalpur-Bahawalnagar-Bahawalnagar-Chishtian</v>
      </c>
      <c r="B182">
        <f>VLOOKUP(C182,Regions!$B$2:$C$12,2,FALSE)</f>
        <v>10</v>
      </c>
      <c r="C182" s="1" t="s">
        <v>660</v>
      </c>
      <c r="D182" s="1">
        <f>VLOOKUP(F182,Districts!$A$2:$E$40,4,FALSE)</f>
        <v>34</v>
      </c>
      <c r="E182" s="2" t="s">
        <v>686</v>
      </c>
      <c r="F182" s="13" t="str">
        <f t="shared" si="7"/>
        <v>Bhahawalpur-Bahawalnagar</v>
      </c>
      <c r="G182" s="2">
        <f>VLOOKUP(I182,Divisions!$A$2:$F$56,6,FALSE)</f>
        <v>50</v>
      </c>
      <c r="H182" s="2" t="s">
        <v>686</v>
      </c>
      <c r="I182" s="13" t="str">
        <f t="shared" si="8"/>
        <v>Bhahawalpur-Bahawalnagar-Bahawalnagar</v>
      </c>
      <c r="J182" s="2">
        <v>181</v>
      </c>
      <c r="K182" s="2" t="s">
        <v>697</v>
      </c>
      <c r="L182" t="str">
        <f>VLOOKUP(D182,Districts!$F$2:$H$40,3,FALSE)</f>
        <v>DPO</v>
      </c>
    </row>
    <row r="183" spans="1:12" ht="14.4" x14ac:dyDescent="0.3">
      <c r="A183" s="9" t="str">
        <f t="shared" si="6"/>
        <v>Bhahawalpur-Bahawalnagar-Bahawalnagar-Haroonabad</v>
      </c>
      <c r="B183">
        <f>VLOOKUP(C183,Regions!$B$2:$C$12,2,FALSE)</f>
        <v>10</v>
      </c>
      <c r="C183" s="1" t="s">
        <v>660</v>
      </c>
      <c r="D183" s="1">
        <f>VLOOKUP(F183,Districts!$A$2:$E$40,4,FALSE)</f>
        <v>34</v>
      </c>
      <c r="E183" s="2" t="s">
        <v>686</v>
      </c>
      <c r="F183" s="13" t="str">
        <f t="shared" si="7"/>
        <v>Bhahawalpur-Bahawalnagar</v>
      </c>
      <c r="G183" s="2">
        <f>VLOOKUP(I183,Divisions!$A$2:$F$56,6,FALSE)</f>
        <v>50</v>
      </c>
      <c r="H183" s="2" t="s">
        <v>686</v>
      </c>
      <c r="I183" s="13" t="str">
        <f t="shared" si="8"/>
        <v>Bhahawalpur-Bahawalnagar-Bahawalnagar</v>
      </c>
      <c r="J183" s="2">
        <v>182</v>
      </c>
      <c r="K183" s="2" t="s">
        <v>704</v>
      </c>
      <c r="L183" t="str">
        <f>VLOOKUP(D183,Districts!$F$2:$H$40,3,FALSE)</f>
        <v>DPO</v>
      </c>
    </row>
    <row r="184" spans="1:12" ht="14.4" x14ac:dyDescent="0.3">
      <c r="A184" s="9" t="str">
        <f t="shared" si="6"/>
        <v>Bhahawalpur-Bahawalnagar-Bahawalnagar-Forte Abbas</v>
      </c>
      <c r="B184">
        <f>VLOOKUP(C184,Regions!$B$2:$C$12,2,FALSE)</f>
        <v>10</v>
      </c>
      <c r="C184" s="1" t="s">
        <v>660</v>
      </c>
      <c r="D184" s="1">
        <f>VLOOKUP(F184,Districts!$A$2:$E$40,4,FALSE)</f>
        <v>34</v>
      </c>
      <c r="E184" s="2" t="s">
        <v>686</v>
      </c>
      <c r="F184" s="13" t="str">
        <f t="shared" si="7"/>
        <v>Bhahawalpur-Bahawalnagar</v>
      </c>
      <c r="G184" s="2">
        <f>VLOOKUP(I184,Divisions!$A$2:$F$56,6,FALSE)</f>
        <v>50</v>
      </c>
      <c r="H184" s="2" t="s">
        <v>686</v>
      </c>
      <c r="I184" s="13" t="str">
        <f t="shared" si="8"/>
        <v>Bhahawalpur-Bahawalnagar-Bahawalnagar</v>
      </c>
      <c r="J184" s="2">
        <v>183</v>
      </c>
      <c r="K184" s="2" t="s">
        <v>708</v>
      </c>
      <c r="L184" t="str">
        <f>VLOOKUP(D184,Districts!$F$2:$H$40,3,FALSE)</f>
        <v>DPO</v>
      </c>
    </row>
    <row r="185" spans="1:12" ht="14.4" x14ac:dyDescent="0.3">
      <c r="A185" s="9" t="str">
        <f t="shared" si="6"/>
        <v>Bhahawalpur-Rahim Yar Khan-Rahim Yar Khan-City Circle</v>
      </c>
      <c r="B185">
        <f>VLOOKUP(C185,Regions!$B$2:$C$12,2,FALSE)</f>
        <v>10</v>
      </c>
      <c r="C185" s="1" t="s">
        <v>660</v>
      </c>
      <c r="D185" s="1">
        <f>VLOOKUP(F185,Districts!$A$2:$E$40,4,FALSE)</f>
        <v>35</v>
      </c>
      <c r="E185" s="2" t="s">
        <v>711</v>
      </c>
      <c r="F185" s="13" t="str">
        <f t="shared" si="7"/>
        <v>Bhahawalpur-Rahim Yar Khan</v>
      </c>
      <c r="G185" s="2">
        <f>VLOOKUP(I185,Divisions!$A$2:$F$56,6,FALSE)</f>
        <v>51</v>
      </c>
      <c r="H185" s="2" t="s">
        <v>711</v>
      </c>
      <c r="I185" s="13" t="str">
        <f t="shared" si="8"/>
        <v>Bhahawalpur-Rahim Yar Khan-Rahim Yar Khan</v>
      </c>
      <c r="J185" s="2">
        <v>184</v>
      </c>
      <c r="K185" s="2" t="s">
        <v>116</v>
      </c>
      <c r="L185" t="str">
        <f>VLOOKUP(D185,Districts!$F$2:$H$40,3,FALSE)</f>
        <v>DPO</v>
      </c>
    </row>
    <row r="186" spans="1:12" ht="14.4" x14ac:dyDescent="0.3">
      <c r="A186" s="9" t="str">
        <f t="shared" si="6"/>
        <v>Bhahawalpur-Rahim Yar Khan-Rahim Yar Khan-Saddar Circle</v>
      </c>
      <c r="B186">
        <f>VLOOKUP(C186,Regions!$B$2:$C$12,2,FALSE)</f>
        <v>10</v>
      </c>
      <c r="C186" s="1" t="s">
        <v>660</v>
      </c>
      <c r="D186" s="1">
        <f>VLOOKUP(F186,Districts!$A$2:$E$40,4,FALSE)</f>
        <v>35</v>
      </c>
      <c r="E186" s="2" t="s">
        <v>711</v>
      </c>
      <c r="F186" s="13" t="str">
        <f t="shared" si="7"/>
        <v>Bhahawalpur-Rahim Yar Khan</v>
      </c>
      <c r="G186" s="2">
        <f>VLOOKUP(I186,Divisions!$A$2:$F$56,6,FALSE)</f>
        <v>51</v>
      </c>
      <c r="H186" s="2" t="s">
        <v>711</v>
      </c>
      <c r="I186" s="13" t="str">
        <f t="shared" si="8"/>
        <v>Bhahawalpur-Rahim Yar Khan-Rahim Yar Khan</v>
      </c>
      <c r="J186" s="2">
        <v>185</v>
      </c>
      <c r="K186" s="2" t="s">
        <v>545</v>
      </c>
      <c r="L186" t="str">
        <f>VLOOKUP(D186,Districts!$F$2:$H$40,3,FALSE)</f>
        <v>DPO</v>
      </c>
    </row>
    <row r="187" spans="1:12" ht="14.4" x14ac:dyDescent="0.3">
      <c r="A187" s="9" t="str">
        <f t="shared" si="6"/>
        <v>Bhahawalpur-Rahim Yar Khan-Rahim Yar Khan-Sadiqabad</v>
      </c>
      <c r="B187">
        <f>VLOOKUP(C187,Regions!$B$2:$C$12,2,FALSE)</f>
        <v>10</v>
      </c>
      <c r="C187" s="1" t="s">
        <v>660</v>
      </c>
      <c r="D187" s="1">
        <f>VLOOKUP(F187,Districts!$A$2:$E$40,4,FALSE)</f>
        <v>35</v>
      </c>
      <c r="E187" s="2" t="s">
        <v>711</v>
      </c>
      <c r="F187" s="13" t="str">
        <f t="shared" si="7"/>
        <v>Bhahawalpur-Rahim Yar Khan</v>
      </c>
      <c r="G187" s="2">
        <f>VLOOKUP(I187,Divisions!$A$2:$F$56,6,FALSE)</f>
        <v>51</v>
      </c>
      <c r="H187" s="2" t="s">
        <v>711</v>
      </c>
      <c r="I187" s="13" t="str">
        <f t="shared" si="8"/>
        <v>Bhahawalpur-Rahim Yar Khan-Rahim Yar Khan</v>
      </c>
      <c r="J187" s="2">
        <v>186</v>
      </c>
      <c r="K187" s="2" t="s">
        <v>357</v>
      </c>
      <c r="L187" t="str">
        <f>VLOOKUP(D187,Districts!$F$2:$H$40,3,FALSE)</f>
        <v>DPO</v>
      </c>
    </row>
    <row r="188" spans="1:12" ht="14.4" x14ac:dyDescent="0.3">
      <c r="A188" s="9" t="str">
        <f t="shared" si="6"/>
        <v>Bhahawalpur-Rahim Yar Khan-Rahim Yar Khan-Khanpur</v>
      </c>
      <c r="B188">
        <f>VLOOKUP(C188,Regions!$B$2:$C$12,2,FALSE)</f>
        <v>10</v>
      </c>
      <c r="C188" s="1" t="s">
        <v>660</v>
      </c>
      <c r="D188" s="1">
        <f>VLOOKUP(F188,Districts!$A$2:$E$40,4,FALSE)</f>
        <v>35</v>
      </c>
      <c r="E188" s="2" t="s">
        <v>711</v>
      </c>
      <c r="F188" s="13" t="str">
        <f t="shared" si="7"/>
        <v>Bhahawalpur-Rahim Yar Khan</v>
      </c>
      <c r="G188" s="2">
        <f>VLOOKUP(I188,Divisions!$A$2:$F$56,6,FALSE)</f>
        <v>51</v>
      </c>
      <c r="H188" s="2" t="s">
        <v>711</v>
      </c>
      <c r="I188" s="13" t="str">
        <f t="shared" si="8"/>
        <v>Bhahawalpur-Rahim Yar Khan-Rahim Yar Khan</v>
      </c>
      <c r="J188" s="2">
        <v>187</v>
      </c>
      <c r="K188" s="2" t="s">
        <v>723</v>
      </c>
      <c r="L188" t="str">
        <f>VLOOKUP(D188,Districts!$F$2:$H$40,3,FALSE)</f>
        <v>DPO</v>
      </c>
    </row>
    <row r="189" spans="1:12" ht="14.4" x14ac:dyDescent="0.3">
      <c r="A189" s="9" t="str">
        <f t="shared" si="6"/>
        <v>Bhahawalpur-Rahim Yar Khan-Rahim Yar Khan-Liaqatpur</v>
      </c>
      <c r="B189">
        <f>VLOOKUP(C189,Regions!$B$2:$C$12,2,FALSE)</f>
        <v>10</v>
      </c>
      <c r="C189" s="1" t="s">
        <v>660</v>
      </c>
      <c r="D189" s="1">
        <f>VLOOKUP(F189,Districts!$A$2:$E$40,4,FALSE)</f>
        <v>35</v>
      </c>
      <c r="E189" s="2" t="s">
        <v>711</v>
      </c>
      <c r="F189" s="13" t="str">
        <f t="shared" si="7"/>
        <v>Bhahawalpur-Rahim Yar Khan</v>
      </c>
      <c r="G189" s="2">
        <f>VLOOKUP(I189,Divisions!$A$2:$F$56,6,FALSE)</f>
        <v>51</v>
      </c>
      <c r="H189" s="2" t="s">
        <v>711</v>
      </c>
      <c r="I189" s="13" t="str">
        <f t="shared" si="8"/>
        <v>Bhahawalpur-Rahim Yar Khan-Rahim Yar Khan</v>
      </c>
      <c r="J189" s="2">
        <v>188</v>
      </c>
      <c r="K189" s="2" t="s">
        <v>729</v>
      </c>
      <c r="L189" t="str">
        <f>VLOOKUP(D189,Districts!$F$2:$H$40,3,FALSE)</f>
        <v>DPO</v>
      </c>
    </row>
    <row r="190" spans="1:12" ht="14.4" x14ac:dyDescent="0.3">
      <c r="A190" s="9" t="str">
        <f t="shared" si="6"/>
        <v>Bhahawalpur-Rahim Yar Khan-Rahim Yar Khan-Bhong</v>
      </c>
      <c r="B190">
        <f>VLOOKUP(C190,Regions!$B$2:$C$12,2,FALSE)</f>
        <v>10</v>
      </c>
      <c r="C190" s="2" t="s">
        <v>660</v>
      </c>
      <c r="D190" s="1">
        <f>VLOOKUP(F190,Districts!$A$2:$E$40,4,FALSE)</f>
        <v>35</v>
      </c>
      <c r="E190" s="2" t="s">
        <v>711</v>
      </c>
      <c r="F190" s="13" t="str">
        <f t="shared" si="7"/>
        <v>Bhahawalpur-Rahim Yar Khan</v>
      </c>
      <c r="G190" s="2">
        <f>VLOOKUP(I190,Divisions!$A$2:$F$56,6,FALSE)</f>
        <v>51</v>
      </c>
      <c r="H190" s="2" t="s">
        <v>711</v>
      </c>
      <c r="I190" s="13" t="str">
        <f t="shared" si="8"/>
        <v>Bhahawalpur-Rahim Yar Khan-Rahim Yar Khan</v>
      </c>
      <c r="J190" s="2">
        <v>189</v>
      </c>
      <c r="K190" s="2" t="s">
        <v>787</v>
      </c>
      <c r="L190" t="str">
        <f>VLOOKUP(D190,Districts!$F$2:$H$40,3,FALSE)</f>
        <v>DPO</v>
      </c>
    </row>
    <row r="191" spans="1:12" ht="14.4" x14ac:dyDescent="0.3">
      <c r="A191" s="9" t="str">
        <f t="shared" si="6"/>
        <v>Gujrat-Wazirabad-Wazirabad-Wazirabad</v>
      </c>
      <c r="B191">
        <f>VLOOKUP(C191,Regions!$B$2:$C$12,2,FALSE)</f>
        <v>11</v>
      </c>
      <c r="C191" s="1" t="s">
        <v>243</v>
      </c>
      <c r="D191" s="1">
        <f>VLOOKUP(F191,Districts!$A$2:$E$40,4,FALSE)</f>
        <v>36</v>
      </c>
      <c r="E191" s="2" t="s">
        <v>244</v>
      </c>
      <c r="F191" s="13" t="str">
        <f t="shared" si="7"/>
        <v>Gujrat-Wazirabad</v>
      </c>
      <c r="G191" s="2">
        <f>VLOOKUP(I191,Divisions!$A$2:$F$56,6,FALSE)</f>
        <v>52</v>
      </c>
      <c r="H191" s="2" t="s">
        <v>244</v>
      </c>
      <c r="I191" s="13" t="str">
        <f t="shared" si="8"/>
        <v>Gujrat-Wazirabad-Wazirabad</v>
      </c>
      <c r="J191" s="2">
        <v>190</v>
      </c>
      <c r="K191" s="2" t="s">
        <v>244</v>
      </c>
      <c r="L191" t="str">
        <f>VLOOKUP(D191,Districts!$F$2:$H$40,3,FALSE)</f>
        <v>DPO</v>
      </c>
    </row>
    <row r="192" spans="1:12" ht="14.4" x14ac:dyDescent="0.3">
      <c r="A192" s="9" t="str">
        <f t="shared" si="6"/>
        <v>Gujrat-Gujrat-Gujrat-City Circle</v>
      </c>
      <c r="B192">
        <f>VLOOKUP(C192,Regions!$B$2:$C$12,2,FALSE)</f>
        <v>11</v>
      </c>
      <c r="C192" s="1" t="s">
        <v>243</v>
      </c>
      <c r="D192" s="1">
        <f>VLOOKUP(F192,Districts!$A$2:$E$40,4,FALSE)</f>
        <v>37</v>
      </c>
      <c r="E192" s="2" t="s">
        <v>243</v>
      </c>
      <c r="F192" s="13" t="str">
        <f t="shared" si="7"/>
        <v>Gujrat-Gujrat</v>
      </c>
      <c r="G192" s="2">
        <f>VLOOKUP(I192,Divisions!$A$2:$F$56,6,FALSE)</f>
        <v>53</v>
      </c>
      <c r="H192" s="2" t="s">
        <v>243</v>
      </c>
      <c r="I192" s="13" t="str">
        <f t="shared" si="8"/>
        <v>Gujrat-Gujrat-Gujrat</v>
      </c>
      <c r="J192" s="2">
        <v>191</v>
      </c>
      <c r="K192" s="2" t="s">
        <v>116</v>
      </c>
      <c r="L192" t="str">
        <f>VLOOKUP(D192,Districts!$F$2:$H$40,3,FALSE)</f>
        <v>DPO</v>
      </c>
    </row>
    <row r="193" spans="1:12" ht="14.4" x14ac:dyDescent="0.3">
      <c r="A193" s="9" t="str">
        <f t="shared" si="6"/>
        <v>Gujrat-Gujrat-Gujrat-Sadar Circle</v>
      </c>
      <c r="B193">
        <f>VLOOKUP(C193,Regions!$B$2:$C$12,2,FALSE)</f>
        <v>11</v>
      </c>
      <c r="C193" s="1" t="s">
        <v>243</v>
      </c>
      <c r="D193" s="1">
        <f>VLOOKUP(F193,Districts!$A$2:$E$40,4,FALSE)</f>
        <v>37</v>
      </c>
      <c r="E193" s="2" t="s">
        <v>243</v>
      </c>
      <c r="F193" s="13" t="str">
        <f t="shared" si="7"/>
        <v>Gujrat-Gujrat</v>
      </c>
      <c r="G193" s="2">
        <f>VLOOKUP(I193,Divisions!$A$2:$F$56,6,FALSE)</f>
        <v>53</v>
      </c>
      <c r="H193" s="2" t="s">
        <v>243</v>
      </c>
      <c r="I193" s="13" t="str">
        <f t="shared" si="8"/>
        <v>Gujrat-Gujrat-Gujrat</v>
      </c>
      <c r="J193" s="2">
        <v>192</v>
      </c>
      <c r="K193" s="2" t="s">
        <v>120</v>
      </c>
      <c r="L193" t="str">
        <f>VLOOKUP(D193,Districts!$F$2:$H$40,3,FALSE)</f>
        <v>DPO</v>
      </c>
    </row>
    <row r="194" spans="1:12" ht="14.4" x14ac:dyDescent="0.3">
      <c r="A194" s="9" t="str">
        <f t="shared" si="6"/>
        <v>Gujrat-Gujrat-Gujrat-Lalamusa Circle</v>
      </c>
      <c r="B194">
        <f>VLOOKUP(C194,Regions!$B$2:$C$12,2,FALSE)</f>
        <v>11</v>
      </c>
      <c r="C194" s="1" t="s">
        <v>243</v>
      </c>
      <c r="D194" s="1">
        <f>VLOOKUP(F194,Districts!$A$2:$E$40,4,FALSE)</f>
        <v>37</v>
      </c>
      <c r="E194" s="2" t="s">
        <v>243</v>
      </c>
      <c r="F194" s="13" t="str">
        <f t="shared" si="7"/>
        <v>Gujrat-Gujrat</v>
      </c>
      <c r="G194" s="2">
        <f>VLOOKUP(I194,Divisions!$A$2:$F$56,6,FALSE)</f>
        <v>53</v>
      </c>
      <c r="H194" s="2" t="s">
        <v>243</v>
      </c>
      <c r="I194" s="13" t="str">
        <f t="shared" si="8"/>
        <v>Gujrat-Gujrat-Gujrat</v>
      </c>
      <c r="J194" s="2">
        <v>193</v>
      </c>
      <c r="K194" s="2" t="s">
        <v>261</v>
      </c>
      <c r="L194" t="str">
        <f>VLOOKUP(D194,Districts!$F$2:$H$40,3,FALSE)</f>
        <v>DPO</v>
      </c>
    </row>
    <row r="195" spans="1:12" ht="14.4" x14ac:dyDescent="0.3">
      <c r="A195" s="9" t="str">
        <f t="shared" ref="A195:A201" si="9">I195&amp;"-"&amp;K195</f>
        <v>Gujrat-Gujrat-Gujrat-Kharian Circle</v>
      </c>
      <c r="B195">
        <f>VLOOKUP(C195,Regions!$B$2:$C$12,2,FALSE)</f>
        <v>11</v>
      </c>
      <c r="C195" s="1" t="s">
        <v>243</v>
      </c>
      <c r="D195" s="1">
        <f>VLOOKUP(F195,Districts!$A$2:$E$40,4,FALSE)</f>
        <v>37</v>
      </c>
      <c r="E195" s="2" t="s">
        <v>243</v>
      </c>
      <c r="F195" s="13" t="str">
        <f t="shared" ref="F195:F201" si="10">C195&amp;"-"&amp;E195</f>
        <v>Gujrat-Gujrat</v>
      </c>
      <c r="G195" s="2">
        <f>VLOOKUP(I195,Divisions!$A$2:$F$56,6,FALSE)</f>
        <v>53</v>
      </c>
      <c r="H195" s="2" t="s">
        <v>243</v>
      </c>
      <c r="I195" s="13" t="str">
        <f t="shared" ref="I195:I201" si="11">C195&amp;"-"&amp;E195&amp;"-"&amp;H195</f>
        <v>Gujrat-Gujrat-Gujrat</v>
      </c>
      <c r="J195" s="2">
        <v>194</v>
      </c>
      <c r="K195" s="2" t="s">
        <v>266</v>
      </c>
      <c r="L195" t="str">
        <f>VLOOKUP(D195,Districts!$F$2:$H$40,3,FALSE)</f>
        <v>DPO</v>
      </c>
    </row>
    <row r="196" spans="1:12" ht="14.4" x14ac:dyDescent="0.3">
      <c r="A196" s="9" t="str">
        <f t="shared" si="9"/>
        <v>Gujrat-Gujrat-Gujrat-Sarai Alamgir</v>
      </c>
      <c r="B196">
        <f>VLOOKUP(C196,Regions!$B$2:$C$12,2,FALSE)</f>
        <v>11</v>
      </c>
      <c r="C196" s="1" t="s">
        <v>243</v>
      </c>
      <c r="D196" s="1">
        <f>VLOOKUP(F196,Districts!$A$2:$E$40,4,FALSE)</f>
        <v>37</v>
      </c>
      <c r="E196" s="2" t="s">
        <v>243</v>
      </c>
      <c r="F196" s="13" t="str">
        <f t="shared" si="10"/>
        <v>Gujrat-Gujrat</v>
      </c>
      <c r="G196" s="2">
        <f>VLOOKUP(I196,Divisions!$A$2:$F$56,6,FALSE)</f>
        <v>53</v>
      </c>
      <c r="H196" s="2" t="s">
        <v>243</v>
      </c>
      <c r="I196" s="13" t="str">
        <f t="shared" si="11"/>
        <v>Gujrat-Gujrat-Gujrat</v>
      </c>
      <c r="J196" s="2">
        <v>195</v>
      </c>
      <c r="K196" s="2" t="s">
        <v>272</v>
      </c>
      <c r="L196" t="str">
        <f>VLOOKUP(D196,Districts!$F$2:$H$40,3,FALSE)</f>
        <v>DPO</v>
      </c>
    </row>
    <row r="197" spans="1:12" ht="14.4" x14ac:dyDescent="0.3">
      <c r="A197" s="9" t="str">
        <f t="shared" si="9"/>
        <v>Gujrat-Hafizabad-Hafizabad-Sadar Circle</v>
      </c>
      <c r="B197">
        <f>VLOOKUP(C197,Regions!$B$2:$C$12,2,FALSE)</f>
        <v>11</v>
      </c>
      <c r="C197" s="1" t="s">
        <v>243</v>
      </c>
      <c r="D197" s="1">
        <f>VLOOKUP(F197,Districts!$A$2:$E$40,4,FALSE)</f>
        <v>38</v>
      </c>
      <c r="E197" s="2" t="s">
        <v>276</v>
      </c>
      <c r="F197" s="13" t="str">
        <f t="shared" si="10"/>
        <v>Gujrat-Hafizabad</v>
      </c>
      <c r="G197" s="2">
        <f>VLOOKUP(I197,Divisions!$A$2:$F$56,6,FALSE)</f>
        <v>54</v>
      </c>
      <c r="H197" s="2" t="s">
        <v>276</v>
      </c>
      <c r="I197" s="13" t="str">
        <f t="shared" si="11"/>
        <v>Gujrat-Hafizabad-Hafizabad</v>
      </c>
      <c r="J197" s="2">
        <v>196</v>
      </c>
      <c r="K197" s="2" t="s">
        <v>120</v>
      </c>
      <c r="L197" t="str">
        <f>VLOOKUP(D197,Districts!$F$2:$H$40,3,FALSE)</f>
        <v>DPO</v>
      </c>
    </row>
    <row r="198" spans="1:12" ht="14.4" x14ac:dyDescent="0.3">
      <c r="A198" s="9" t="str">
        <f t="shared" si="9"/>
        <v>Gujrat-Hafizabad-Hafizabad-Pindi Bhattian</v>
      </c>
      <c r="B198">
        <f>VLOOKUP(C198,Regions!$B$2:$C$12,2,FALSE)</f>
        <v>11</v>
      </c>
      <c r="C198" s="1" t="s">
        <v>243</v>
      </c>
      <c r="D198" s="1">
        <f>VLOOKUP(F198,Districts!$A$2:$E$40,4,FALSE)</f>
        <v>38</v>
      </c>
      <c r="E198" s="2" t="s">
        <v>276</v>
      </c>
      <c r="F198" s="13" t="str">
        <f t="shared" si="10"/>
        <v>Gujrat-Hafizabad</v>
      </c>
      <c r="G198" s="2">
        <f>VLOOKUP(I198,Divisions!$A$2:$F$56,6,FALSE)</f>
        <v>54</v>
      </c>
      <c r="H198" s="2" t="s">
        <v>276</v>
      </c>
      <c r="I198" s="13" t="str">
        <f t="shared" si="11"/>
        <v>Gujrat-Hafizabad-Hafizabad</v>
      </c>
      <c r="J198" s="2">
        <v>197</v>
      </c>
      <c r="K198" s="2" t="s">
        <v>282</v>
      </c>
      <c r="L198" t="str">
        <f>VLOOKUP(D198,Districts!$F$2:$H$40,3,FALSE)</f>
        <v>DPO</v>
      </c>
    </row>
    <row r="199" spans="1:12" ht="14.4" x14ac:dyDescent="0.3">
      <c r="A199" s="9" t="str">
        <f t="shared" si="9"/>
        <v>Gujrat-Mandi Bahauddin-Mandi Baha ud Din-Sadar Circle</v>
      </c>
      <c r="B199">
        <f>VLOOKUP(C199,Regions!$B$2:$C$12,2,FALSE)</f>
        <v>11</v>
      </c>
      <c r="C199" s="1" t="s">
        <v>243</v>
      </c>
      <c r="D199" s="1">
        <f>VLOOKUP(F199,Districts!$A$2:$E$40,4,FALSE)</f>
        <v>39</v>
      </c>
      <c r="E199" s="2" t="s">
        <v>288</v>
      </c>
      <c r="F199" s="13" t="str">
        <f t="shared" si="10"/>
        <v>Gujrat-Mandi Bahauddin</v>
      </c>
      <c r="G199" s="2">
        <f>VLOOKUP(I199,Divisions!$A$2:$F$56,6,FALSE)</f>
        <v>55</v>
      </c>
      <c r="H199" s="2" t="s">
        <v>289</v>
      </c>
      <c r="I199" s="13" t="str">
        <f t="shared" si="11"/>
        <v>Gujrat-Mandi Bahauddin-Mandi Baha ud Din</v>
      </c>
      <c r="J199" s="2">
        <v>198</v>
      </c>
      <c r="K199" s="2" t="s">
        <v>120</v>
      </c>
      <c r="L199" t="str">
        <f>VLOOKUP(D199,Districts!$F$2:$H$40,3,FALSE)</f>
        <v>DPO</v>
      </c>
    </row>
    <row r="200" spans="1:12" ht="14.4" x14ac:dyDescent="0.3">
      <c r="A200" s="9" t="str">
        <f t="shared" si="9"/>
        <v>Gujrat-Mandi Bahauddin-Mandi Baha ud Din-Malikwal</v>
      </c>
      <c r="B200">
        <f>VLOOKUP(C200,Regions!$B$2:$C$12,2,FALSE)</f>
        <v>11</v>
      </c>
      <c r="C200" s="1" t="s">
        <v>243</v>
      </c>
      <c r="D200" s="1">
        <f>VLOOKUP(F200,Districts!$A$2:$E$40,4,FALSE)</f>
        <v>39</v>
      </c>
      <c r="E200" s="2" t="s">
        <v>288</v>
      </c>
      <c r="F200" s="13" t="str">
        <f t="shared" si="10"/>
        <v>Gujrat-Mandi Bahauddin</v>
      </c>
      <c r="G200" s="2">
        <f>VLOOKUP(I200,Divisions!$A$2:$F$56,6,FALSE)</f>
        <v>55</v>
      </c>
      <c r="H200" s="2" t="s">
        <v>289</v>
      </c>
      <c r="I200" s="13" t="str">
        <f t="shared" si="11"/>
        <v>Gujrat-Mandi Bahauddin-Mandi Baha ud Din</v>
      </c>
      <c r="J200" s="2">
        <v>199</v>
      </c>
      <c r="K200" s="2" t="s">
        <v>293</v>
      </c>
      <c r="L200" t="str">
        <f>VLOOKUP(D200,Districts!$F$2:$H$40,3,FALSE)</f>
        <v>DPO</v>
      </c>
    </row>
    <row r="201" spans="1:12" ht="14.4" x14ac:dyDescent="0.3">
      <c r="A201" s="9" t="str">
        <f t="shared" si="9"/>
        <v>Gujrat-Mandi Bahauddin-Mandi Baha ud Din-Phalia</v>
      </c>
      <c r="B201">
        <f>VLOOKUP(C201,Regions!$B$2:$C$12,2,FALSE)</f>
        <v>11</v>
      </c>
      <c r="C201" s="1" t="s">
        <v>243</v>
      </c>
      <c r="D201" s="1">
        <f>VLOOKUP(F201,Districts!$A$2:$E$40,4,FALSE)</f>
        <v>39</v>
      </c>
      <c r="E201" s="2" t="s">
        <v>288</v>
      </c>
      <c r="F201" s="13" t="str">
        <f t="shared" si="10"/>
        <v>Gujrat-Mandi Bahauddin</v>
      </c>
      <c r="G201" s="2">
        <f>VLOOKUP(I201,Divisions!$A$2:$F$56,6,FALSE)</f>
        <v>55</v>
      </c>
      <c r="H201" s="2" t="s">
        <v>289</v>
      </c>
      <c r="I201" s="13" t="str">
        <f t="shared" si="11"/>
        <v>Gujrat-Mandi Bahauddin-Mandi Baha ud Din</v>
      </c>
      <c r="J201" s="2">
        <v>200</v>
      </c>
      <c r="K201" s="2" t="s">
        <v>296</v>
      </c>
      <c r="L201" t="str">
        <f>VLOOKUP(D201,Districts!$F$2:$H$40,3,FALSE)</f>
        <v>DPO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4"/>
  <sheetViews>
    <sheetView tabSelected="1" topLeftCell="K1" zoomScale="94" zoomScaleNormal="69" workbookViewId="0">
      <selection activeCell="Q14" sqref="Q14"/>
    </sheetView>
  </sheetViews>
  <sheetFormatPr defaultColWidth="11.5546875" defaultRowHeight="13.2" x14ac:dyDescent="0.25"/>
  <cols>
    <col min="5" max="5" width="24.77734375" customWidth="1"/>
    <col min="7" max="7" width="17.109375" bestFit="1" customWidth="1"/>
    <col min="8" max="8" width="38.44140625" bestFit="1" customWidth="1"/>
    <col min="10" max="10" width="18.77734375" bestFit="1" customWidth="1"/>
    <col min="11" max="11" width="54" bestFit="1" customWidth="1"/>
    <col min="13" max="13" width="30.109375" customWidth="1"/>
    <col min="14" max="14" width="11.5546875" style="16" customWidth="1"/>
    <col min="15" max="15" width="26.6640625" style="16" customWidth="1"/>
  </cols>
  <sheetData>
    <row r="1" spans="1:15" x14ac:dyDescent="0.25">
      <c r="A1" s="10" t="s">
        <v>874</v>
      </c>
      <c r="B1" s="10" t="s">
        <v>875</v>
      </c>
      <c r="C1" s="10" t="s">
        <v>876</v>
      </c>
      <c r="D1" s="10" t="s">
        <v>877</v>
      </c>
      <c r="E1" s="11" t="s">
        <v>881</v>
      </c>
      <c r="F1" s="10" t="s">
        <v>878</v>
      </c>
      <c r="G1" s="10" t="s">
        <v>879</v>
      </c>
      <c r="H1" s="11" t="s">
        <v>884</v>
      </c>
      <c r="I1" s="10" t="s">
        <v>882</v>
      </c>
      <c r="J1" s="10" t="s">
        <v>883</v>
      </c>
      <c r="K1" s="11" t="s">
        <v>885</v>
      </c>
      <c r="L1" s="10" t="s">
        <v>886</v>
      </c>
      <c r="M1" s="10" t="s">
        <v>887</v>
      </c>
      <c r="N1" s="15" t="s">
        <v>886</v>
      </c>
      <c r="O1" s="15" t="s">
        <v>892</v>
      </c>
    </row>
    <row r="2" spans="1:15" ht="14.4" x14ac:dyDescent="0.3">
      <c r="A2">
        <f>VLOOKUP(B2,Regions!$B$2:$C$12,2,FALSE)</f>
        <v>1</v>
      </c>
      <c r="B2" s="1" t="s">
        <v>0</v>
      </c>
      <c r="C2">
        <f>VLOOKUP(E2,Districts!$A$2:$E$40,4,FALSE)</f>
        <v>1</v>
      </c>
      <c r="D2" s="2" t="s">
        <v>0</v>
      </c>
      <c r="E2" s="9" t="str">
        <f>B2&amp;"-"&amp;D2</f>
        <v>Lahore-Lahore</v>
      </c>
      <c r="F2">
        <f>VLOOKUP(H2,Divisions!$A$2:$F$56,6,FALSE)</f>
        <v>1</v>
      </c>
      <c r="G2" s="2" t="s">
        <v>1</v>
      </c>
      <c r="H2" s="9" t="str">
        <f>B2&amp;"-"&amp;D2&amp;"-"&amp;G2</f>
        <v>Lahore-Lahore-Iqbal Town Division</v>
      </c>
      <c r="I2">
        <f>VLOOKUP(K2,Circles!$A$2:$J$201,10,FALSE)</f>
        <v>1</v>
      </c>
      <c r="J2" s="2" t="s">
        <v>2</v>
      </c>
      <c r="K2" s="9" t="str">
        <f>H2&amp;"-"&amp;J2</f>
        <v>Lahore-Lahore-Iqbal Town Division-SDPO Muslim Town</v>
      </c>
      <c r="L2">
        <v>1</v>
      </c>
      <c r="M2" s="3" t="s">
        <v>3</v>
      </c>
      <c r="N2" s="16">
        <v>346</v>
      </c>
      <c r="O2" s="16" t="str">
        <f>VLOOKUP(C2,Districts!$F$2:$H$40,3,FALSE)</f>
        <v>CCPO &amp; CPO</v>
      </c>
    </row>
    <row r="3" spans="1:15" ht="14.4" x14ac:dyDescent="0.3">
      <c r="A3">
        <f>VLOOKUP(B3,Regions!$B$2:$C$12,2,FALSE)</f>
        <v>1</v>
      </c>
      <c r="B3" s="1" t="s">
        <v>0</v>
      </c>
      <c r="C3">
        <f>VLOOKUP(E3,Districts!$A$2:$E$40,4,FALSE)</f>
        <v>1</v>
      </c>
      <c r="D3" s="2" t="s">
        <v>0</v>
      </c>
      <c r="E3" s="9" t="str">
        <f t="shared" ref="E3:E66" si="0">B3&amp;"-"&amp;D3</f>
        <v>Lahore-Lahore</v>
      </c>
      <c r="F3">
        <f>VLOOKUP(H3,Divisions!$A$2:$F$56,6,FALSE)</f>
        <v>1</v>
      </c>
      <c r="G3" s="2" t="s">
        <v>1</v>
      </c>
      <c r="H3" s="9" t="str">
        <f t="shared" ref="H3:H66" si="1">B3&amp;"-"&amp;D3&amp;"-"&amp;G3</f>
        <v>Lahore-Lahore-Iqbal Town Division</v>
      </c>
      <c r="I3">
        <f>VLOOKUP(K3,Circles!$A$2:$J$201,10,FALSE)</f>
        <v>1</v>
      </c>
      <c r="J3" s="2" t="s">
        <v>2</v>
      </c>
      <c r="K3" s="9" t="str">
        <f t="shared" ref="K3:K66" si="2">H3&amp;"-"&amp;J3</f>
        <v>Lahore-Lahore-Iqbal Town Division-SDPO Muslim Town</v>
      </c>
      <c r="L3">
        <v>2</v>
      </c>
      <c r="M3" s="3" t="s">
        <v>4</v>
      </c>
      <c r="N3" s="16">
        <v>381</v>
      </c>
      <c r="O3" s="16" t="str">
        <f>VLOOKUP(C3,Districts!$F$2:$H$40,3,FALSE)</f>
        <v>CCPO &amp; CPO</v>
      </c>
    </row>
    <row r="4" spans="1:15" ht="14.4" x14ac:dyDescent="0.3">
      <c r="A4">
        <f>VLOOKUP(B4,Regions!$B$2:$C$12,2,FALSE)</f>
        <v>1</v>
      </c>
      <c r="B4" s="1" t="s">
        <v>0</v>
      </c>
      <c r="C4">
        <f>VLOOKUP(E4,Districts!$A$2:$E$40,4,FALSE)</f>
        <v>1</v>
      </c>
      <c r="D4" s="2" t="s">
        <v>0</v>
      </c>
      <c r="E4" s="9" t="str">
        <f t="shared" si="0"/>
        <v>Lahore-Lahore</v>
      </c>
      <c r="F4">
        <f>VLOOKUP(H4,Divisions!$A$2:$F$56,6,FALSE)</f>
        <v>1</v>
      </c>
      <c r="G4" s="2" t="s">
        <v>1</v>
      </c>
      <c r="H4" s="9" t="str">
        <f t="shared" si="1"/>
        <v>Lahore-Lahore-Iqbal Town Division</v>
      </c>
      <c r="I4">
        <f>VLOOKUP(K4,Circles!$A$2:$J$201,10,FALSE)</f>
        <v>1</v>
      </c>
      <c r="J4" s="2" t="s">
        <v>2</v>
      </c>
      <c r="K4" s="9" t="str">
        <f t="shared" si="2"/>
        <v>Lahore-Lahore-Iqbal Town Division-SDPO Muslim Town</v>
      </c>
      <c r="L4">
        <v>3</v>
      </c>
      <c r="M4" s="3" t="s">
        <v>5</v>
      </c>
      <c r="O4" s="16" t="str">
        <f>VLOOKUP(C4,Districts!$F$2:$H$40,3,FALSE)</f>
        <v>CCPO &amp; CPO</v>
      </c>
    </row>
    <row r="5" spans="1:15" ht="14.4" x14ac:dyDescent="0.3">
      <c r="A5">
        <f>VLOOKUP(B5,Regions!$B$2:$C$12,2,FALSE)</f>
        <v>1</v>
      </c>
      <c r="B5" s="1" t="s">
        <v>0</v>
      </c>
      <c r="C5">
        <f>VLOOKUP(E5,Districts!$A$2:$E$40,4,FALSE)</f>
        <v>1</v>
      </c>
      <c r="D5" s="2" t="s">
        <v>0</v>
      </c>
      <c r="E5" s="9" t="str">
        <f t="shared" si="0"/>
        <v>Lahore-Lahore</v>
      </c>
      <c r="F5">
        <f>VLOOKUP(H5,Divisions!$A$2:$F$56,6,FALSE)</f>
        <v>1</v>
      </c>
      <c r="G5" s="2" t="s">
        <v>1</v>
      </c>
      <c r="H5" s="9" t="str">
        <f t="shared" si="1"/>
        <v>Lahore-Lahore-Iqbal Town Division</v>
      </c>
      <c r="I5">
        <f>VLOOKUP(K5,Circles!$A$2:$J$201,10,FALSE)</f>
        <v>1</v>
      </c>
      <c r="J5" s="2" t="s">
        <v>2</v>
      </c>
      <c r="K5" s="9" t="str">
        <f t="shared" si="2"/>
        <v>Lahore-Lahore-Iqbal Town Division-SDPO Muslim Town</v>
      </c>
      <c r="L5">
        <v>4</v>
      </c>
      <c r="M5" s="3" t="s">
        <v>6</v>
      </c>
      <c r="N5" s="16">
        <v>384</v>
      </c>
      <c r="O5" s="16" t="str">
        <f>VLOOKUP(C5,Districts!$F$2:$H$40,3,FALSE)</f>
        <v>CCPO &amp; CPO</v>
      </c>
    </row>
    <row r="6" spans="1:15" ht="14.4" x14ac:dyDescent="0.3">
      <c r="A6">
        <f>VLOOKUP(B6,Regions!$B$2:$C$12,2,FALSE)</f>
        <v>1</v>
      </c>
      <c r="B6" s="1" t="s">
        <v>0</v>
      </c>
      <c r="C6">
        <f>VLOOKUP(E6,Districts!$A$2:$E$40,4,FALSE)</f>
        <v>1</v>
      </c>
      <c r="D6" s="2" t="s">
        <v>0</v>
      </c>
      <c r="E6" s="9" t="str">
        <f t="shared" si="0"/>
        <v>Lahore-Lahore</v>
      </c>
      <c r="F6">
        <f>VLOOKUP(H6,Divisions!$A$2:$F$56,6,FALSE)</f>
        <v>1</v>
      </c>
      <c r="G6" s="2" t="s">
        <v>1</v>
      </c>
      <c r="H6" s="9" t="str">
        <f t="shared" si="1"/>
        <v>Lahore-Lahore-Iqbal Town Division</v>
      </c>
      <c r="I6">
        <f>VLOOKUP(K6,Circles!$A$2:$J$201,10,FALSE)</f>
        <v>1</v>
      </c>
      <c r="J6" s="2" t="s">
        <v>2</v>
      </c>
      <c r="K6" s="9" t="str">
        <f t="shared" si="2"/>
        <v>Lahore-Lahore-Iqbal Town Division-SDPO Muslim Town</v>
      </c>
      <c r="L6">
        <v>5</v>
      </c>
      <c r="M6" s="3" t="s">
        <v>7</v>
      </c>
      <c r="N6" s="16">
        <v>380</v>
      </c>
      <c r="O6" s="16" t="str">
        <f>VLOOKUP(C6,Districts!$F$2:$H$40,3,FALSE)</f>
        <v>CCPO &amp; CPO</v>
      </c>
    </row>
    <row r="7" spans="1:15" ht="14.4" x14ac:dyDescent="0.3">
      <c r="A7">
        <f>VLOOKUP(B7,Regions!$B$2:$C$12,2,FALSE)</f>
        <v>1</v>
      </c>
      <c r="B7" s="1" t="s">
        <v>0</v>
      </c>
      <c r="C7">
        <f>VLOOKUP(E7,Districts!$A$2:$E$40,4,FALSE)</f>
        <v>1</v>
      </c>
      <c r="D7" s="2" t="s">
        <v>0</v>
      </c>
      <c r="E7" s="9" t="str">
        <f t="shared" si="0"/>
        <v>Lahore-Lahore</v>
      </c>
      <c r="F7">
        <f>VLOOKUP(H7,Divisions!$A$2:$F$56,6,FALSE)</f>
        <v>1</v>
      </c>
      <c r="G7" s="2" t="s">
        <v>1</v>
      </c>
      <c r="H7" s="9" t="str">
        <f t="shared" si="1"/>
        <v>Lahore-Lahore-Iqbal Town Division</v>
      </c>
      <c r="I7">
        <f>VLOOKUP(K7,Circles!$A$2:$J$201,10,FALSE)</f>
        <v>1</v>
      </c>
      <c r="J7" s="2" t="s">
        <v>2</v>
      </c>
      <c r="K7" s="9" t="str">
        <f t="shared" si="2"/>
        <v>Lahore-Lahore-Iqbal Town Division-SDPO Muslim Town</v>
      </c>
      <c r="L7">
        <v>6</v>
      </c>
      <c r="M7" s="3" t="s">
        <v>8</v>
      </c>
      <c r="N7" s="16">
        <v>383</v>
      </c>
      <c r="O7" s="16" t="str">
        <f>VLOOKUP(C7,Districts!$F$2:$H$40,3,FALSE)</f>
        <v>CCPO &amp; CPO</v>
      </c>
    </row>
    <row r="8" spans="1:15" ht="14.4" x14ac:dyDescent="0.3">
      <c r="A8">
        <f>VLOOKUP(B8,Regions!$B$2:$C$12,2,FALSE)</f>
        <v>1</v>
      </c>
      <c r="B8" s="1" t="s">
        <v>0</v>
      </c>
      <c r="C8">
        <f>VLOOKUP(E8,Districts!$A$2:$E$40,4,FALSE)</f>
        <v>1</v>
      </c>
      <c r="D8" s="2" t="s">
        <v>0</v>
      </c>
      <c r="E8" s="9" t="str">
        <f t="shared" si="0"/>
        <v>Lahore-Lahore</v>
      </c>
      <c r="F8">
        <f>VLOOKUP(H8,Divisions!$A$2:$F$56,6,FALSE)</f>
        <v>1</v>
      </c>
      <c r="G8" s="2" t="s">
        <v>1</v>
      </c>
      <c r="H8" s="9" t="str">
        <f t="shared" si="1"/>
        <v>Lahore-Lahore-Iqbal Town Division</v>
      </c>
      <c r="I8">
        <f>VLOOKUP(K8,Circles!$A$2:$J$201,10,FALSE)</f>
        <v>2</v>
      </c>
      <c r="J8" s="2" t="s">
        <v>9</v>
      </c>
      <c r="K8" s="9" t="str">
        <f t="shared" si="2"/>
        <v>Lahore-Lahore-Iqbal Town Division-SDPO Gulshan-e-Ravi</v>
      </c>
      <c r="L8">
        <v>7</v>
      </c>
      <c r="M8" s="3" t="s">
        <v>10</v>
      </c>
      <c r="N8" s="16">
        <v>360</v>
      </c>
      <c r="O8" s="16" t="str">
        <f>VLOOKUP(C8,Districts!$F$2:$H$40,3,FALSE)</f>
        <v>CCPO &amp; CPO</v>
      </c>
    </row>
    <row r="9" spans="1:15" ht="14.4" x14ac:dyDescent="0.3">
      <c r="A9">
        <f>VLOOKUP(B9,Regions!$B$2:$C$12,2,FALSE)</f>
        <v>1</v>
      </c>
      <c r="B9" s="1" t="s">
        <v>0</v>
      </c>
      <c r="C9">
        <f>VLOOKUP(E9,Districts!$A$2:$E$40,4,FALSE)</f>
        <v>1</v>
      </c>
      <c r="D9" s="2" t="s">
        <v>0</v>
      </c>
      <c r="E9" s="9" t="str">
        <f t="shared" si="0"/>
        <v>Lahore-Lahore</v>
      </c>
      <c r="F9">
        <f>VLOOKUP(H9,Divisions!$A$2:$F$56,6,FALSE)</f>
        <v>1</v>
      </c>
      <c r="G9" s="2" t="s">
        <v>1</v>
      </c>
      <c r="H9" s="9" t="str">
        <f t="shared" si="1"/>
        <v>Lahore-Lahore-Iqbal Town Division</v>
      </c>
      <c r="I9">
        <f>VLOOKUP(K9,Circles!$A$2:$J$201,10,FALSE)</f>
        <v>2</v>
      </c>
      <c r="J9" s="2" t="s">
        <v>9</v>
      </c>
      <c r="K9" s="9" t="str">
        <f t="shared" si="2"/>
        <v>Lahore-Lahore-Iqbal Town Division-SDPO Gulshan-e-Ravi</v>
      </c>
      <c r="L9">
        <v>8</v>
      </c>
      <c r="M9" s="3" t="s">
        <v>11</v>
      </c>
      <c r="N9" s="16">
        <v>332</v>
      </c>
      <c r="O9" s="16" t="str">
        <f>VLOOKUP(C9,Districts!$F$2:$H$40,3,FALSE)</f>
        <v>CCPO &amp; CPO</v>
      </c>
    </row>
    <row r="10" spans="1:15" ht="14.4" x14ac:dyDescent="0.3">
      <c r="A10">
        <f>VLOOKUP(B10,Regions!$B$2:$C$12,2,FALSE)</f>
        <v>1</v>
      </c>
      <c r="B10" s="1" t="s">
        <v>0</v>
      </c>
      <c r="C10">
        <f>VLOOKUP(E10,Districts!$A$2:$E$40,4,FALSE)</f>
        <v>1</v>
      </c>
      <c r="D10" s="2" t="s">
        <v>0</v>
      </c>
      <c r="E10" s="9" t="str">
        <f t="shared" si="0"/>
        <v>Lahore-Lahore</v>
      </c>
      <c r="F10">
        <f>VLOOKUP(H10,Divisions!$A$2:$F$56,6,FALSE)</f>
        <v>1</v>
      </c>
      <c r="G10" s="2" t="s">
        <v>1</v>
      </c>
      <c r="H10" s="9" t="str">
        <f t="shared" si="1"/>
        <v>Lahore-Lahore-Iqbal Town Division</v>
      </c>
      <c r="I10">
        <f>VLOOKUP(K10,Circles!$A$2:$J$201,10,FALSE)</f>
        <v>2</v>
      </c>
      <c r="J10" s="2" t="s">
        <v>9</v>
      </c>
      <c r="K10" s="9" t="str">
        <f t="shared" si="2"/>
        <v>Lahore-Lahore-Iqbal Town Division-SDPO Gulshan-e-Ravi</v>
      </c>
      <c r="L10">
        <v>9</v>
      </c>
      <c r="M10" s="3" t="s">
        <v>12</v>
      </c>
      <c r="N10" s="16">
        <v>354</v>
      </c>
      <c r="O10" s="16" t="str">
        <f>VLOOKUP(C10,Districts!$F$2:$H$40,3,FALSE)</f>
        <v>CCPO &amp; CPO</v>
      </c>
    </row>
    <row r="11" spans="1:15" ht="14.4" x14ac:dyDescent="0.3">
      <c r="A11">
        <f>VLOOKUP(B11,Regions!$B$2:$C$12,2,FALSE)</f>
        <v>1</v>
      </c>
      <c r="B11" s="1" t="s">
        <v>0</v>
      </c>
      <c r="C11">
        <f>VLOOKUP(E11,Districts!$A$2:$E$40,4,FALSE)</f>
        <v>1</v>
      </c>
      <c r="D11" s="2" t="s">
        <v>0</v>
      </c>
      <c r="E11" s="9" t="str">
        <f t="shared" si="0"/>
        <v>Lahore-Lahore</v>
      </c>
      <c r="F11">
        <f>VLOOKUP(H11,Divisions!$A$2:$F$56,6,FALSE)</f>
        <v>1</v>
      </c>
      <c r="G11" s="2" t="s">
        <v>1</v>
      </c>
      <c r="H11" s="9" t="str">
        <f t="shared" si="1"/>
        <v>Lahore-Lahore-Iqbal Town Division</v>
      </c>
      <c r="I11">
        <f>VLOOKUP(K11,Circles!$A$2:$J$201,10,FALSE)</f>
        <v>3</v>
      </c>
      <c r="J11" s="2" t="s">
        <v>22</v>
      </c>
      <c r="K11" s="9" t="str">
        <f t="shared" si="2"/>
        <v>Lahore-Lahore-Iqbal Town Division-SDPO Sabzazar</v>
      </c>
      <c r="L11">
        <v>10</v>
      </c>
      <c r="M11" s="3" t="s">
        <v>23</v>
      </c>
      <c r="N11" s="16">
        <v>353</v>
      </c>
      <c r="O11" s="16" t="str">
        <f>VLOOKUP(C11,Districts!$F$2:$H$40,3,FALSE)</f>
        <v>CCPO &amp; CPO</v>
      </c>
    </row>
    <row r="12" spans="1:15" ht="14.4" x14ac:dyDescent="0.3">
      <c r="A12">
        <f>VLOOKUP(B12,Regions!$B$2:$C$12,2,FALSE)</f>
        <v>1</v>
      </c>
      <c r="B12" s="1" t="s">
        <v>0</v>
      </c>
      <c r="C12">
        <f>VLOOKUP(E12,Districts!$A$2:$E$40,4,FALSE)</f>
        <v>1</v>
      </c>
      <c r="D12" s="2" t="s">
        <v>0</v>
      </c>
      <c r="E12" s="9" t="str">
        <f t="shared" si="0"/>
        <v>Lahore-Lahore</v>
      </c>
      <c r="F12">
        <f>VLOOKUP(H12,Divisions!$A$2:$F$56,6,FALSE)</f>
        <v>1</v>
      </c>
      <c r="G12" s="2" t="s">
        <v>1</v>
      </c>
      <c r="H12" s="9" t="str">
        <f t="shared" si="1"/>
        <v>Lahore-Lahore-Iqbal Town Division</v>
      </c>
      <c r="I12">
        <f>VLOOKUP(K12,Circles!$A$2:$J$201,10,FALSE)</f>
        <v>3</v>
      </c>
      <c r="J12" s="2" t="s">
        <v>22</v>
      </c>
      <c r="K12" s="9" t="str">
        <f t="shared" si="2"/>
        <v>Lahore-Lahore-Iqbal Town Division-SDPO Sabzazar</v>
      </c>
      <c r="L12">
        <v>11</v>
      </c>
      <c r="M12" s="3" t="s">
        <v>24</v>
      </c>
      <c r="N12" s="16">
        <v>378</v>
      </c>
      <c r="O12" s="16" t="str">
        <f>VLOOKUP(C12,Districts!$F$2:$H$40,3,FALSE)</f>
        <v>CCPO &amp; CPO</v>
      </c>
    </row>
    <row r="13" spans="1:15" ht="14.4" x14ac:dyDescent="0.3">
      <c r="A13">
        <f>VLOOKUP(B13,Regions!$B$2:$C$12,2,FALSE)</f>
        <v>1</v>
      </c>
      <c r="B13" s="1" t="s">
        <v>0</v>
      </c>
      <c r="C13">
        <f>VLOOKUP(E13,Districts!$A$2:$E$40,4,FALSE)</f>
        <v>1</v>
      </c>
      <c r="D13" s="2" t="s">
        <v>0</v>
      </c>
      <c r="E13" s="9" t="str">
        <f t="shared" si="0"/>
        <v>Lahore-Lahore</v>
      </c>
      <c r="F13">
        <f>VLOOKUP(H13,Divisions!$A$2:$F$56,6,FALSE)</f>
        <v>1</v>
      </c>
      <c r="G13" s="2" t="s">
        <v>1</v>
      </c>
      <c r="H13" s="9" t="str">
        <f t="shared" si="1"/>
        <v>Lahore-Lahore-Iqbal Town Division</v>
      </c>
      <c r="I13">
        <f>VLOOKUP(K13,Circles!$A$2:$J$201,10,FALSE)</f>
        <v>3</v>
      </c>
      <c r="J13" s="2" t="s">
        <v>22</v>
      </c>
      <c r="K13" s="9" t="str">
        <f t="shared" si="2"/>
        <v>Lahore-Lahore-Iqbal Town Division-SDPO Sabzazar</v>
      </c>
      <c r="L13">
        <v>12</v>
      </c>
      <c r="M13" s="3" t="s">
        <v>25</v>
      </c>
      <c r="N13" s="16">
        <v>379</v>
      </c>
      <c r="O13" s="16" t="str">
        <f>VLOOKUP(C13,Districts!$F$2:$H$40,3,FALSE)</f>
        <v>CCPO &amp; CPO</v>
      </c>
    </row>
    <row r="14" spans="1:15" ht="14.4" x14ac:dyDescent="0.3">
      <c r="A14">
        <f>VLOOKUP(B14,Regions!$B$2:$C$12,2,FALSE)</f>
        <v>1</v>
      </c>
      <c r="B14" s="1" t="s">
        <v>0</v>
      </c>
      <c r="C14">
        <f>VLOOKUP(E14,Districts!$A$2:$E$40,4,FALSE)</f>
        <v>1</v>
      </c>
      <c r="D14" s="2" t="s">
        <v>0</v>
      </c>
      <c r="E14" s="9" t="str">
        <f t="shared" si="0"/>
        <v>Lahore-Lahore</v>
      </c>
      <c r="F14">
        <f>VLOOKUP(H14,Divisions!$A$2:$F$56,6,FALSE)</f>
        <v>2</v>
      </c>
      <c r="G14" s="2" t="s">
        <v>13</v>
      </c>
      <c r="H14" s="9" t="str">
        <f t="shared" si="1"/>
        <v>Lahore-Lahore-Sadar Division</v>
      </c>
      <c r="I14">
        <f>VLOOKUP(K14,Circles!$A$2:$J$201,10,FALSE)</f>
        <v>4</v>
      </c>
      <c r="J14" s="2" t="s">
        <v>14</v>
      </c>
      <c r="K14" s="9" t="str">
        <f t="shared" si="2"/>
        <v>Lahore-Lahore-Sadar Division-SDPO Raiwind City</v>
      </c>
      <c r="L14">
        <v>13</v>
      </c>
      <c r="M14" s="3" t="s">
        <v>15</v>
      </c>
      <c r="N14" s="16">
        <v>370</v>
      </c>
      <c r="O14" s="16" t="str">
        <f>VLOOKUP(C14,Districts!$F$2:$H$40,3,FALSE)</f>
        <v>CCPO &amp; CPO</v>
      </c>
    </row>
    <row r="15" spans="1:15" ht="14.4" x14ac:dyDescent="0.3">
      <c r="A15">
        <f>VLOOKUP(B15,Regions!$B$2:$C$12,2,FALSE)</f>
        <v>1</v>
      </c>
      <c r="B15" s="1" t="s">
        <v>0</v>
      </c>
      <c r="C15">
        <f>VLOOKUP(E15,Districts!$A$2:$E$40,4,FALSE)</f>
        <v>1</v>
      </c>
      <c r="D15" s="2" t="s">
        <v>0</v>
      </c>
      <c r="E15" s="9" t="str">
        <f t="shared" si="0"/>
        <v>Lahore-Lahore</v>
      </c>
      <c r="F15">
        <f>VLOOKUP(H15,Divisions!$A$2:$F$56,6,FALSE)</f>
        <v>2</v>
      </c>
      <c r="G15" s="2" t="s">
        <v>13</v>
      </c>
      <c r="H15" s="9" t="str">
        <f t="shared" si="1"/>
        <v>Lahore-Lahore-Sadar Division</v>
      </c>
      <c r="I15">
        <f>VLOOKUP(K15,Circles!$A$2:$J$201,10,FALSE)</f>
        <v>4</v>
      </c>
      <c r="J15" s="2" t="s">
        <v>14</v>
      </c>
      <c r="K15" s="9" t="str">
        <f t="shared" si="2"/>
        <v>Lahore-Lahore-Sadar Division-SDPO Raiwind City</v>
      </c>
      <c r="L15">
        <v>14</v>
      </c>
      <c r="M15" s="3" t="s">
        <v>16</v>
      </c>
      <c r="N15" s="16">
        <v>407</v>
      </c>
      <c r="O15" s="16" t="str">
        <f>VLOOKUP(C15,Districts!$F$2:$H$40,3,FALSE)</f>
        <v>CCPO &amp; CPO</v>
      </c>
    </row>
    <row r="16" spans="1:15" ht="14.4" x14ac:dyDescent="0.3">
      <c r="A16">
        <f>VLOOKUP(B16,Regions!$B$2:$C$12,2,FALSE)</f>
        <v>1</v>
      </c>
      <c r="B16" s="1" t="s">
        <v>0</v>
      </c>
      <c r="C16">
        <f>VLOOKUP(E16,Districts!$A$2:$E$40,4,FALSE)</f>
        <v>1</v>
      </c>
      <c r="D16" s="2" t="s">
        <v>0</v>
      </c>
      <c r="E16" s="9" t="str">
        <f t="shared" si="0"/>
        <v>Lahore-Lahore</v>
      </c>
      <c r="F16">
        <f>VLOOKUP(H16,Divisions!$A$2:$F$56,6,FALSE)</f>
        <v>2</v>
      </c>
      <c r="G16" s="2" t="s">
        <v>13</v>
      </c>
      <c r="H16" s="9" t="str">
        <f t="shared" si="1"/>
        <v>Lahore-Lahore-Sadar Division</v>
      </c>
      <c r="I16">
        <f>VLOOKUP(K16,Circles!$A$2:$J$201,10,FALSE)</f>
        <v>4</v>
      </c>
      <c r="J16" s="2" t="s">
        <v>14</v>
      </c>
      <c r="K16" s="9" t="str">
        <f t="shared" si="2"/>
        <v>Lahore-Lahore-Sadar Division-SDPO Raiwind City</v>
      </c>
      <c r="L16">
        <v>15</v>
      </c>
      <c r="M16" s="3" t="s">
        <v>17</v>
      </c>
      <c r="N16" s="16">
        <v>405</v>
      </c>
      <c r="O16" s="16" t="str">
        <f>VLOOKUP(C16,Districts!$F$2:$H$40,3,FALSE)</f>
        <v>CCPO &amp; CPO</v>
      </c>
    </row>
    <row r="17" spans="1:15" ht="14.4" x14ac:dyDescent="0.3">
      <c r="A17">
        <f>VLOOKUP(B17,Regions!$B$2:$C$12,2,FALSE)</f>
        <v>1</v>
      </c>
      <c r="B17" s="1" t="s">
        <v>0</v>
      </c>
      <c r="C17">
        <f>VLOOKUP(E17,Districts!$A$2:$E$40,4,FALSE)</f>
        <v>1</v>
      </c>
      <c r="D17" s="2" t="s">
        <v>0</v>
      </c>
      <c r="E17" s="9" t="str">
        <f t="shared" si="0"/>
        <v>Lahore-Lahore</v>
      </c>
      <c r="F17">
        <f>VLOOKUP(H17,Divisions!$A$2:$F$56,6,FALSE)</f>
        <v>2</v>
      </c>
      <c r="G17" s="2" t="s">
        <v>13</v>
      </c>
      <c r="H17" s="9" t="str">
        <f t="shared" si="1"/>
        <v>Lahore-Lahore-Sadar Division</v>
      </c>
      <c r="I17">
        <f>VLOOKUP(K17,Circles!$A$2:$J$201,10,FALSE)</f>
        <v>5</v>
      </c>
      <c r="J17" s="2" t="s">
        <v>18</v>
      </c>
      <c r="K17" s="9" t="str">
        <f t="shared" si="2"/>
        <v>Lahore-Lahore-Sadar Division-SDPO Chung</v>
      </c>
      <c r="L17">
        <v>16</v>
      </c>
      <c r="M17" s="3" t="s">
        <v>19</v>
      </c>
      <c r="N17" s="16">
        <v>371</v>
      </c>
      <c r="O17" s="16" t="str">
        <f>VLOOKUP(C17,Districts!$F$2:$H$40,3,FALSE)</f>
        <v>CCPO &amp; CPO</v>
      </c>
    </row>
    <row r="18" spans="1:15" ht="14.4" x14ac:dyDescent="0.3">
      <c r="A18">
        <f>VLOOKUP(B18,Regions!$B$2:$C$12,2,FALSE)</f>
        <v>1</v>
      </c>
      <c r="B18" s="1" t="s">
        <v>0</v>
      </c>
      <c r="C18">
        <f>VLOOKUP(E18,Districts!$A$2:$E$40,4,FALSE)</f>
        <v>1</v>
      </c>
      <c r="D18" s="2" t="s">
        <v>0</v>
      </c>
      <c r="E18" s="9" t="str">
        <f t="shared" si="0"/>
        <v>Lahore-Lahore</v>
      </c>
      <c r="F18">
        <f>VLOOKUP(H18,Divisions!$A$2:$F$56,6,FALSE)</f>
        <v>2</v>
      </c>
      <c r="G18" s="2" t="s">
        <v>13</v>
      </c>
      <c r="H18" s="9" t="str">
        <f t="shared" si="1"/>
        <v>Lahore-Lahore-Sadar Division</v>
      </c>
      <c r="I18">
        <f>VLOOKUP(K18,Circles!$A$2:$J$201,10,FALSE)</f>
        <v>5</v>
      </c>
      <c r="J18" s="2" t="s">
        <v>18</v>
      </c>
      <c r="K18" s="9" t="str">
        <f t="shared" si="2"/>
        <v>Lahore-Lahore-Sadar Division-SDPO Chung</v>
      </c>
      <c r="L18">
        <v>17</v>
      </c>
      <c r="M18" s="3" t="s">
        <v>20</v>
      </c>
      <c r="N18" s="16">
        <v>412</v>
      </c>
      <c r="O18" s="16" t="str">
        <f>VLOOKUP(C18,Districts!$F$2:$H$40,3,FALSE)</f>
        <v>CCPO &amp; CPO</v>
      </c>
    </row>
    <row r="19" spans="1:15" ht="14.4" x14ac:dyDescent="0.3">
      <c r="A19">
        <f>VLOOKUP(B19,Regions!$B$2:$C$12,2,FALSE)</f>
        <v>1</v>
      </c>
      <c r="B19" s="1" t="s">
        <v>0</v>
      </c>
      <c r="C19">
        <f>VLOOKUP(E19,Districts!$A$2:$E$40,4,FALSE)</f>
        <v>1</v>
      </c>
      <c r="D19" s="2" t="s">
        <v>0</v>
      </c>
      <c r="E19" s="9" t="str">
        <f t="shared" si="0"/>
        <v>Lahore-Lahore</v>
      </c>
      <c r="F19">
        <f>VLOOKUP(H19,Divisions!$A$2:$F$56,6,FALSE)</f>
        <v>2</v>
      </c>
      <c r="G19" s="2" t="s">
        <v>13</v>
      </c>
      <c r="H19" s="9" t="str">
        <f t="shared" si="1"/>
        <v>Lahore-Lahore-Sadar Division</v>
      </c>
      <c r="I19">
        <f>VLOOKUP(K19,Circles!$A$2:$J$201,10,FALSE)</f>
        <v>5</v>
      </c>
      <c r="J19" s="2" t="s">
        <v>18</v>
      </c>
      <c r="K19" s="9" t="str">
        <f t="shared" si="2"/>
        <v>Lahore-Lahore-Sadar Division-SDPO Chung</v>
      </c>
      <c r="L19">
        <v>18</v>
      </c>
      <c r="M19" s="3" t="s">
        <v>21</v>
      </c>
      <c r="N19" s="16">
        <v>351</v>
      </c>
      <c r="O19" s="16" t="str">
        <f>VLOOKUP(C19,Districts!$F$2:$H$40,3,FALSE)</f>
        <v>CCPO &amp; CPO</v>
      </c>
    </row>
    <row r="20" spans="1:15" ht="14.4" x14ac:dyDescent="0.3">
      <c r="A20">
        <f>VLOOKUP(B20,Regions!$B$2:$C$12,2,FALSE)</f>
        <v>1</v>
      </c>
      <c r="B20" s="1" t="s">
        <v>0</v>
      </c>
      <c r="C20">
        <f>VLOOKUP(E20,Districts!$A$2:$E$40,4,FALSE)</f>
        <v>1</v>
      </c>
      <c r="D20" s="2" t="s">
        <v>0</v>
      </c>
      <c r="E20" s="9" t="str">
        <f t="shared" si="0"/>
        <v>Lahore-Lahore</v>
      </c>
      <c r="F20">
        <f>VLOOKUP(H20,Divisions!$A$2:$F$56,6,FALSE)</f>
        <v>2</v>
      </c>
      <c r="G20" s="2" t="s">
        <v>13</v>
      </c>
      <c r="H20" s="9" t="str">
        <f t="shared" si="1"/>
        <v>Lahore-Lahore-Sadar Division</v>
      </c>
      <c r="I20">
        <f>VLOOKUP(K20,Circles!$A$2:$J$201,10,FALSE)</f>
        <v>6</v>
      </c>
      <c r="J20" s="2" t="s">
        <v>26</v>
      </c>
      <c r="K20" s="9" t="str">
        <f t="shared" si="2"/>
        <v>Lahore-Lahore-Sadar Division-SDPO Town Ship</v>
      </c>
      <c r="L20">
        <v>19</v>
      </c>
      <c r="M20" s="3" t="s">
        <v>27</v>
      </c>
      <c r="N20" s="16">
        <v>349</v>
      </c>
      <c r="O20" s="16" t="str">
        <f>VLOOKUP(C20,Districts!$F$2:$H$40,3,FALSE)</f>
        <v>CCPO &amp; CPO</v>
      </c>
    </row>
    <row r="21" spans="1:15" ht="14.4" x14ac:dyDescent="0.3">
      <c r="A21">
        <f>VLOOKUP(B21,Regions!$B$2:$C$12,2,FALSE)</f>
        <v>1</v>
      </c>
      <c r="B21" s="1" t="s">
        <v>0</v>
      </c>
      <c r="C21">
        <f>VLOOKUP(E21,Districts!$A$2:$E$40,4,FALSE)</f>
        <v>1</v>
      </c>
      <c r="D21" s="2" t="s">
        <v>0</v>
      </c>
      <c r="E21" s="9" t="str">
        <f t="shared" si="0"/>
        <v>Lahore-Lahore</v>
      </c>
      <c r="F21">
        <f>VLOOKUP(H21,Divisions!$A$2:$F$56,6,FALSE)</f>
        <v>2</v>
      </c>
      <c r="G21" s="2" t="s">
        <v>13</v>
      </c>
      <c r="H21" s="9" t="str">
        <f t="shared" si="1"/>
        <v>Lahore-Lahore-Sadar Division</v>
      </c>
      <c r="I21">
        <f>VLOOKUP(K21,Circles!$A$2:$J$201,10,FALSE)</f>
        <v>6</v>
      </c>
      <c r="J21" s="2" t="s">
        <v>26</v>
      </c>
      <c r="K21" s="9" t="str">
        <f t="shared" si="2"/>
        <v>Lahore-Lahore-Sadar Division-SDPO Town Ship</v>
      </c>
      <c r="L21">
        <v>20</v>
      </c>
      <c r="M21" s="3" t="s">
        <v>28</v>
      </c>
      <c r="N21" s="16">
        <v>350</v>
      </c>
      <c r="O21" s="16" t="str">
        <f>VLOOKUP(C21,Districts!$F$2:$H$40,3,FALSE)</f>
        <v>CCPO &amp; CPO</v>
      </c>
    </row>
    <row r="22" spans="1:15" ht="14.4" x14ac:dyDescent="0.3">
      <c r="A22">
        <f>VLOOKUP(B22,Regions!$B$2:$C$12,2,FALSE)</f>
        <v>1</v>
      </c>
      <c r="B22" s="1" t="s">
        <v>0</v>
      </c>
      <c r="C22">
        <f>VLOOKUP(E22,Districts!$A$2:$E$40,4,FALSE)</f>
        <v>1</v>
      </c>
      <c r="D22" s="2" t="s">
        <v>0</v>
      </c>
      <c r="E22" s="9" t="str">
        <f t="shared" si="0"/>
        <v>Lahore-Lahore</v>
      </c>
      <c r="F22">
        <f>VLOOKUP(H22,Divisions!$A$2:$F$56,6,FALSE)</f>
        <v>2</v>
      </c>
      <c r="G22" s="2" t="s">
        <v>13</v>
      </c>
      <c r="H22" s="9" t="str">
        <f t="shared" si="1"/>
        <v>Lahore-Lahore-Sadar Division</v>
      </c>
      <c r="I22">
        <f>VLOOKUP(K22,Circles!$A$2:$J$201,10,FALSE)</f>
        <v>6</v>
      </c>
      <c r="J22" s="2" t="s">
        <v>26</v>
      </c>
      <c r="K22" s="9" t="str">
        <f t="shared" si="2"/>
        <v>Lahore-Lahore-Sadar Division-SDPO Town Ship</v>
      </c>
      <c r="L22">
        <v>21</v>
      </c>
      <c r="M22" s="3" t="s">
        <v>29</v>
      </c>
      <c r="N22" s="16">
        <v>372</v>
      </c>
      <c r="O22" s="16" t="str">
        <f>VLOOKUP(C22,Districts!$F$2:$H$40,3,FALSE)</f>
        <v>CCPO &amp; CPO</v>
      </c>
    </row>
    <row r="23" spans="1:15" ht="14.4" x14ac:dyDescent="0.3">
      <c r="A23">
        <f>VLOOKUP(B23,Regions!$B$2:$C$12,2,FALSE)</f>
        <v>1</v>
      </c>
      <c r="B23" s="1" t="s">
        <v>0</v>
      </c>
      <c r="C23">
        <f>VLOOKUP(E23,Districts!$A$2:$E$40,4,FALSE)</f>
        <v>1</v>
      </c>
      <c r="D23" s="2" t="s">
        <v>0</v>
      </c>
      <c r="E23" s="9" t="str">
        <f t="shared" si="0"/>
        <v>Lahore-Lahore</v>
      </c>
      <c r="F23">
        <f>VLOOKUP(H23,Divisions!$A$2:$F$56,6,FALSE)</f>
        <v>2</v>
      </c>
      <c r="G23" s="2" t="s">
        <v>13</v>
      </c>
      <c r="H23" s="9" t="str">
        <f t="shared" si="1"/>
        <v>Lahore-Lahore-Sadar Division</v>
      </c>
      <c r="I23">
        <f>VLOOKUP(K23,Circles!$A$2:$J$201,10,FALSE)</f>
        <v>6</v>
      </c>
      <c r="J23" s="2" t="s">
        <v>26</v>
      </c>
      <c r="K23" s="9" t="str">
        <f t="shared" si="2"/>
        <v>Lahore-Lahore-Sadar Division-SDPO Town Ship</v>
      </c>
      <c r="L23">
        <v>22</v>
      </c>
      <c r="M23" s="3" t="s">
        <v>30</v>
      </c>
      <c r="N23" s="16">
        <v>352</v>
      </c>
      <c r="O23" s="16" t="str">
        <f>VLOOKUP(C23,Districts!$F$2:$H$40,3,FALSE)</f>
        <v>CCPO &amp; CPO</v>
      </c>
    </row>
    <row r="24" spans="1:15" ht="14.4" x14ac:dyDescent="0.3">
      <c r="A24">
        <f>VLOOKUP(B24,Regions!$B$2:$C$12,2,FALSE)</f>
        <v>1</v>
      </c>
      <c r="B24" s="1" t="s">
        <v>0</v>
      </c>
      <c r="C24">
        <f>VLOOKUP(E24,Districts!$A$2:$E$40,4,FALSE)</f>
        <v>1</v>
      </c>
      <c r="D24" s="2" t="s">
        <v>0</v>
      </c>
      <c r="E24" s="9" t="str">
        <f t="shared" si="0"/>
        <v>Lahore-Lahore</v>
      </c>
      <c r="F24">
        <f>VLOOKUP(H24,Divisions!$A$2:$F$56,6,FALSE)</f>
        <v>2</v>
      </c>
      <c r="G24" s="2" t="s">
        <v>13</v>
      </c>
      <c r="H24" s="9" t="str">
        <f t="shared" si="1"/>
        <v>Lahore-Lahore-Sadar Division</v>
      </c>
      <c r="I24">
        <f>VLOOKUP(K24,Circles!$A$2:$J$201,10,FALSE)</f>
        <v>6</v>
      </c>
      <c r="J24" s="2" t="s">
        <v>26</v>
      </c>
      <c r="K24" s="9" t="str">
        <f t="shared" si="2"/>
        <v>Lahore-Lahore-Sadar Division-SDPO Town Ship</v>
      </c>
      <c r="L24">
        <v>23</v>
      </c>
      <c r="M24" s="3" t="s">
        <v>31</v>
      </c>
      <c r="N24" s="16">
        <v>355</v>
      </c>
      <c r="O24" s="16" t="str">
        <f>VLOOKUP(C24,Districts!$F$2:$H$40,3,FALSE)</f>
        <v>CCPO &amp; CPO</v>
      </c>
    </row>
    <row r="25" spans="1:15" ht="14.4" x14ac:dyDescent="0.3">
      <c r="A25">
        <f>VLOOKUP(B25,Regions!$B$2:$C$12,2,FALSE)</f>
        <v>1</v>
      </c>
      <c r="B25" s="1" t="s">
        <v>0</v>
      </c>
      <c r="C25">
        <f>VLOOKUP(E25,Districts!$A$2:$E$40,4,FALSE)</f>
        <v>1</v>
      </c>
      <c r="D25" s="2" t="s">
        <v>0</v>
      </c>
      <c r="E25" s="9" t="str">
        <f t="shared" si="0"/>
        <v>Lahore-Lahore</v>
      </c>
      <c r="F25">
        <f>VLOOKUP(H25,Divisions!$A$2:$F$56,6,FALSE)</f>
        <v>3</v>
      </c>
      <c r="G25" s="2" t="s">
        <v>32</v>
      </c>
      <c r="H25" s="9" t="str">
        <f t="shared" si="1"/>
        <v>Lahore-Lahore-Cantt Division</v>
      </c>
      <c r="I25">
        <f>VLOOKUP(K25,Circles!$A$2:$J$201,10,FALSE)</f>
        <v>7</v>
      </c>
      <c r="J25" s="2" t="s">
        <v>33</v>
      </c>
      <c r="K25" s="9" t="str">
        <f t="shared" si="2"/>
        <v>Lahore-Lahore-Cantt Division-SDPO Defence Area</v>
      </c>
      <c r="L25">
        <v>24</v>
      </c>
      <c r="M25" s="3" t="s">
        <v>34</v>
      </c>
      <c r="N25" s="16">
        <v>357</v>
      </c>
      <c r="O25" s="16" t="str">
        <f>VLOOKUP(C25,Districts!$F$2:$H$40,3,FALSE)</f>
        <v>CCPO &amp; CPO</v>
      </c>
    </row>
    <row r="26" spans="1:15" ht="14.4" x14ac:dyDescent="0.3">
      <c r="A26">
        <f>VLOOKUP(B26,Regions!$B$2:$C$12,2,FALSE)</f>
        <v>1</v>
      </c>
      <c r="B26" s="1" t="s">
        <v>0</v>
      </c>
      <c r="C26">
        <f>VLOOKUP(E26,Districts!$A$2:$E$40,4,FALSE)</f>
        <v>1</v>
      </c>
      <c r="D26" s="2" t="s">
        <v>0</v>
      </c>
      <c r="E26" s="9" t="str">
        <f t="shared" si="0"/>
        <v>Lahore-Lahore</v>
      </c>
      <c r="F26">
        <f>VLOOKUP(H26,Divisions!$A$2:$F$56,6,FALSE)</f>
        <v>3</v>
      </c>
      <c r="G26" s="2" t="s">
        <v>32</v>
      </c>
      <c r="H26" s="9" t="str">
        <f t="shared" si="1"/>
        <v>Lahore-Lahore-Cantt Division</v>
      </c>
      <c r="I26">
        <f>VLOOKUP(K26,Circles!$A$2:$J$201,10,FALSE)</f>
        <v>7</v>
      </c>
      <c r="J26" s="2" t="s">
        <v>33</v>
      </c>
      <c r="K26" s="9" t="str">
        <f t="shared" si="2"/>
        <v>Lahore-Lahore-Cantt Division-SDPO Defence Area</v>
      </c>
      <c r="L26">
        <v>25</v>
      </c>
      <c r="M26" s="3" t="s">
        <v>35</v>
      </c>
      <c r="N26" s="16">
        <v>358</v>
      </c>
      <c r="O26" s="16" t="str">
        <f>VLOOKUP(C26,Districts!$F$2:$H$40,3,FALSE)</f>
        <v>CCPO &amp; CPO</v>
      </c>
    </row>
    <row r="27" spans="1:15" ht="14.4" x14ac:dyDescent="0.3">
      <c r="A27">
        <f>VLOOKUP(B27,Regions!$B$2:$C$12,2,FALSE)</f>
        <v>1</v>
      </c>
      <c r="B27" s="1" t="s">
        <v>0</v>
      </c>
      <c r="C27">
        <f>VLOOKUP(E27,Districts!$A$2:$E$40,4,FALSE)</f>
        <v>1</v>
      </c>
      <c r="D27" s="2" t="s">
        <v>0</v>
      </c>
      <c r="E27" s="9" t="str">
        <f t="shared" si="0"/>
        <v>Lahore-Lahore</v>
      </c>
      <c r="F27">
        <f>VLOOKUP(H27,Divisions!$A$2:$F$56,6,FALSE)</f>
        <v>3</v>
      </c>
      <c r="G27" s="2" t="s">
        <v>32</v>
      </c>
      <c r="H27" s="9" t="str">
        <f t="shared" si="1"/>
        <v>Lahore-Lahore-Cantt Division</v>
      </c>
      <c r="I27">
        <f>VLOOKUP(K27,Circles!$A$2:$J$201,10,FALSE)</f>
        <v>7</v>
      </c>
      <c r="J27" s="2" t="s">
        <v>33</v>
      </c>
      <c r="K27" s="9" t="str">
        <f t="shared" si="2"/>
        <v>Lahore-Lahore-Cantt Division-SDPO Defence Area</v>
      </c>
      <c r="L27">
        <v>26</v>
      </c>
      <c r="M27" s="3" t="s">
        <v>36</v>
      </c>
      <c r="N27" s="16">
        <v>394</v>
      </c>
      <c r="O27" s="16" t="str">
        <f>VLOOKUP(C27,Districts!$F$2:$H$40,3,FALSE)</f>
        <v>CCPO &amp; CPO</v>
      </c>
    </row>
    <row r="28" spans="1:15" ht="14.4" x14ac:dyDescent="0.3">
      <c r="A28">
        <f>VLOOKUP(B28,Regions!$B$2:$C$12,2,FALSE)</f>
        <v>1</v>
      </c>
      <c r="B28" s="1" t="s">
        <v>0</v>
      </c>
      <c r="C28">
        <f>VLOOKUP(E28,Districts!$A$2:$E$40,4,FALSE)</f>
        <v>1</v>
      </c>
      <c r="D28" s="2" t="s">
        <v>0</v>
      </c>
      <c r="E28" s="9" t="str">
        <f t="shared" si="0"/>
        <v>Lahore-Lahore</v>
      </c>
      <c r="F28">
        <f>VLOOKUP(H28,Divisions!$A$2:$F$56,6,FALSE)</f>
        <v>3</v>
      </c>
      <c r="G28" s="2" t="s">
        <v>32</v>
      </c>
      <c r="H28" s="9" t="str">
        <f t="shared" si="1"/>
        <v>Lahore-Lahore-Cantt Division</v>
      </c>
      <c r="I28">
        <f>VLOOKUP(K28,Circles!$A$2:$J$201,10,FALSE)</f>
        <v>7</v>
      </c>
      <c r="J28" s="2" t="s">
        <v>33</v>
      </c>
      <c r="K28" s="9" t="str">
        <f t="shared" si="2"/>
        <v>Lahore-Lahore-Cantt Division-SDPO Defence Area</v>
      </c>
      <c r="L28">
        <v>27</v>
      </c>
      <c r="M28" s="3" t="s">
        <v>43</v>
      </c>
      <c r="N28" s="16">
        <v>393</v>
      </c>
      <c r="O28" s="16" t="str">
        <f>VLOOKUP(C28,Districts!$F$2:$H$40,3,FALSE)</f>
        <v>CCPO &amp; CPO</v>
      </c>
    </row>
    <row r="29" spans="1:15" ht="14.4" x14ac:dyDescent="0.3">
      <c r="A29">
        <f>VLOOKUP(B29,Regions!$B$2:$C$12,2,FALSE)</f>
        <v>1</v>
      </c>
      <c r="B29" s="1" t="s">
        <v>0</v>
      </c>
      <c r="C29">
        <f>VLOOKUP(E29,Districts!$A$2:$E$40,4,FALSE)</f>
        <v>1</v>
      </c>
      <c r="D29" s="2" t="s">
        <v>0</v>
      </c>
      <c r="E29" s="9" t="str">
        <f t="shared" si="0"/>
        <v>Lahore-Lahore</v>
      </c>
      <c r="F29">
        <f>VLOOKUP(H29,Divisions!$A$2:$F$56,6,FALSE)</f>
        <v>3</v>
      </c>
      <c r="G29" s="2" t="s">
        <v>32</v>
      </c>
      <c r="H29" s="9" t="str">
        <f t="shared" si="1"/>
        <v>Lahore-Lahore-Cantt Division</v>
      </c>
      <c r="I29">
        <f>VLOOKUP(K29,Circles!$A$2:$J$201,10,FALSE)</f>
        <v>8</v>
      </c>
      <c r="J29" s="2" t="s">
        <v>37</v>
      </c>
      <c r="K29" s="9" t="str">
        <f t="shared" si="2"/>
        <v>Lahore-Lahore-Cantt Division-SDPO Cantt.</v>
      </c>
      <c r="L29">
        <v>28</v>
      </c>
      <c r="M29" s="3" t="s">
        <v>38</v>
      </c>
      <c r="N29" s="16">
        <v>389</v>
      </c>
      <c r="O29" s="16" t="str">
        <f>VLOOKUP(C29,Districts!$F$2:$H$40,3,FALSE)</f>
        <v>CCPO &amp; CPO</v>
      </c>
    </row>
    <row r="30" spans="1:15" ht="14.4" x14ac:dyDescent="0.3">
      <c r="A30">
        <f>VLOOKUP(B30,Regions!$B$2:$C$12,2,FALSE)</f>
        <v>1</v>
      </c>
      <c r="B30" s="1" t="s">
        <v>0</v>
      </c>
      <c r="C30">
        <f>VLOOKUP(E30,Districts!$A$2:$E$40,4,FALSE)</f>
        <v>1</v>
      </c>
      <c r="D30" s="2" t="s">
        <v>0</v>
      </c>
      <c r="E30" s="9" t="str">
        <f t="shared" si="0"/>
        <v>Lahore-Lahore</v>
      </c>
      <c r="F30">
        <f>VLOOKUP(H30,Divisions!$A$2:$F$56,6,FALSE)</f>
        <v>3</v>
      </c>
      <c r="G30" s="2" t="s">
        <v>32</v>
      </c>
      <c r="H30" s="9" t="str">
        <f t="shared" si="1"/>
        <v>Lahore-Lahore-Cantt Division</v>
      </c>
      <c r="I30">
        <f>VLOOKUP(K30,Circles!$A$2:$J$201,10,FALSE)</f>
        <v>8</v>
      </c>
      <c r="J30" s="2" t="s">
        <v>37</v>
      </c>
      <c r="K30" s="9" t="str">
        <f t="shared" si="2"/>
        <v>Lahore-Lahore-Cantt Division-SDPO Cantt.</v>
      </c>
      <c r="L30">
        <v>29</v>
      </c>
      <c r="M30" s="3" t="s">
        <v>39</v>
      </c>
      <c r="N30" s="16">
        <v>390</v>
      </c>
      <c r="O30" s="16" t="str">
        <f>VLOOKUP(C30,Districts!$F$2:$H$40,3,FALSE)</f>
        <v>CCPO &amp; CPO</v>
      </c>
    </row>
    <row r="31" spans="1:15" ht="14.4" x14ac:dyDescent="0.3">
      <c r="A31">
        <f>VLOOKUP(B31,Regions!$B$2:$C$12,2,FALSE)</f>
        <v>1</v>
      </c>
      <c r="B31" s="1" t="s">
        <v>0</v>
      </c>
      <c r="C31">
        <f>VLOOKUP(E31,Districts!$A$2:$E$40,4,FALSE)</f>
        <v>1</v>
      </c>
      <c r="D31" s="2" t="s">
        <v>0</v>
      </c>
      <c r="E31" s="9" t="str">
        <f t="shared" si="0"/>
        <v>Lahore-Lahore</v>
      </c>
      <c r="F31">
        <f>VLOOKUP(H31,Divisions!$A$2:$F$56,6,FALSE)</f>
        <v>3</v>
      </c>
      <c r="G31" s="2" t="s">
        <v>32</v>
      </c>
      <c r="H31" s="9" t="str">
        <f t="shared" si="1"/>
        <v>Lahore-Lahore-Cantt Division</v>
      </c>
      <c r="I31">
        <f>VLOOKUP(K31,Circles!$A$2:$J$201,10,FALSE)</f>
        <v>8</v>
      </c>
      <c r="J31" s="2" t="s">
        <v>37</v>
      </c>
      <c r="K31" s="9" t="str">
        <f t="shared" si="2"/>
        <v>Lahore-Lahore-Cantt Division-SDPO Cantt.</v>
      </c>
      <c r="L31">
        <v>30</v>
      </c>
      <c r="M31" s="3" t="s">
        <v>40</v>
      </c>
      <c r="N31" s="16">
        <v>392</v>
      </c>
      <c r="O31" s="16" t="str">
        <f>VLOOKUP(C31,Districts!$F$2:$H$40,3,FALSE)</f>
        <v>CCPO &amp; CPO</v>
      </c>
    </row>
    <row r="32" spans="1:15" ht="14.4" x14ac:dyDescent="0.3">
      <c r="A32">
        <f>VLOOKUP(B32,Regions!$B$2:$C$12,2,FALSE)</f>
        <v>1</v>
      </c>
      <c r="B32" s="1" t="s">
        <v>0</v>
      </c>
      <c r="C32">
        <f>VLOOKUP(E32,Districts!$A$2:$E$40,4,FALSE)</f>
        <v>1</v>
      </c>
      <c r="D32" s="2" t="s">
        <v>0</v>
      </c>
      <c r="E32" s="9" t="str">
        <f t="shared" si="0"/>
        <v>Lahore-Lahore</v>
      </c>
      <c r="F32">
        <f>VLOOKUP(H32,Divisions!$A$2:$F$56,6,FALSE)</f>
        <v>3</v>
      </c>
      <c r="G32" s="2" t="s">
        <v>32</v>
      </c>
      <c r="H32" s="9" t="str">
        <f t="shared" si="1"/>
        <v>Lahore-Lahore-Cantt Division</v>
      </c>
      <c r="I32">
        <f>VLOOKUP(K32,Circles!$A$2:$J$201,10,FALSE)</f>
        <v>8</v>
      </c>
      <c r="J32" s="2" t="s">
        <v>37</v>
      </c>
      <c r="K32" s="9" t="str">
        <f t="shared" si="2"/>
        <v>Lahore-Lahore-Cantt Division-SDPO Cantt.</v>
      </c>
      <c r="L32">
        <v>31</v>
      </c>
      <c r="M32" s="3" t="s">
        <v>41</v>
      </c>
      <c r="N32" s="16">
        <v>391</v>
      </c>
      <c r="O32" s="16" t="str">
        <f>VLOOKUP(C32,Districts!$F$2:$H$40,3,FALSE)</f>
        <v>CCPO &amp; CPO</v>
      </c>
    </row>
    <row r="33" spans="1:15" ht="14.4" x14ac:dyDescent="0.3">
      <c r="A33">
        <f>VLOOKUP(B33,Regions!$B$2:$C$12,2,FALSE)</f>
        <v>1</v>
      </c>
      <c r="B33" s="1" t="s">
        <v>0</v>
      </c>
      <c r="C33">
        <f>VLOOKUP(E33,Districts!$A$2:$E$40,4,FALSE)</f>
        <v>1</v>
      </c>
      <c r="D33" s="2" t="s">
        <v>0</v>
      </c>
      <c r="E33" s="9" t="str">
        <f t="shared" si="0"/>
        <v>Lahore-Lahore</v>
      </c>
      <c r="F33">
        <f>VLOOKUP(H33,Divisions!$A$2:$F$56,6,FALSE)</f>
        <v>3</v>
      </c>
      <c r="G33" s="2" t="s">
        <v>32</v>
      </c>
      <c r="H33" s="9" t="str">
        <f t="shared" si="1"/>
        <v>Lahore-Lahore-Cantt Division</v>
      </c>
      <c r="I33">
        <f>VLOOKUP(K33,Circles!$A$2:$J$201,10,FALSE)</f>
        <v>9</v>
      </c>
      <c r="J33" s="2" t="s">
        <v>42</v>
      </c>
      <c r="K33" s="9" t="str">
        <f t="shared" si="2"/>
        <v>Lahore-Lahore-Cantt Division-SDPO Barki</v>
      </c>
      <c r="L33">
        <v>32</v>
      </c>
      <c r="M33" s="3" t="s">
        <v>44</v>
      </c>
      <c r="N33" s="16">
        <v>376</v>
      </c>
      <c r="O33" s="16" t="str">
        <f>VLOOKUP(C33,Districts!$F$2:$H$40,3,FALSE)</f>
        <v>CCPO &amp; CPO</v>
      </c>
    </row>
    <row r="34" spans="1:15" ht="14.4" x14ac:dyDescent="0.3">
      <c r="A34">
        <f>VLOOKUP(B34,Regions!$B$2:$C$12,2,FALSE)</f>
        <v>1</v>
      </c>
      <c r="B34" s="1" t="s">
        <v>0</v>
      </c>
      <c r="C34">
        <f>VLOOKUP(E34,Districts!$A$2:$E$40,4,FALSE)</f>
        <v>1</v>
      </c>
      <c r="D34" s="2" t="s">
        <v>0</v>
      </c>
      <c r="E34" s="9" t="str">
        <f t="shared" si="0"/>
        <v>Lahore-Lahore</v>
      </c>
      <c r="F34">
        <f>VLOOKUP(H34,Divisions!$A$2:$F$56,6,FALSE)</f>
        <v>3</v>
      </c>
      <c r="G34" s="2" t="s">
        <v>32</v>
      </c>
      <c r="H34" s="9" t="str">
        <f t="shared" si="1"/>
        <v>Lahore-Lahore-Cantt Division</v>
      </c>
      <c r="I34">
        <f>VLOOKUP(K34,Circles!$A$2:$J$201,10,FALSE)</f>
        <v>9</v>
      </c>
      <c r="J34" s="2" t="s">
        <v>42</v>
      </c>
      <c r="K34" s="9" t="str">
        <f t="shared" si="2"/>
        <v>Lahore-Lahore-Cantt Division-SDPO Barki</v>
      </c>
      <c r="L34">
        <v>33</v>
      </c>
      <c r="M34" s="3" t="s">
        <v>45</v>
      </c>
      <c r="N34" s="16">
        <v>410</v>
      </c>
      <c r="O34" s="16" t="str">
        <f>VLOOKUP(C34,Districts!$F$2:$H$40,3,FALSE)</f>
        <v>CCPO &amp; CPO</v>
      </c>
    </row>
    <row r="35" spans="1:15" ht="14.4" x14ac:dyDescent="0.3">
      <c r="A35">
        <f>VLOOKUP(B35,Regions!$B$2:$C$12,2,FALSE)</f>
        <v>1</v>
      </c>
      <c r="B35" s="1" t="s">
        <v>0</v>
      </c>
      <c r="C35">
        <f>VLOOKUP(E35,Districts!$A$2:$E$40,4,FALSE)</f>
        <v>1</v>
      </c>
      <c r="D35" s="2" t="s">
        <v>0</v>
      </c>
      <c r="E35" s="9" t="str">
        <f t="shared" si="0"/>
        <v>Lahore-Lahore</v>
      </c>
      <c r="F35">
        <f>VLOOKUP(H35,Divisions!$A$2:$F$56,6,FALSE)</f>
        <v>3</v>
      </c>
      <c r="G35" s="2" t="s">
        <v>32</v>
      </c>
      <c r="H35" s="9" t="str">
        <f t="shared" si="1"/>
        <v>Lahore-Lahore-Cantt Division</v>
      </c>
      <c r="I35">
        <f>VLOOKUP(K35,Circles!$A$2:$J$201,10,FALSE)</f>
        <v>9</v>
      </c>
      <c r="J35" s="2" t="s">
        <v>42</v>
      </c>
      <c r="K35" s="9" t="str">
        <f t="shared" si="2"/>
        <v>Lahore-Lahore-Cantt Division-SDPO Barki</v>
      </c>
      <c r="L35">
        <v>34</v>
      </c>
      <c r="M35" s="3" t="s">
        <v>46</v>
      </c>
      <c r="N35" s="16">
        <v>406</v>
      </c>
      <c r="O35" s="16" t="str">
        <f>VLOOKUP(C35,Districts!$F$2:$H$40,3,FALSE)</f>
        <v>CCPO &amp; CPO</v>
      </c>
    </row>
    <row r="36" spans="1:15" ht="14.4" x14ac:dyDescent="0.3">
      <c r="A36">
        <f>VLOOKUP(B36,Regions!$B$2:$C$12,2,FALSE)</f>
        <v>1</v>
      </c>
      <c r="B36" s="1" t="s">
        <v>0</v>
      </c>
      <c r="C36">
        <f>VLOOKUP(E36,Districts!$A$2:$E$40,4,FALSE)</f>
        <v>1</v>
      </c>
      <c r="D36" s="2" t="s">
        <v>0</v>
      </c>
      <c r="E36" s="9" t="str">
        <f t="shared" si="0"/>
        <v>Lahore-Lahore</v>
      </c>
      <c r="F36">
        <f>VLOOKUP(H36,Divisions!$A$2:$F$56,6,FALSE)</f>
        <v>3</v>
      </c>
      <c r="G36" s="2" t="s">
        <v>32</v>
      </c>
      <c r="H36" s="9" t="str">
        <f t="shared" si="1"/>
        <v>Lahore-Lahore-Cantt Division</v>
      </c>
      <c r="I36">
        <f>VLOOKUP(K36,Circles!$A$2:$J$201,10,FALSE)</f>
        <v>9</v>
      </c>
      <c r="J36" s="2" t="s">
        <v>42</v>
      </c>
      <c r="K36" s="9" t="str">
        <f t="shared" si="2"/>
        <v>Lahore-Lahore-Cantt Division-SDPO Barki</v>
      </c>
      <c r="L36">
        <v>35</v>
      </c>
      <c r="M36" s="3" t="s">
        <v>47</v>
      </c>
      <c r="N36" s="16">
        <v>375</v>
      </c>
      <c r="O36" s="16" t="str">
        <f>VLOOKUP(C36,Districts!$F$2:$H$40,3,FALSE)</f>
        <v>CCPO &amp; CPO</v>
      </c>
    </row>
    <row r="37" spans="1:15" ht="14.4" x14ac:dyDescent="0.3">
      <c r="A37">
        <f>VLOOKUP(B37,Regions!$B$2:$C$12,2,FALSE)</f>
        <v>1</v>
      </c>
      <c r="B37" s="1" t="s">
        <v>0</v>
      </c>
      <c r="C37">
        <f>VLOOKUP(E37,Districts!$A$2:$E$40,4,FALSE)</f>
        <v>1</v>
      </c>
      <c r="D37" s="2" t="s">
        <v>0</v>
      </c>
      <c r="E37" s="9" t="str">
        <f t="shared" si="0"/>
        <v>Lahore-Lahore</v>
      </c>
      <c r="F37">
        <f>VLOOKUP(H37,Divisions!$A$2:$F$56,6,FALSE)</f>
        <v>3</v>
      </c>
      <c r="G37" s="2" t="s">
        <v>32</v>
      </c>
      <c r="H37" s="9" t="str">
        <f t="shared" si="1"/>
        <v>Lahore-Lahore-Cantt Division</v>
      </c>
      <c r="I37">
        <f>VLOOKUP(K37,Circles!$A$2:$J$201,10,FALSE)</f>
        <v>10</v>
      </c>
      <c r="J37" s="2" t="s">
        <v>48</v>
      </c>
      <c r="K37" s="9" t="str">
        <f t="shared" si="2"/>
        <v>Lahore-Lahore-Cantt Division-SDPO Baghbanpura</v>
      </c>
      <c r="L37">
        <v>36</v>
      </c>
      <c r="M37" s="3" t="s">
        <v>49</v>
      </c>
      <c r="N37" s="16">
        <v>402</v>
      </c>
      <c r="O37" s="16" t="str">
        <f>VLOOKUP(C37,Districts!$F$2:$H$40,3,FALSE)</f>
        <v>CCPO &amp; CPO</v>
      </c>
    </row>
    <row r="38" spans="1:15" ht="14.4" x14ac:dyDescent="0.3">
      <c r="A38">
        <f>VLOOKUP(B38,Regions!$B$2:$C$12,2,FALSE)</f>
        <v>1</v>
      </c>
      <c r="B38" s="1" t="s">
        <v>0</v>
      </c>
      <c r="C38">
        <f>VLOOKUP(E38,Districts!$A$2:$E$40,4,FALSE)</f>
        <v>1</v>
      </c>
      <c r="D38" s="2" t="s">
        <v>0</v>
      </c>
      <c r="E38" s="9" t="str">
        <f t="shared" si="0"/>
        <v>Lahore-Lahore</v>
      </c>
      <c r="F38">
        <f>VLOOKUP(H38,Divisions!$A$2:$F$56,6,FALSE)</f>
        <v>3</v>
      </c>
      <c r="G38" s="2" t="s">
        <v>32</v>
      </c>
      <c r="H38" s="9" t="str">
        <f t="shared" si="1"/>
        <v>Lahore-Lahore-Cantt Division</v>
      </c>
      <c r="I38">
        <f>VLOOKUP(K38,Circles!$A$2:$J$201,10,FALSE)</f>
        <v>10</v>
      </c>
      <c r="J38" s="2" t="s">
        <v>48</v>
      </c>
      <c r="K38" s="9" t="str">
        <f t="shared" si="2"/>
        <v>Lahore-Lahore-Cantt Division-SDPO Baghbanpura</v>
      </c>
      <c r="L38">
        <v>37</v>
      </c>
      <c r="M38" s="3" t="s">
        <v>50</v>
      </c>
      <c r="N38" s="16">
        <v>396</v>
      </c>
      <c r="O38" s="16" t="str">
        <f>VLOOKUP(C38,Districts!$F$2:$H$40,3,FALSE)</f>
        <v>CCPO &amp; CPO</v>
      </c>
    </row>
    <row r="39" spans="1:15" ht="14.4" x14ac:dyDescent="0.3">
      <c r="A39">
        <f>VLOOKUP(B39,Regions!$B$2:$C$12,2,FALSE)</f>
        <v>1</v>
      </c>
      <c r="B39" s="1" t="s">
        <v>0</v>
      </c>
      <c r="C39">
        <f>VLOOKUP(E39,Districts!$A$2:$E$40,4,FALSE)</f>
        <v>1</v>
      </c>
      <c r="D39" s="2" t="s">
        <v>0</v>
      </c>
      <c r="E39" s="9" t="str">
        <f t="shared" si="0"/>
        <v>Lahore-Lahore</v>
      </c>
      <c r="F39">
        <f>VLOOKUP(H39,Divisions!$A$2:$F$56,6,FALSE)</f>
        <v>3</v>
      </c>
      <c r="G39" s="2" t="s">
        <v>32</v>
      </c>
      <c r="H39" s="9" t="str">
        <f t="shared" si="1"/>
        <v>Lahore-Lahore-Cantt Division</v>
      </c>
      <c r="I39">
        <f>VLOOKUP(K39,Circles!$A$2:$J$201,10,FALSE)</f>
        <v>10</v>
      </c>
      <c r="J39" s="2" t="s">
        <v>48</v>
      </c>
      <c r="K39" s="9" t="str">
        <f t="shared" si="2"/>
        <v>Lahore-Lahore-Cantt Division-SDPO Baghbanpura</v>
      </c>
      <c r="L39">
        <v>38</v>
      </c>
      <c r="M39" s="3" t="s">
        <v>51</v>
      </c>
      <c r="N39" s="16">
        <v>395</v>
      </c>
      <c r="O39" s="16" t="str">
        <f>VLOOKUP(C39,Districts!$F$2:$H$40,3,FALSE)</f>
        <v>CCPO &amp; CPO</v>
      </c>
    </row>
    <row r="40" spans="1:15" ht="14.4" x14ac:dyDescent="0.3">
      <c r="A40">
        <f>VLOOKUP(B40,Regions!$B$2:$C$12,2,FALSE)</f>
        <v>1</v>
      </c>
      <c r="B40" s="1" t="s">
        <v>0</v>
      </c>
      <c r="C40">
        <f>VLOOKUP(E40,Districts!$A$2:$E$40,4,FALSE)</f>
        <v>1</v>
      </c>
      <c r="D40" s="2" t="s">
        <v>0</v>
      </c>
      <c r="E40" s="9" t="str">
        <f t="shared" si="0"/>
        <v>Lahore-Lahore</v>
      </c>
      <c r="F40">
        <f>VLOOKUP(H40,Divisions!$A$2:$F$56,6,FALSE)</f>
        <v>3</v>
      </c>
      <c r="G40" s="2" t="s">
        <v>32</v>
      </c>
      <c r="H40" s="9" t="str">
        <f t="shared" si="1"/>
        <v>Lahore-Lahore-Cantt Division</v>
      </c>
      <c r="I40">
        <f>VLOOKUP(K40,Circles!$A$2:$J$201,10,FALSE)</f>
        <v>10</v>
      </c>
      <c r="J40" s="2" t="s">
        <v>48</v>
      </c>
      <c r="K40" s="9" t="str">
        <f t="shared" si="2"/>
        <v>Lahore-Lahore-Cantt Division-SDPO Baghbanpura</v>
      </c>
      <c r="L40">
        <v>39</v>
      </c>
      <c r="M40" s="3" t="s">
        <v>52</v>
      </c>
      <c r="N40" s="16">
        <v>398</v>
      </c>
      <c r="O40" s="16" t="str">
        <f>VLOOKUP(C40,Districts!$F$2:$H$40,3,FALSE)</f>
        <v>CCPO &amp; CPO</v>
      </c>
    </row>
    <row r="41" spans="1:15" ht="14.4" x14ac:dyDescent="0.3">
      <c r="A41">
        <f>VLOOKUP(B41,Regions!$B$2:$C$12,2,FALSE)</f>
        <v>1</v>
      </c>
      <c r="B41" s="1" t="s">
        <v>0</v>
      </c>
      <c r="C41">
        <f>VLOOKUP(E41,Districts!$A$2:$E$40,4,FALSE)</f>
        <v>1</v>
      </c>
      <c r="D41" s="2" t="s">
        <v>0</v>
      </c>
      <c r="E41" s="9" t="str">
        <f t="shared" si="0"/>
        <v>Lahore-Lahore</v>
      </c>
      <c r="F41">
        <f>VLOOKUP(H41,Divisions!$A$2:$F$56,6,FALSE)</f>
        <v>4</v>
      </c>
      <c r="G41" s="2" t="s">
        <v>53</v>
      </c>
      <c r="H41" s="9" t="str">
        <f t="shared" si="1"/>
        <v>Lahore-Lahore-Model Town Division</v>
      </c>
      <c r="I41">
        <f>VLOOKUP(K41,Circles!$A$2:$J$201,10,FALSE)</f>
        <v>11</v>
      </c>
      <c r="J41" s="2" t="s">
        <v>54</v>
      </c>
      <c r="K41" s="9" t="str">
        <f t="shared" si="2"/>
        <v>Lahore-Lahore-Model Town Division-SDPO Model Town</v>
      </c>
      <c r="L41">
        <v>40</v>
      </c>
      <c r="M41" s="3" t="s">
        <v>55</v>
      </c>
      <c r="N41" s="16">
        <v>343</v>
      </c>
      <c r="O41" s="16" t="str">
        <f>VLOOKUP(C41,Districts!$F$2:$H$40,3,FALSE)</f>
        <v>CCPO &amp; CPO</v>
      </c>
    </row>
    <row r="42" spans="1:15" ht="14.4" x14ac:dyDescent="0.3">
      <c r="A42">
        <f>VLOOKUP(B42,Regions!$B$2:$C$12,2,FALSE)</f>
        <v>1</v>
      </c>
      <c r="B42" s="1" t="s">
        <v>0</v>
      </c>
      <c r="C42">
        <f>VLOOKUP(E42,Districts!$A$2:$E$40,4,FALSE)</f>
        <v>1</v>
      </c>
      <c r="D42" s="2" t="s">
        <v>0</v>
      </c>
      <c r="E42" s="9" t="str">
        <f t="shared" si="0"/>
        <v>Lahore-Lahore</v>
      </c>
      <c r="F42">
        <f>VLOOKUP(H42,Divisions!$A$2:$F$56,6,FALSE)</f>
        <v>4</v>
      </c>
      <c r="G42" s="2" t="s">
        <v>53</v>
      </c>
      <c r="H42" s="9" t="str">
        <f t="shared" si="1"/>
        <v>Lahore-Lahore-Model Town Division</v>
      </c>
      <c r="I42">
        <f>VLOOKUP(K42,Circles!$A$2:$J$201,10,FALSE)</f>
        <v>11</v>
      </c>
      <c r="J42" s="2" t="s">
        <v>54</v>
      </c>
      <c r="K42" s="9" t="str">
        <f t="shared" si="2"/>
        <v>Lahore-Lahore-Model Town Division-SDPO Model Town</v>
      </c>
      <c r="L42">
        <v>41</v>
      </c>
      <c r="M42" s="3" t="s">
        <v>56</v>
      </c>
      <c r="N42" s="16">
        <v>344</v>
      </c>
      <c r="O42" s="16" t="str">
        <f>VLOOKUP(C42,Districts!$F$2:$H$40,3,FALSE)</f>
        <v>CCPO &amp; CPO</v>
      </c>
    </row>
    <row r="43" spans="1:15" ht="14.4" x14ac:dyDescent="0.3">
      <c r="A43">
        <f>VLOOKUP(B43,Regions!$B$2:$C$12,2,FALSE)</f>
        <v>1</v>
      </c>
      <c r="B43" s="1" t="s">
        <v>0</v>
      </c>
      <c r="C43">
        <f>VLOOKUP(E43,Districts!$A$2:$E$40,4,FALSE)</f>
        <v>1</v>
      </c>
      <c r="D43" s="2" t="s">
        <v>0</v>
      </c>
      <c r="E43" s="9" t="str">
        <f t="shared" si="0"/>
        <v>Lahore-Lahore</v>
      </c>
      <c r="F43">
        <f>VLOOKUP(H43,Divisions!$A$2:$F$56,6,FALSE)</f>
        <v>4</v>
      </c>
      <c r="G43" s="2" t="s">
        <v>53</v>
      </c>
      <c r="H43" s="9" t="str">
        <f t="shared" si="1"/>
        <v>Lahore-Lahore-Model Town Division</v>
      </c>
      <c r="I43">
        <f>VLOOKUP(K43,Circles!$A$2:$J$201,10,FALSE)</f>
        <v>11</v>
      </c>
      <c r="J43" s="2" t="s">
        <v>54</v>
      </c>
      <c r="K43" s="9" t="str">
        <f t="shared" si="2"/>
        <v>Lahore-Lahore-Model Town Division-SDPO Model Town</v>
      </c>
      <c r="L43">
        <v>42</v>
      </c>
      <c r="M43" s="3" t="s">
        <v>57</v>
      </c>
      <c r="N43" s="16">
        <v>373</v>
      </c>
      <c r="O43" s="16" t="str">
        <f>VLOOKUP(C43,Districts!$F$2:$H$40,3,FALSE)</f>
        <v>CCPO &amp; CPO</v>
      </c>
    </row>
    <row r="44" spans="1:15" ht="14.4" x14ac:dyDescent="0.3">
      <c r="A44">
        <f>VLOOKUP(B44,Regions!$B$2:$C$12,2,FALSE)</f>
        <v>1</v>
      </c>
      <c r="B44" s="1" t="s">
        <v>0</v>
      </c>
      <c r="C44">
        <f>VLOOKUP(E44,Districts!$A$2:$E$40,4,FALSE)</f>
        <v>1</v>
      </c>
      <c r="D44" s="2" t="s">
        <v>0</v>
      </c>
      <c r="E44" s="9" t="str">
        <f t="shared" si="0"/>
        <v>Lahore-Lahore</v>
      </c>
      <c r="F44">
        <f>VLOOKUP(H44,Divisions!$A$2:$F$56,6,FALSE)</f>
        <v>4</v>
      </c>
      <c r="G44" s="2" t="s">
        <v>53</v>
      </c>
      <c r="H44" s="9" t="str">
        <f t="shared" si="1"/>
        <v>Lahore-Lahore-Model Town Division</v>
      </c>
      <c r="I44">
        <f>VLOOKUP(K44,Circles!$A$2:$J$201,10,FALSE)</f>
        <v>12</v>
      </c>
      <c r="J44" s="2" t="s">
        <v>58</v>
      </c>
      <c r="K44" s="9" t="str">
        <f t="shared" si="2"/>
        <v>Lahore-Lahore-Model Town Division-SDPO Garden Town</v>
      </c>
      <c r="L44">
        <v>43</v>
      </c>
      <c r="M44" s="3" t="s">
        <v>59</v>
      </c>
      <c r="N44" s="16">
        <v>356</v>
      </c>
      <c r="O44" s="16" t="str">
        <f>VLOOKUP(C44,Districts!$F$2:$H$40,3,FALSE)</f>
        <v>CCPO &amp; CPO</v>
      </c>
    </row>
    <row r="45" spans="1:15" ht="14.4" x14ac:dyDescent="0.3">
      <c r="A45">
        <f>VLOOKUP(B45,Regions!$B$2:$C$12,2,FALSE)</f>
        <v>1</v>
      </c>
      <c r="B45" s="1" t="s">
        <v>0</v>
      </c>
      <c r="C45">
        <f>VLOOKUP(E45,Districts!$A$2:$E$40,4,FALSE)</f>
        <v>1</v>
      </c>
      <c r="D45" s="2" t="s">
        <v>0</v>
      </c>
      <c r="E45" s="9" t="str">
        <f t="shared" si="0"/>
        <v>Lahore-Lahore</v>
      </c>
      <c r="F45">
        <f>VLOOKUP(H45,Divisions!$A$2:$F$56,6,FALSE)</f>
        <v>4</v>
      </c>
      <c r="G45" s="2" t="s">
        <v>53</v>
      </c>
      <c r="H45" s="9" t="str">
        <f t="shared" si="1"/>
        <v>Lahore-Lahore-Model Town Division</v>
      </c>
      <c r="I45">
        <f>VLOOKUP(K45,Circles!$A$2:$J$201,10,FALSE)</f>
        <v>12</v>
      </c>
      <c r="J45" s="2" t="s">
        <v>58</v>
      </c>
      <c r="K45" s="9" t="str">
        <f t="shared" si="2"/>
        <v>Lahore-Lahore-Model Town Division-SDPO Garden Town</v>
      </c>
      <c r="L45">
        <v>44</v>
      </c>
      <c r="M45" s="3" t="s">
        <v>60</v>
      </c>
      <c r="N45" s="16">
        <v>347</v>
      </c>
      <c r="O45" s="16" t="str">
        <f>VLOOKUP(C45,Districts!$F$2:$H$40,3,FALSE)</f>
        <v>CCPO &amp; CPO</v>
      </c>
    </row>
    <row r="46" spans="1:15" ht="14.4" x14ac:dyDescent="0.3">
      <c r="A46">
        <f>VLOOKUP(B46,Regions!$B$2:$C$12,2,FALSE)</f>
        <v>1</v>
      </c>
      <c r="B46" s="1" t="s">
        <v>0</v>
      </c>
      <c r="C46">
        <f>VLOOKUP(E46,Districts!$A$2:$E$40,4,FALSE)</f>
        <v>1</v>
      </c>
      <c r="D46" s="2" t="s">
        <v>0</v>
      </c>
      <c r="E46" s="9" t="str">
        <f t="shared" si="0"/>
        <v>Lahore-Lahore</v>
      </c>
      <c r="F46">
        <f>VLOOKUP(H46,Divisions!$A$2:$F$56,6,FALSE)</f>
        <v>4</v>
      </c>
      <c r="G46" s="2" t="s">
        <v>53</v>
      </c>
      <c r="H46" s="9" t="str">
        <f t="shared" si="1"/>
        <v>Lahore-Lahore-Model Town Division</v>
      </c>
      <c r="I46">
        <f>VLOOKUP(K46,Circles!$A$2:$J$201,10,FALSE)</f>
        <v>12</v>
      </c>
      <c r="J46" s="2" t="s">
        <v>58</v>
      </c>
      <c r="K46" s="9" t="str">
        <f t="shared" si="2"/>
        <v>Lahore-Lahore-Model Town Division-SDPO Garden Town</v>
      </c>
      <c r="L46">
        <v>45</v>
      </c>
      <c r="M46" s="3" t="s">
        <v>61</v>
      </c>
      <c r="N46" s="16">
        <v>348</v>
      </c>
      <c r="O46" s="16" t="str">
        <f>VLOOKUP(C46,Districts!$F$2:$H$40,3,FALSE)</f>
        <v>CCPO &amp; CPO</v>
      </c>
    </row>
    <row r="47" spans="1:15" ht="14.4" x14ac:dyDescent="0.3">
      <c r="A47">
        <f>VLOOKUP(B47,Regions!$B$2:$C$12,2,FALSE)</f>
        <v>1</v>
      </c>
      <c r="B47" s="1" t="s">
        <v>0</v>
      </c>
      <c r="C47">
        <f>VLOOKUP(E47,Districts!$A$2:$E$40,4,FALSE)</f>
        <v>1</v>
      </c>
      <c r="D47" s="2" t="s">
        <v>0</v>
      </c>
      <c r="E47" s="9" t="str">
        <f t="shared" si="0"/>
        <v>Lahore-Lahore</v>
      </c>
      <c r="F47">
        <f>VLOOKUP(H47,Divisions!$A$2:$F$56,6,FALSE)</f>
        <v>4</v>
      </c>
      <c r="G47" s="2" t="s">
        <v>53</v>
      </c>
      <c r="H47" s="9" t="str">
        <f t="shared" si="1"/>
        <v>Lahore-Lahore-Model Town Division</v>
      </c>
      <c r="I47">
        <f>VLOOKUP(K47,Circles!$A$2:$J$201,10,FALSE)</f>
        <v>13</v>
      </c>
      <c r="J47" s="2" t="s">
        <v>62</v>
      </c>
      <c r="K47" s="9" t="str">
        <f t="shared" si="2"/>
        <v>Lahore-Lahore-Model Town Division-SDPO Gulberg</v>
      </c>
      <c r="L47">
        <v>46</v>
      </c>
      <c r="M47" s="3" t="s">
        <v>63</v>
      </c>
      <c r="N47" s="16">
        <v>385</v>
      </c>
      <c r="O47" s="16" t="str">
        <f>VLOOKUP(C47,Districts!$F$2:$H$40,3,FALSE)</f>
        <v>CCPO &amp; CPO</v>
      </c>
    </row>
    <row r="48" spans="1:15" ht="14.4" x14ac:dyDescent="0.3">
      <c r="A48">
        <f>VLOOKUP(B48,Regions!$B$2:$C$12,2,FALSE)</f>
        <v>1</v>
      </c>
      <c r="B48" s="1" t="s">
        <v>0</v>
      </c>
      <c r="C48">
        <f>VLOOKUP(E48,Districts!$A$2:$E$40,4,FALSE)</f>
        <v>1</v>
      </c>
      <c r="D48" s="2" t="s">
        <v>0</v>
      </c>
      <c r="E48" s="9" t="str">
        <f t="shared" si="0"/>
        <v>Lahore-Lahore</v>
      </c>
      <c r="F48">
        <f>VLOOKUP(H48,Divisions!$A$2:$F$56,6,FALSE)</f>
        <v>4</v>
      </c>
      <c r="G48" s="2" t="s">
        <v>53</v>
      </c>
      <c r="H48" s="9" t="str">
        <f t="shared" si="1"/>
        <v>Lahore-Lahore-Model Town Division</v>
      </c>
      <c r="I48">
        <f>VLOOKUP(K48,Circles!$A$2:$J$201,10,FALSE)</f>
        <v>13</v>
      </c>
      <c r="J48" s="2" t="s">
        <v>62</v>
      </c>
      <c r="K48" s="9" t="str">
        <f t="shared" si="2"/>
        <v>Lahore-Lahore-Model Town Division-SDPO Gulberg</v>
      </c>
      <c r="L48">
        <v>47</v>
      </c>
      <c r="M48" s="3" t="s">
        <v>64</v>
      </c>
      <c r="N48" s="16">
        <v>386</v>
      </c>
      <c r="O48" s="16" t="str">
        <f>VLOOKUP(C48,Districts!$F$2:$H$40,3,FALSE)</f>
        <v>CCPO &amp; CPO</v>
      </c>
    </row>
    <row r="49" spans="1:15" ht="14.4" x14ac:dyDescent="0.3">
      <c r="A49">
        <f>VLOOKUP(B49,Regions!$B$2:$C$12,2,FALSE)</f>
        <v>1</v>
      </c>
      <c r="B49" s="1" t="s">
        <v>0</v>
      </c>
      <c r="C49">
        <f>VLOOKUP(E49,Districts!$A$2:$E$40,4,FALSE)</f>
        <v>1</v>
      </c>
      <c r="D49" s="2" t="s">
        <v>0</v>
      </c>
      <c r="E49" s="9" t="str">
        <f t="shared" si="0"/>
        <v>Lahore-Lahore</v>
      </c>
      <c r="F49">
        <f>VLOOKUP(H49,Divisions!$A$2:$F$56,6,FALSE)</f>
        <v>4</v>
      </c>
      <c r="G49" s="2" t="s">
        <v>53</v>
      </c>
      <c r="H49" s="9" t="str">
        <f t="shared" si="1"/>
        <v>Lahore-Lahore-Model Town Division</v>
      </c>
      <c r="I49">
        <f>VLOOKUP(K49,Circles!$A$2:$J$201,10,FALSE)</f>
        <v>13</v>
      </c>
      <c r="J49" s="2" t="s">
        <v>62</v>
      </c>
      <c r="K49" s="9" t="str">
        <f t="shared" si="2"/>
        <v>Lahore-Lahore-Model Town Division-SDPO Gulberg</v>
      </c>
      <c r="L49">
        <v>48</v>
      </c>
      <c r="M49" s="3" t="s">
        <v>65</v>
      </c>
      <c r="N49" s="16">
        <v>387</v>
      </c>
      <c r="O49" s="16" t="str">
        <f>VLOOKUP(C49,Districts!$F$2:$H$40,3,FALSE)</f>
        <v>CCPO &amp; CPO</v>
      </c>
    </row>
    <row r="50" spans="1:15" ht="14.4" x14ac:dyDescent="0.3">
      <c r="A50">
        <f>VLOOKUP(B50,Regions!$B$2:$C$12,2,FALSE)</f>
        <v>1</v>
      </c>
      <c r="B50" s="1" t="s">
        <v>0</v>
      </c>
      <c r="C50">
        <f>VLOOKUP(E50,Districts!$A$2:$E$40,4,FALSE)</f>
        <v>1</v>
      </c>
      <c r="D50" s="2" t="s">
        <v>0</v>
      </c>
      <c r="E50" s="9" t="str">
        <f t="shared" si="0"/>
        <v>Lahore-Lahore</v>
      </c>
      <c r="F50">
        <f>VLOOKUP(H50,Divisions!$A$2:$F$56,6,FALSE)</f>
        <v>4</v>
      </c>
      <c r="G50" s="2" t="s">
        <v>53</v>
      </c>
      <c r="H50" s="9" t="str">
        <f t="shared" si="1"/>
        <v>Lahore-Lahore-Model Town Division</v>
      </c>
      <c r="I50">
        <f>VLOOKUP(K50,Circles!$A$2:$J$201,10,FALSE)</f>
        <v>13</v>
      </c>
      <c r="J50" s="2" t="s">
        <v>62</v>
      </c>
      <c r="K50" s="9" t="str">
        <f t="shared" si="2"/>
        <v>Lahore-Lahore-Model Town Division-SDPO Gulberg</v>
      </c>
      <c r="L50">
        <v>49</v>
      </c>
      <c r="M50" s="3" t="s">
        <v>66</v>
      </c>
      <c r="N50" s="16">
        <v>388</v>
      </c>
      <c r="O50" s="16" t="str">
        <f>VLOOKUP(C50,Districts!$F$2:$H$40,3,FALSE)</f>
        <v>CCPO &amp; CPO</v>
      </c>
    </row>
    <row r="51" spans="1:15" ht="14.4" x14ac:dyDescent="0.3">
      <c r="A51">
        <f>VLOOKUP(B51,Regions!$B$2:$C$12,2,FALSE)</f>
        <v>1</v>
      </c>
      <c r="B51" s="1" t="s">
        <v>0</v>
      </c>
      <c r="C51">
        <f>VLOOKUP(E51,Districts!$A$2:$E$40,4,FALSE)</f>
        <v>1</v>
      </c>
      <c r="D51" s="2" t="s">
        <v>0</v>
      </c>
      <c r="E51" s="9" t="str">
        <f t="shared" si="0"/>
        <v>Lahore-Lahore</v>
      </c>
      <c r="F51">
        <f>VLOOKUP(H51,Divisions!$A$2:$F$56,6,FALSE)</f>
        <v>4</v>
      </c>
      <c r="G51" s="2" t="s">
        <v>53</v>
      </c>
      <c r="H51" s="9" t="str">
        <f t="shared" si="1"/>
        <v>Lahore-Lahore-Model Town Division</v>
      </c>
      <c r="I51">
        <f>VLOOKUP(K51,Circles!$A$2:$J$201,10,FALSE)</f>
        <v>14</v>
      </c>
      <c r="J51" s="2" t="s">
        <v>110</v>
      </c>
      <c r="K51" s="9" t="str">
        <f t="shared" si="2"/>
        <v>Lahore-Lahore-Model Town Division-SDPO Kahna</v>
      </c>
      <c r="L51">
        <v>50</v>
      </c>
      <c r="M51" s="3" t="s">
        <v>111</v>
      </c>
      <c r="N51" s="16">
        <v>411</v>
      </c>
      <c r="O51" s="16" t="str">
        <f>VLOOKUP(C51,Districts!$F$2:$H$40,3,FALSE)</f>
        <v>CCPO &amp; CPO</v>
      </c>
    </row>
    <row r="52" spans="1:15" ht="14.4" x14ac:dyDescent="0.3">
      <c r="A52">
        <f>VLOOKUP(B52,Regions!$B$2:$C$12,2,FALSE)</f>
        <v>1</v>
      </c>
      <c r="B52" s="1" t="s">
        <v>0</v>
      </c>
      <c r="C52">
        <f>VLOOKUP(E52,Districts!$A$2:$E$40,4,FALSE)</f>
        <v>1</v>
      </c>
      <c r="D52" s="2" t="s">
        <v>0</v>
      </c>
      <c r="E52" s="9" t="str">
        <f t="shared" si="0"/>
        <v>Lahore-Lahore</v>
      </c>
      <c r="F52">
        <f>VLOOKUP(H52,Divisions!$A$2:$F$56,6,FALSE)</f>
        <v>4</v>
      </c>
      <c r="G52" s="2" t="s">
        <v>53</v>
      </c>
      <c r="H52" s="9" t="str">
        <f t="shared" si="1"/>
        <v>Lahore-Lahore-Model Town Division</v>
      </c>
      <c r="I52">
        <f>VLOOKUP(K52,Circles!$A$2:$J$201,10,FALSE)</f>
        <v>14</v>
      </c>
      <c r="J52" s="2" t="s">
        <v>110</v>
      </c>
      <c r="K52" s="9" t="str">
        <f t="shared" si="2"/>
        <v>Lahore-Lahore-Model Town Division-SDPO Kahna</v>
      </c>
      <c r="L52">
        <v>51</v>
      </c>
      <c r="M52" s="3" t="s">
        <v>112</v>
      </c>
      <c r="N52" s="16">
        <v>374</v>
      </c>
      <c r="O52" s="16" t="str">
        <f>VLOOKUP(C52,Districts!$F$2:$H$40,3,FALSE)</f>
        <v>CCPO &amp; CPO</v>
      </c>
    </row>
    <row r="53" spans="1:15" ht="14.4" x14ac:dyDescent="0.3">
      <c r="A53">
        <f>VLOOKUP(B53,Regions!$B$2:$C$12,2,FALSE)</f>
        <v>1</v>
      </c>
      <c r="B53" s="1" t="s">
        <v>0</v>
      </c>
      <c r="C53">
        <f>VLOOKUP(E53,Districts!$A$2:$E$40,4,FALSE)</f>
        <v>1</v>
      </c>
      <c r="D53" s="2" t="s">
        <v>0</v>
      </c>
      <c r="E53" s="9" t="str">
        <f t="shared" si="0"/>
        <v>Lahore-Lahore</v>
      </c>
      <c r="F53">
        <f>VLOOKUP(H53,Divisions!$A$2:$F$56,6,FALSE)</f>
        <v>5</v>
      </c>
      <c r="G53" s="2" t="s">
        <v>67</v>
      </c>
      <c r="H53" s="9" t="str">
        <f t="shared" si="1"/>
        <v>Lahore-Lahore-City Division</v>
      </c>
      <c r="I53">
        <f>VLOOKUP(K53,Circles!$A$2:$J$201,10,FALSE)</f>
        <v>15</v>
      </c>
      <c r="J53" s="2" t="s">
        <v>68</v>
      </c>
      <c r="K53" s="9" t="str">
        <f t="shared" si="2"/>
        <v>Lahore-Lahore-City Division-SDPO Islampura</v>
      </c>
      <c r="L53">
        <v>52</v>
      </c>
      <c r="M53" s="3" t="s">
        <v>69</v>
      </c>
      <c r="N53" s="16">
        <v>340</v>
      </c>
      <c r="O53" s="16" t="str">
        <f>VLOOKUP(C53,Districts!$F$2:$H$40,3,FALSE)</f>
        <v>CCPO &amp; CPO</v>
      </c>
    </row>
    <row r="54" spans="1:15" ht="14.4" x14ac:dyDescent="0.3">
      <c r="A54">
        <f>VLOOKUP(B54,Regions!$B$2:$C$12,2,FALSE)</f>
        <v>1</v>
      </c>
      <c r="B54" s="1" t="s">
        <v>0</v>
      </c>
      <c r="C54">
        <f>VLOOKUP(E54,Districts!$A$2:$E$40,4,FALSE)</f>
        <v>1</v>
      </c>
      <c r="D54" s="2" t="s">
        <v>0</v>
      </c>
      <c r="E54" s="9" t="str">
        <f t="shared" si="0"/>
        <v>Lahore-Lahore</v>
      </c>
      <c r="F54">
        <f>VLOOKUP(H54,Divisions!$A$2:$F$56,6,FALSE)</f>
        <v>5</v>
      </c>
      <c r="G54" s="2" t="s">
        <v>67</v>
      </c>
      <c r="H54" s="9" t="str">
        <f t="shared" si="1"/>
        <v>Lahore-Lahore-City Division</v>
      </c>
      <c r="I54">
        <f>VLOOKUP(K54,Circles!$A$2:$J$201,10,FALSE)</f>
        <v>15</v>
      </c>
      <c r="J54" s="2" t="s">
        <v>68</v>
      </c>
      <c r="K54" s="9" t="str">
        <f t="shared" si="2"/>
        <v>Lahore-Lahore-City Division-SDPO Islampura</v>
      </c>
      <c r="L54">
        <v>53</v>
      </c>
      <c r="M54" s="3" t="s">
        <v>70</v>
      </c>
      <c r="N54" s="16">
        <v>362</v>
      </c>
      <c r="O54" s="16" t="str">
        <f>VLOOKUP(C54,Districts!$F$2:$H$40,3,FALSE)</f>
        <v>CCPO &amp; CPO</v>
      </c>
    </row>
    <row r="55" spans="1:15" ht="14.4" x14ac:dyDescent="0.3">
      <c r="A55">
        <f>VLOOKUP(B55,Regions!$B$2:$C$12,2,FALSE)</f>
        <v>1</v>
      </c>
      <c r="B55" s="1" t="s">
        <v>0</v>
      </c>
      <c r="C55">
        <f>VLOOKUP(E55,Districts!$A$2:$E$40,4,FALSE)</f>
        <v>1</v>
      </c>
      <c r="D55" s="2" t="s">
        <v>0</v>
      </c>
      <c r="E55" s="9" t="str">
        <f t="shared" si="0"/>
        <v>Lahore-Lahore</v>
      </c>
      <c r="F55">
        <f>VLOOKUP(H55,Divisions!$A$2:$F$56,6,FALSE)</f>
        <v>5</v>
      </c>
      <c r="G55" s="2" t="s">
        <v>67</v>
      </c>
      <c r="H55" s="9" t="str">
        <f t="shared" si="1"/>
        <v>Lahore-Lahore-City Division</v>
      </c>
      <c r="I55">
        <f>VLOOKUP(K55,Circles!$A$2:$J$201,10,FALSE)</f>
        <v>15</v>
      </c>
      <c r="J55" s="2" t="s">
        <v>68</v>
      </c>
      <c r="K55" s="9" t="str">
        <f t="shared" si="2"/>
        <v>Lahore-Lahore-City Division-SDPO Islampura</v>
      </c>
      <c r="L55">
        <v>54</v>
      </c>
      <c r="M55" s="3" t="s">
        <v>71</v>
      </c>
      <c r="N55" s="16">
        <v>337</v>
      </c>
      <c r="O55" s="16" t="str">
        <f>VLOOKUP(C55,Districts!$F$2:$H$40,3,FALSE)</f>
        <v>CCPO &amp; CPO</v>
      </c>
    </row>
    <row r="56" spans="1:15" ht="14.4" x14ac:dyDescent="0.3">
      <c r="A56">
        <f>VLOOKUP(B56,Regions!$B$2:$C$12,2,FALSE)</f>
        <v>1</v>
      </c>
      <c r="B56" s="1" t="s">
        <v>0</v>
      </c>
      <c r="C56">
        <f>VLOOKUP(E56,Districts!$A$2:$E$40,4,FALSE)</f>
        <v>1</v>
      </c>
      <c r="D56" s="2" t="s">
        <v>0</v>
      </c>
      <c r="E56" s="9" t="str">
        <f t="shared" si="0"/>
        <v>Lahore-Lahore</v>
      </c>
      <c r="F56">
        <f>VLOOKUP(H56,Divisions!$A$2:$F$56,6,FALSE)</f>
        <v>5</v>
      </c>
      <c r="G56" s="2" t="s">
        <v>67</v>
      </c>
      <c r="H56" s="9" t="str">
        <f t="shared" si="1"/>
        <v>Lahore-Lahore-City Division</v>
      </c>
      <c r="I56">
        <f>VLOOKUP(K56,Circles!$A$2:$J$201,10,FALSE)</f>
        <v>15</v>
      </c>
      <c r="J56" s="2" t="s">
        <v>68</v>
      </c>
      <c r="K56" s="9" t="str">
        <f t="shared" si="2"/>
        <v>Lahore-Lahore-City Division-SDPO Islampura</v>
      </c>
      <c r="L56">
        <v>55</v>
      </c>
      <c r="M56" s="3" t="s">
        <v>72</v>
      </c>
      <c r="N56" s="16">
        <v>365</v>
      </c>
      <c r="O56" s="16" t="str">
        <f>VLOOKUP(C56,Districts!$F$2:$H$40,3,FALSE)</f>
        <v>CCPO &amp; CPO</v>
      </c>
    </row>
    <row r="57" spans="1:15" ht="14.4" x14ac:dyDescent="0.3">
      <c r="A57">
        <f>VLOOKUP(B57,Regions!$B$2:$C$12,2,FALSE)</f>
        <v>1</v>
      </c>
      <c r="B57" s="1" t="s">
        <v>0</v>
      </c>
      <c r="C57">
        <f>VLOOKUP(E57,Districts!$A$2:$E$40,4,FALSE)</f>
        <v>1</v>
      </c>
      <c r="D57" s="2" t="s">
        <v>0</v>
      </c>
      <c r="E57" s="9" t="str">
        <f t="shared" si="0"/>
        <v>Lahore-Lahore</v>
      </c>
      <c r="F57">
        <f>VLOOKUP(H57,Divisions!$A$2:$F$56,6,FALSE)</f>
        <v>5</v>
      </c>
      <c r="G57" s="2" t="s">
        <v>67</v>
      </c>
      <c r="H57" s="9" t="str">
        <f t="shared" si="1"/>
        <v>Lahore-Lahore-City Division</v>
      </c>
      <c r="I57">
        <f>VLOOKUP(K57,Circles!$A$2:$J$201,10,FALSE)</f>
        <v>15</v>
      </c>
      <c r="J57" s="2" t="s">
        <v>68</v>
      </c>
      <c r="K57" s="9" t="str">
        <f t="shared" si="2"/>
        <v>Lahore-Lahore-City Division-SDPO Islampura</v>
      </c>
      <c r="L57">
        <v>56</v>
      </c>
      <c r="M57" s="3" t="s">
        <v>73</v>
      </c>
      <c r="N57" s="16">
        <v>404</v>
      </c>
      <c r="O57" s="16" t="str">
        <f>VLOOKUP(C57,Districts!$F$2:$H$40,3,FALSE)</f>
        <v>CCPO &amp; CPO</v>
      </c>
    </row>
    <row r="58" spans="1:15" ht="14.4" x14ac:dyDescent="0.3">
      <c r="A58">
        <f>VLOOKUP(B58,Regions!$B$2:$C$12,2,FALSE)</f>
        <v>1</v>
      </c>
      <c r="B58" s="1" t="s">
        <v>0</v>
      </c>
      <c r="C58">
        <f>VLOOKUP(E58,Districts!$A$2:$E$40,4,FALSE)</f>
        <v>1</v>
      </c>
      <c r="D58" s="2" t="s">
        <v>0</v>
      </c>
      <c r="E58" s="9" t="str">
        <f t="shared" si="0"/>
        <v>Lahore-Lahore</v>
      </c>
      <c r="F58">
        <f>VLOOKUP(H58,Divisions!$A$2:$F$56,6,FALSE)</f>
        <v>5</v>
      </c>
      <c r="G58" s="2" t="s">
        <v>67</v>
      </c>
      <c r="H58" s="9" t="str">
        <f t="shared" si="1"/>
        <v>Lahore-Lahore-City Division</v>
      </c>
      <c r="I58">
        <f>VLOOKUP(K58,Circles!$A$2:$J$201,10,FALSE)</f>
        <v>16</v>
      </c>
      <c r="J58" s="2" t="s">
        <v>74</v>
      </c>
      <c r="K58" s="9" t="str">
        <f t="shared" si="2"/>
        <v>Lahore-Lahore-City Division-SDPO Naulakha</v>
      </c>
      <c r="L58">
        <v>57</v>
      </c>
      <c r="M58" s="3" t="s">
        <v>75</v>
      </c>
      <c r="N58" s="16">
        <v>368</v>
      </c>
      <c r="O58" s="16" t="str">
        <f>VLOOKUP(C58,Districts!$F$2:$H$40,3,FALSE)</f>
        <v>CCPO &amp; CPO</v>
      </c>
    </row>
    <row r="59" spans="1:15" ht="14.4" x14ac:dyDescent="0.3">
      <c r="A59">
        <f>VLOOKUP(B59,Regions!$B$2:$C$12,2,FALSE)</f>
        <v>1</v>
      </c>
      <c r="B59" s="1" t="s">
        <v>0</v>
      </c>
      <c r="C59">
        <f>VLOOKUP(E59,Districts!$A$2:$E$40,4,FALSE)</f>
        <v>1</v>
      </c>
      <c r="D59" s="2" t="s">
        <v>0</v>
      </c>
      <c r="E59" s="9" t="str">
        <f t="shared" si="0"/>
        <v>Lahore-Lahore</v>
      </c>
      <c r="F59">
        <f>VLOOKUP(H59,Divisions!$A$2:$F$56,6,FALSE)</f>
        <v>5</v>
      </c>
      <c r="G59" s="2" t="s">
        <v>67</v>
      </c>
      <c r="H59" s="9" t="str">
        <f t="shared" si="1"/>
        <v>Lahore-Lahore-City Division</v>
      </c>
      <c r="I59">
        <f>VLOOKUP(K59,Circles!$A$2:$J$201,10,FALSE)</f>
        <v>16</v>
      </c>
      <c r="J59" s="2" t="s">
        <v>74</v>
      </c>
      <c r="K59" s="9" t="str">
        <f t="shared" si="2"/>
        <v>Lahore-Lahore-City Division-SDPO Naulakha</v>
      </c>
      <c r="L59">
        <v>58</v>
      </c>
      <c r="M59" s="3" t="s">
        <v>76</v>
      </c>
      <c r="N59" s="16">
        <v>331</v>
      </c>
      <c r="O59" s="16" t="str">
        <f>VLOOKUP(C59,Districts!$F$2:$H$40,3,FALSE)</f>
        <v>CCPO &amp; CPO</v>
      </c>
    </row>
    <row r="60" spans="1:15" ht="14.4" x14ac:dyDescent="0.3">
      <c r="A60">
        <f>VLOOKUP(B60,Regions!$B$2:$C$12,2,FALSE)</f>
        <v>1</v>
      </c>
      <c r="B60" s="1" t="s">
        <v>0</v>
      </c>
      <c r="C60">
        <f>VLOOKUP(E60,Districts!$A$2:$E$40,4,FALSE)</f>
        <v>1</v>
      </c>
      <c r="D60" s="2" t="s">
        <v>0</v>
      </c>
      <c r="E60" s="9" t="str">
        <f t="shared" si="0"/>
        <v>Lahore-Lahore</v>
      </c>
      <c r="F60">
        <f>VLOOKUP(H60,Divisions!$A$2:$F$56,6,FALSE)</f>
        <v>5</v>
      </c>
      <c r="G60" s="2" t="s">
        <v>67</v>
      </c>
      <c r="H60" s="9" t="str">
        <f t="shared" si="1"/>
        <v>Lahore-Lahore-City Division</v>
      </c>
      <c r="I60">
        <f>VLOOKUP(K60,Circles!$A$2:$J$201,10,FALSE)</f>
        <v>16</v>
      </c>
      <c r="J60" s="2" t="s">
        <v>74</v>
      </c>
      <c r="K60" s="9" t="str">
        <f t="shared" si="2"/>
        <v>Lahore-Lahore-City Division-SDPO Naulakha</v>
      </c>
      <c r="L60">
        <v>59</v>
      </c>
      <c r="M60" s="3" t="s">
        <v>77</v>
      </c>
      <c r="N60" s="16">
        <v>336</v>
      </c>
      <c r="O60" s="16" t="str">
        <f>VLOOKUP(C60,Districts!$F$2:$H$40,3,FALSE)</f>
        <v>CCPO &amp; CPO</v>
      </c>
    </row>
    <row r="61" spans="1:15" ht="14.4" x14ac:dyDescent="0.3">
      <c r="A61">
        <f>VLOOKUP(B61,Regions!$B$2:$C$12,2,FALSE)</f>
        <v>1</v>
      </c>
      <c r="B61" s="1" t="s">
        <v>0</v>
      </c>
      <c r="C61">
        <f>VLOOKUP(E61,Districts!$A$2:$E$40,4,FALSE)</f>
        <v>1</v>
      </c>
      <c r="D61" s="2" t="s">
        <v>0</v>
      </c>
      <c r="E61" s="9" t="str">
        <f t="shared" si="0"/>
        <v>Lahore-Lahore</v>
      </c>
      <c r="F61">
        <f>VLOOKUP(H61,Divisions!$A$2:$F$56,6,FALSE)</f>
        <v>5</v>
      </c>
      <c r="G61" s="2" t="s">
        <v>67</v>
      </c>
      <c r="H61" s="9" t="str">
        <f t="shared" si="1"/>
        <v>Lahore-Lahore-City Division</v>
      </c>
      <c r="I61">
        <f>VLOOKUP(K61,Circles!$A$2:$J$201,10,FALSE)</f>
        <v>16</v>
      </c>
      <c r="J61" s="2" t="s">
        <v>74</v>
      </c>
      <c r="K61" s="9" t="str">
        <f t="shared" si="2"/>
        <v>Lahore-Lahore-City Division-SDPO Naulakha</v>
      </c>
      <c r="L61">
        <v>60</v>
      </c>
      <c r="M61" s="3" t="s">
        <v>78</v>
      </c>
      <c r="N61" s="16">
        <v>330</v>
      </c>
      <c r="O61" s="16" t="str">
        <f>VLOOKUP(C61,Districts!$F$2:$H$40,3,FALSE)</f>
        <v>CCPO &amp; CPO</v>
      </c>
    </row>
    <row r="62" spans="1:15" ht="14.4" x14ac:dyDescent="0.3">
      <c r="A62">
        <f>VLOOKUP(B62,Regions!$B$2:$C$12,2,FALSE)</f>
        <v>1</v>
      </c>
      <c r="B62" s="1" t="s">
        <v>0</v>
      </c>
      <c r="C62">
        <f>VLOOKUP(E62,Districts!$A$2:$E$40,4,FALSE)</f>
        <v>1</v>
      </c>
      <c r="D62" s="2" t="s">
        <v>0</v>
      </c>
      <c r="E62" s="9" t="str">
        <f t="shared" si="0"/>
        <v>Lahore-Lahore</v>
      </c>
      <c r="F62">
        <f>VLOOKUP(H62,Divisions!$A$2:$F$56,6,FALSE)</f>
        <v>5</v>
      </c>
      <c r="G62" s="2" t="s">
        <v>67</v>
      </c>
      <c r="H62" s="9" t="str">
        <f t="shared" si="1"/>
        <v>Lahore-Lahore-City Division</v>
      </c>
      <c r="I62">
        <f>VLOOKUP(K62,Circles!$A$2:$J$201,10,FALSE)</f>
        <v>16</v>
      </c>
      <c r="J62" s="2" t="s">
        <v>74</v>
      </c>
      <c r="K62" s="9" t="str">
        <f t="shared" si="2"/>
        <v>Lahore-Lahore-City Division-SDPO Naulakha</v>
      </c>
      <c r="L62">
        <v>61</v>
      </c>
      <c r="M62" s="3" t="s">
        <v>79</v>
      </c>
      <c r="N62" s="16">
        <v>334</v>
      </c>
      <c r="O62" s="16" t="str">
        <f>VLOOKUP(C62,Districts!$F$2:$H$40,3,FALSE)</f>
        <v>CCPO &amp; CPO</v>
      </c>
    </row>
    <row r="63" spans="1:15" ht="14.4" x14ac:dyDescent="0.3">
      <c r="A63">
        <f>VLOOKUP(B63,Regions!$B$2:$C$12,2,FALSE)</f>
        <v>1</v>
      </c>
      <c r="B63" s="1" t="s">
        <v>0</v>
      </c>
      <c r="C63">
        <f>VLOOKUP(E63,Districts!$A$2:$E$40,4,FALSE)</f>
        <v>1</v>
      </c>
      <c r="D63" s="2" t="s">
        <v>0</v>
      </c>
      <c r="E63" s="9" t="str">
        <f t="shared" si="0"/>
        <v>Lahore-Lahore</v>
      </c>
      <c r="F63">
        <f>VLOOKUP(H63,Divisions!$A$2:$F$56,6,FALSE)</f>
        <v>5</v>
      </c>
      <c r="G63" s="2" t="s">
        <v>67</v>
      </c>
      <c r="H63" s="9" t="str">
        <f t="shared" si="1"/>
        <v>Lahore-Lahore-City Division</v>
      </c>
      <c r="I63">
        <f>VLOOKUP(K63,Circles!$A$2:$J$201,10,FALSE)</f>
        <v>16</v>
      </c>
      <c r="J63" s="2" t="s">
        <v>74</v>
      </c>
      <c r="K63" s="9" t="str">
        <f t="shared" si="2"/>
        <v>Lahore-Lahore-City Division-SDPO Naulakha</v>
      </c>
      <c r="L63">
        <v>62</v>
      </c>
      <c r="M63" s="3" t="s">
        <v>80</v>
      </c>
      <c r="N63" s="16">
        <v>339</v>
      </c>
      <c r="O63" s="16" t="str">
        <f>VLOOKUP(C63,Districts!$F$2:$H$40,3,FALSE)</f>
        <v>CCPO &amp; CPO</v>
      </c>
    </row>
    <row r="64" spans="1:15" ht="14.4" x14ac:dyDescent="0.3">
      <c r="A64">
        <f>VLOOKUP(B64,Regions!$B$2:$C$12,2,FALSE)</f>
        <v>1</v>
      </c>
      <c r="B64" s="1" t="s">
        <v>0</v>
      </c>
      <c r="C64">
        <f>VLOOKUP(E64,Districts!$A$2:$E$40,4,FALSE)</f>
        <v>1</v>
      </c>
      <c r="D64" s="2" t="s">
        <v>0</v>
      </c>
      <c r="E64" s="9" t="str">
        <f t="shared" si="0"/>
        <v>Lahore-Lahore</v>
      </c>
      <c r="F64">
        <f>VLOOKUP(H64,Divisions!$A$2:$F$56,6,FALSE)</f>
        <v>5</v>
      </c>
      <c r="G64" s="2" t="s">
        <v>67</v>
      </c>
      <c r="H64" s="9" t="str">
        <f t="shared" si="1"/>
        <v>Lahore-Lahore-City Division</v>
      </c>
      <c r="I64">
        <f>VLOOKUP(K64,Circles!$A$2:$J$201,10,FALSE)</f>
        <v>16</v>
      </c>
      <c r="J64" s="2" t="s">
        <v>74</v>
      </c>
      <c r="K64" s="9" t="str">
        <f t="shared" si="2"/>
        <v>Lahore-Lahore-City Division-SDPO Naulakha</v>
      </c>
      <c r="L64">
        <v>63</v>
      </c>
      <c r="M64" s="3" t="s">
        <v>81</v>
      </c>
      <c r="N64" s="16">
        <v>361</v>
      </c>
      <c r="O64" s="16" t="str">
        <f>VLOOKUP(C64,Districts!$F$2:$H$40,3,FALSE)</f>
        <v>CCPO &amp; CPO</v>
      </c>
    </row>
    <row r="65" spans="1:15" ht="14.4" x14ac:dyDescent="0.3">
      <c r="A65">
        <f>VLOOKUP(B65,Regions!$B$2:$C$12,2,FALSE)</f>
        <v>1</v>
      </c>
      <c r="B65" s="1" t="s">
        <v>0</v>
      </c>
      <c r="C65">
        <f>VLOOKUP(E65,Districts!$A$2:$E$40,4,FALSE)</f>
        <v>1</v>
      </c>
      <c r="D65" s="2" t="s">
        <v>0</v>
      </c>
      <c r="E65" s="9" t="str">
        <f t="shared" si="0"/>
        <v>Lahore-Lahore</v>
      </c>
      <c r="F65">
        <f>VLOOKUP(H65,Divisions!$A$2:$F$56,6,FALSE)</f>
        <v>5</v>
      </c>
      <c r="G65" s="2" t="s">
        <v>67</v>
      </c>
      <c r="H65" s="9" t="str">
        <f t="shared" si="1"/>
        <v>Lahore-Lahore-City Division</v>
      </c>
      <c r="I65">
        <f>VLOOKUP(K65,Circles!$A$2:$J$201,10,FALSE)</f>
        <v>16</v>
      </c>
      <c r="J65" s="2" t="s">
        <v>74</v>
      </c>
      <c r="K65" s="9" t="str">
        <f t="shared" si="2"/>
        <v>Lahore-Lahore-City Division-SDPO Naulakha</v>
      </c>
      <c r="L65">
        <v>64</v>
      </c>
      <c r="M65" s="3" t="s">
        <v>82</v>
      </c>
      <c r="N65" s="16">
        <v>377</v>
      </c>
      <c r="O65" s="16" t="str">
        <f>VLOOKUP(C65,Districts!$F$2:$H$40,3,FALSE)</f>
        <v>CCPO &amp; CPO</v>
      </c>
    </row>
    <row r="66" spans="1:15" ht="14.4" x14ac:dyDescent="0.3">
      <c r="A66">
        <f>VLOOKUP(B66,Regions!$B$2:$C$12,2,FALSE)</f>
        <v>1</v>
      </c>
      <c r="B66" s="1" t="s">
        <v>0</v>
      </c>
      <c r="C66">
        <f>VLOOKUP(E66,Districts!$A$2:$E$40,4,FALSE)</f>
        <v>1</v>
      </c>
      <c r="D66" s="2" t="s">
        <v>0</v>
      </c>
      <c r="E66" s="9" t="str">
        <f t="shared" si="0"/>
        <v>Lahore-Lahore</v>
      </c>
      <c r="F66">
        <f>VLOOKUP(H66,Divisions!$A$2:$F$56,6,FALSE)</f>
        <v>5</v>
      </c>
      <c r="G66" s="2" t="s">
        <v>67</v>
      </c>
      <c r="H66" s="9" t="str">
        <f t="shared" si="1"/>
        <v>Lahore-Lahore-City Division</v>
      </c>
      <c r="I66">
        <f>VLOOKUP(K66,Circles!$A$2:$J$201,10,FALSE)</f>
        <v>16</v>
      </c>
      <c r="J66" s="2" t="s">
        <v>74</v>
      </c>
      <c r="K66" s="9" t="str">
        <f t="shared" si="2"/>
        <v>Lahore-Lahore-City Division-SDPO Naulakha</v>
      </c>
      <c r="L66">
        <v>65</v>
      </c>
      <c r="M66" s="3" t="s">
        <v>83</v>
      </c>
      <c r="N66" s="16">
        <v>335</v>
      </c>
      <c r="O66" s="16" t="str">
        <f>VLOOKUP(C66,Districts!$F$2:$H$40,3,FALSE)</f>
        <v>CCPO &amp; CPO</v>
      </c>
    </row>
    <row r="67" spans="1:15" ht="14.4" x14ac:dyDescent="0.3">
      <c r="A67">
        <f>VLOOKUP(B67,Regions!$B$2:$C$12,2,FALSE)</f>
        <v>1</v>
      </c>
      <c r="B67" s="1" t="s">
        <v>0</v>
      </c>
      <c r="C67">
        <f>VLOOKUP(E67,Districts!$A$2:$E$40,4,FALSE)</f>
        <v>1</v>
      </c>
      <c r="D67" s="2" t="s">
        <v>0</v>
      </c>
      <c r="E67" s="9" t="str">
        <f t="shared" ref="E67:E130" si="3">B67&amp;"-"&amp;D67</f>
        <v>Lahore-Lahore</v>
      </c>
      <c r="F67">
        <f>VLOOKUP(H67,Divisions!$A$2:$F$56,6,FALSE)</f>
        <v>5</v>
      </c>
      <c r="G67" s="2" t="s">
        <v>67</v>
      </c>
      <c r="H67" s="9" t="str">
        <f t="shared" ref="H67:H130" si="4">B67&amp;"-"&amp;D67&amp;"-"&amp;G67</f>
        <v>Lahore-Lahore-City Division</v>
      </c>
      <c r="I67">
        <f>VLOOKUP(K67,Circles!$A$2:$J$201,10,FALSE)</f>
        <v>17</v>
      </c>
      <c r="J67" s="2" t="s">
        <v>84</v>
      </c>
      <c r="K67" s="9" t="str">
        <f t="shared" ref="K67:K130" si="5">H67&amp;"-"&amp;J67</f>
        <v>Lahore-Lahore-City Division-SDPO Shahdara</v>
      </c>
      <c r="L67">
        <v>66</v>
      </c>
      <c r="M67" s="3" t="s">
        <v>85</v>
      </c>
      <c r="N67" s="16">
        <v>408</v>
      </c>
      <c r="O67" s="16" t="str">
        <f>VLOOKUP(C67,Districts!$F$2:$H$40,3,FALSE)</f>
        <v>CCPO &amp; CPO</v>
      </c>
    </row>
    <row r="68" spans="1:15" ht="14.4" x14ac:dyDescent="0.3">
      <c r="A68">
        <f>VLOOKUP(B68,Regions!$B$2:$C$12,2,FALSE)</f>
        <v>1</v>
      </c>
      <c r="B68" s="1" t="s">
        <v>0</v>
      </c>
      <c r="C68">
        <f>VLOOKUP(E68,Districts!$A$2:$E$40,4,FALSE)</f>
        <v>1</v>
      </c>
      <c r="D68" s="2" t="s">
        <v>0</v>
      </c>
      <c r="E68" s="9" t="str">
        <f t="shared" si="3"/>
        <v>Lahore-Lahore</v>
      </c>
      <c r="F68">
        <f>VLOOKUP(H68,Divisions!$A$2:$F$56,6,FALSE)</f>
        <v>5</v>
      </c>
      <c r="G68" s="2" t="s">
        <v>67</v>
      </c>
      <c r="H68" s="9" t="str">
        <f t="shared" si="4"/>
        <v>Lahore-Lahore-City Division</v>
      </c>
      <c r="I68">
        <f>VLOOKUP(K68,Circles!$A$2:$J$201,10,FALSE)</f>
        <v>17</v>
      </c>
      <c r="J68" s="2" t="s">
        <v>84</v>
      </c>
      <c r="K68" s="9" t="str">
        <f t="shared" si="5"/>
        <v>Lahore-Lahore-City Division-SDPO Shahdara</v>
      </c>
      <c r="L68">
        <v>67</v>
      </c>
      <c r="M68" s="3" t="s">
        <v>86</v>
      </c>
      <c r="N68" s="16">
        <v>409</v>
      </c>
      <c r="O68" s="16" t="str">
        <f>VLOOKUP(C68,Districts!$F$2:$H$40,3,FALSE)</f>
        <v>CCPO &amp; CPO</v>
      </c>
    </row>
    <row r="69" spans="1:15" ht="14.4" x14ac:dyDescent="0.3">
      <c r="A69">
        <f>VLOOKUP(B69,Regions!$B$2:$C$12,2,FALSE)</f>
        <v>1</v>
      </c>
      <c r="B69" s="1" t="s">
        <v>0</v>
      </c>
      <c r="C69">
        <f>VLOOKUP(E69,Districts!$A$2:$E$40,4,FALSE)</f>
        <v>1</v>
      </c>
      <c r="D69" s="2" t="s">
        <v>0</v>
      </c>
      <c r="E69" s="9" t="str">
        <f t="shared" si="3"/>
        <v>Lahore-Lahore</v>
      </c>
      <c r="F69">
        <f>VLOOKUP(H69,Divisions!$A$2:$F$56,6,FALSE)</f>
        <v>5</v>
      </c>
      <c r="G69" s="2" t="s">
        <v>67</v>
      </c>
      <c r="H69" s="9" t="str">
        <f t="shared" si="4"/>
        <v>Lahore-Lahore-City Division</v>
      </c>
      <c r="I69">
        <f>VLOOKUP(K69,Circles!$A$2:$J$201,10,FALSE)</f>
        <v>18</v>
      </c>
      <c r="J69" s="2" t="s">
        <v>87</v>
      </c>
      <c r="K69" s="9" t="str">
        <f t="shared" si="5"/>
        <v>Lahore-Lahore-City Division-SDPO Shafiq Abad</v>
      </c>
      <c r="L69">
        <v>68</v>
      </c>
      <c r="M69" s="3" t="s">
        <v>88</v>
      </c>
      <c r="N69" s="16">
        <v>333</v>
      </c>
      <c r="O69" s="16" t="str">
        <f>VLOOKUP(C69,Districts!$F$2:$H$40,3,FALSE)</f>
        <v>CCPO &amp; CPO</v>
      </c>
    </row>
    <row r="70" spans="1:15" ht="14.4" x14ac:dyDescent="0.3">
      <c r="A70">
        <f>VLOOKUP(B70,Regions!$B$2:$C$12,2,FALSE)</f>
        <v>1</v>
      </c>
      <c r="B70" s="1" t="s">
        <v>0</v>
      </c>
      <c r="C70">
        <f>VLOOKUP(E70,Districts!$A$2:$E$40,4,FALSE)</f>
        <v>1</v>
      </c>
      <c r="D70" s="2" t="s">
        <v>0</v>
      </c>
      <c r="E70" s="9" t="str">
        <f t="shared" si="3"/>
        <v>Lahore-Lahore</v>
      </c>
      <c r="F70">
        <f>VLOOKUP(H70,Divisions!$A$2:$F$56,6,FALSE)</f>
        <v>5</v>
      </c>
      <c r="G70" s="2" t="s">
        <v>67</v>
      </c>
      <c r="H70" s="9" t="str">
        <f t="shared" si="4"/>
        <v>Lahore-Lahore-City Division</v>
      </c>
      <c r="I70">
        <f>VLOOKUP(K70,Circles!$A$2:$J$201,10,FALSE)</f>
        <v>18</v>
      </c>
      <c r="J70" s="2" t="s">
        <v>87</v>
      </c>
      <c r="K70" s="9" t="str">
        <f t="shared" si="5"/>
        <v>Lahore-Lahore-City Division-SDPO Shafiq Abad</v>
      </c>
      <c r="L70">
        <v>69</v>
      </c>
      <c r="M70" s="3" t="s">
        <v>89</v>
      </c>
      <c r="N70" s="16">
        <v>367</v>
      </c>
      <c r="O70" s="16" t="str">
        <f>VLOOKUP(C70,Districts!$F$2:$H$40,3,FALSE)</f>
        <v>CCPO &amp; CPO</v>
      </c>
    </row>
    <row r="71" spans="1:15" ht="14.4" x14ac:dyDescent="0.3">
      <c r="A71">
        <f>VLOOKUP(B71,Regions!$B$2:$C$12,2,FALSE)</f>
        <v>1</v>
      </c>
      <c r="B71" s="1" t="s">
        <v>0</v>
      </c>
      <c r="C71">
        <f>VLOOKUP(E71,Districts!$A$2:$E$40,4,FALSE)</f>
        <v>1</v>
      </c>
      <c r="D71" s="2" t="s">
        <v>0</v>
      </c>
      <c r="E71" s="9" t="str">
        <f t="shared" si="3"/>
        <v>Lahore-Lahore</v>
      </c>
      <c r="F71">
        <f>VLOOKUP(H71,Divisions!$A$2:$F$56,6,FALSE)</f>
        <v>5</v>
      </c>
      <c r="G71" s="2" t="s">
        <v>67</v>
      </c>
      <c r="H71" s="9" t="str">
        <f t="shared" si="4"/>
        <v>Lahore-Lahore-City Division</v>
      </c>
      <c r="I71">
        <f>VLOOKUP(K71,Circles!$A$2:$J$201,10,FALSE)</f>
        <v>18</v>
      </c>
      <c r="J71" s="2" t="s">
        <v>87</v>
      </c>
      <c r="K71" s="9" t="str">
        <f t="shared" si="5"/>
        <v>Lahore-Lahore-City Division-SDPO Shafiq Abad</v>
      </c>
      <c r="L71">
        <v>70</v>
      </c>
      <c r="M71" s="3" t="s">
        <v>90</v>
      </c>
      <c r="N71" s="16">
        <v>403</v>
      </c>
      <c r="O71" s="16" t="str">
        <f>VLOOKUP(C71,Districts!$F$2:$H$40,3,FALSE)</f>
        <v>CCPO &amp; CPO</v>
      </c>
    </row>
    <row r="72" spans="1:15" ht="14.4" x14ac:dyDescent="0.3">
      <c r="A72">
        <f>VLOOKUP(B72,Regions!$B$2:$C$12,2,FALSE)</f>
        <v>1</v>
      </c>
      <c r="B72" s="1" t="s">
        <v>0</v>
      </c>
      <c r="C72">
        <f>VLOOKUP(E72,Districts!$A$2:$E$40,4,FALSE)</f>
        <v>1</v>
      </c>
      <c r="D72" s="2" t="s">
        <v>0</v>
      </c>
      <c r="E72" s="9" t="str">
        <f t="shared" si="3"/>
        <v>Lahore-Lahore</v>
      </c>
      <c r="F72">
        <f>VLOOKUP(H72,Divisions!$A$2:$F$56,6,FALSE)</f>
        <v>5</v>
      </c>
      <c r="G72" s="2" t="s">
        <v>67</v>
      </c>
      <c r="H72" s="9" t="str">
        <f t="shared" si="4"/>
        <v>Lahore-Lahore-City Division</v>
      </c>
      <c r="I72">
        <f>VLOOKUP(K72,Circles!$A$2:$J$201,10,FALSE)</f>
        <v>19</v>
      </c>
      <c r="J72" s="2" t="s">
        <v>91</v>
      </c>
      <c r="K72" s="9" t="str">
        <f t="shared" si="5"/>
        <v>Lahore-Lahore-City Division-SDPO Shadbagh</v>
      </c>
      <c r="L72">
        <v>71</v>
      </c>
      <c r="M72" s="3" t="s">
        <v>92</v>
      </c>
      <c r="N72" s="16">
        <v>359</v>
      </c>
      <c r="O72" s="16" t="str">
        <f>VLOOKUP(C72,Districts!$F$2:$H$40,3,FALSE)</f>
        <v>CCPO &amp; CPO</v>
      </c>
    </row>
    <row r="73" spans="1:15" ht="14.4" x14ac:dyDescent="0.3">
      <c r="A73">
        <f>VLOOKUP(B73,Regions!$B$2:$C$12,2,FALSE)</f>
        <v>1</v>
      </c>
      <c r="B73" s="1" t="s">
        <v>0</v>
      </c>
      <c r="C73">
        <f>VLOOKUP(E73,Districts!$A$2:$E$40,4,FALSE)</f>
        <v>1</v>
      </c>
      <c r="D73" s="2" t="s">
        <v>0</v>
      </c>
      <c r="E73" s="9" t="str">
        <f t="shared" si="3"/>
        <v>Lahore-Lahore</v>
      </c>
      <c r="F73">
        <f>VLOOKUP(H73,Divisions!$A$2:$F$56,6,FALSE)</f>
        <v>5</v>
      </c>
      <c r="G73" s="2" t="s">
        <v>67</v>
      </c>
      <c r="H73" s="9" t="str">
        <f t="shared" si="4"/>
        <v>Lahore-Lahore-City Division</v>
      </c>
      <c r="I73">
        <f>VLOOKUP(K73,Circles!$A$2:$J$201,10,FALSE)</f>
        <v>19</v>
      </c>
      <c r="J73" s="2" t="s">
        <v>91</v>
      </c>
      <c r="K73" s="9" t="str">
        <f t="shared" si="5"/>
        <v>Lahore-Lahore-City Division-SDPO Shadbagh</v>
      </c>
      <c r="L73">
        <v>72</v>
      </c>
      <c r="M73" s="3" t="s">
        <v>93</v>
      </c>
      <c r="N73" s="16">
        <v>400</v>
      </c>
      <c r="O73" s="16" t="str">
        <f>VLOOKUP(C73,Districts!$F$2:$H$40,3,FALSE)</f>
        <v>CCPO &amp; CPO</v>
      </c>
    </row>
    <row r="74" spans="1:15" ht="14.4" x14ac:dyDescent="0.3">
      <c r="A74">
        <f>VLOOKUP(B74,Regions!$B$2:$C$12,2,FALSE)</f>
        <v>1</v>
      </c>
      <c r="B74" s="1" t="s">
        <v>0</v>
      </c>
      <c r="C74">
        <f>VLOOKUP(E74,Districts!$A$2:$E$40,4,FALSE)</f>
        <v>1</v>
      </c>
      <c r="D74" s="2" t="s">
        <v>0</v>
      </c>
      <c r="E74" s="9" t="str">
        <f t="shared" si="3"/>
        <v>Lahore-Lahore</v>
      </c>
      <c r="F74">
        <f>VLOOKUP(H74,Divisions!$A$2:$F$56,6,FALSE)</f>
        <v>5</v>
      </c>
      <c r="G74" s="2" t="s">
        <v>67</v>
      </c>
      <c r="H74" s="9" t="str">
        <f t="shared" si="4"/>
        <v>Lahore-Lahore-City Division</v>
      </c>
      <c r="I74">
        <f>VLOOKUP(K74,Circles!$A$2:$J$201,10,FALSE)</f>
        <v>19</v>
      </c>
      <c r="J74" s="2" t="s">
        <v>91</v>
      </c>
      <c r="K74" s="9" t="str">
        <f t="shared" si="5"/>
        <v>Lahore-Lahore-City Division-SDPO Shadbagh</v>
      </c>
      <c r="L74">
        <v>73</v>
      </c>
      <c r="M74" s="3" t="s">
        <v>94</v>
      </c>
      <c r="N74" s="16">
        <v>399</v>
      </c>
      <c r="O74" s="16" t="str">
        <f>VLOOKUP(C74,Districts!$F$2:$H$40,3,FALSE)</f>
        <v>CCPO &amp; CPO</v>
      </c>
    </row>
    <row r="75" spans="1:15" ht="14.4" x14ac:dyDescent="0.3">
      <c r="A75">
        <f>VLOOKUP(B75,Regions!$B$2:$C$12,2,FALSE)</f>
        <v>1</v>
      </c>
      <c r="B75" s="1" t="s">
        <v>0</v>
      </c>
      <c r="C75">
        <f>VLOOKUP(E75,Districts!$A$2:$E$40,4,FALSE)</f>
        <v>1</v>
      </c>
      <c r="D75" s="2" t="s">
        <v>0</v>
      </c>
      <c r="E75" s="9" t="str">
        <f t="shared" si="3"/>
        <v>Lahore-Lahore</v>
      </c>
      <c r="F75">
        <f>VLOOKUP(H75,Divisions!$A$2:$F$56,6,FALSE)</f>
        <v>6</v>
      </c>
      <c r="G75" s="2" t="s">
        <v>95</v>
      </c>
      <c r="H75" s="9" t="str">
        <f t="shared" si="4"/>
        <v>Lahore-Lahore-Civil Lines Division</v>
      </c>
      <c r="I75">
        <f>VLOOKUP(K75,Circles!$A$2:$J$201,10,FALSE)</f>
        <v>20</v>
      </c>
      <c r="J75" s="2" t="s">
        <v>96</v>
      </c>
      <c r="K75" s="9" t="str">
        <f t="shared" si="5"/>
        <v>Lahore-Lahore-Civil Lines Division-SDPO Civil Lines</v>
      </c>
      <c r="L75">
        <v>74</v>
      </c>
      <c r="M75" s="3" t="s">
        <v>97</v>
      </c>
      <c r="N75" s="16">
        <v>366</v>
      </c>
      <c r="O75" s="16" t="str">
        <f>VLOOKUP(C75,Districts!$F$2:$H$40,3,FALSE)</f>
        <v>CCPO &amp; CPO</v>
      </c>
    </row>
    <row r="76" spans="1:15" ht="14.4" x14ac:dyDescent="0.3">
      <c r="A76">
        <f>VLOOKUP(B76,Regions!$B$2:$C$12,2,FALSE)</f>
        <v>1</v>
      </c>
      <c r="B76" s="1" t="s">
        <v>0</v>
      </c>
      <c r="C76">
        <f>VLOOKUP(E76,Districts!$A$2:$E$40,4,FALSE)</f>
        <v>1</v>
      </c>
      <c r="D76" s="2" t="s">
        <v>0</v>
      </c>
      <c r="E76" s="9" t="str">
        <f t="shared" si="3"/>
        <v>Lahore-Lahore</v>
      </c>
      <c r="F76">
        <f>VLOOKUP(H76,Divisions!$A$2:$F$56,6,FALSE)</f>
        <v>6</v>
      </c>
      <c r="G76" s="2" t="s">
        <v>95</v>
      </c>
      <c r="H76" s="9" t="str">
        <f t="shared" si="4"/>
        <v>Lahore-Lahore-Civil Lines Division</v>
      </c>
      <c r="I76">
        <f>VLOOKUP(K76,Circles!$A$2:$J$201,10,FALSE)</f>
        <v>20</v>
      </c>
      <c r="J76" s="2" t="s">
        <v>96</v>
      </c>
      <c r="K76" s="9" t="str">
        <f t="shared" si="5"/>
        <v>Lahore-Lahore-Civil Lines Division-SDPO Civil Lines</v>
      </c>
      <c r="L76">
        <v>75</v>
      </c>
      <c r="M76" s="3" t="s">
        <v>98</v>
      </c>
      <c r="N76" s="16">
        <v>369</v>
      </c>
      <c r="O76" s="16" t="str">
        <f>VLOOKUP(C76,Districts!$F$2:$H$40,3,FALSE)</f>
        <v>CCPO &amp; CPO</v>
      </c>
    </row>
    <row r="77" spans="1:15" ht="14.4" x14ac:dyDescent="0.3">
      <c r="A77">
        <f>VLOOKUP(B77,Regions!$B$2:$C$12,2,FALSE)</f>
        <v>1</v>
      </c>
      <c r="B77" s="1" t="s">
        <v>0</v>
      </c>
      <c r="C77">
        <f>VLOOKUP(E77,Districts!$A$2:$E$40,4,FALSE)</f>
        <v>1</v>
      </c>
      <c r="D77" s="2" t="s">
        <v>0</v>
      </c>
      <c r="E77" s="9" t="str">
        <f t="shared" si="3"/>
        <v>Lahore-Lahore</v>
      </c>
      <c r="F77">
        <f>VLOOKUP(H77,Divisions!$A$2:$F$56,6,FALSE)</f>
        <v>6</v>
      </c>
      <c r="G77" s="2" t="s">
        <v>95</v>
      </c>
      <c r="H77" s="9" t="str">
        <f t="shared" si="4"/>
        <v>Lahore-Lahore-Civil Lines Division</v>
      </c>
      <c r="I77">
        <f>VLOOKUP(K77,Circles!$A$2:$J$201,10,FALSE)</f>
        <v>20</v>
      </c>
      <c r="J77" s="2" t="s">
        <v>96</v>
      </c>
      <c r="K77" s="9" t="str">
        <f t="shared" si="5"/>
        <v>Lahore-Lahore-Civil Lines Division-SDPO Civil Lines</v>
      </c>
      <c r="L77">
        <v>76</v>
      </c>
      <c r="M77" s="3" t="s">
        <v>99</v>
      </c>
      <c r="N77" s="16">
        <v>364</v>
      </c>
      <c r="O77" s="16" t="str">
        <f>VLOOKUP(C77,Districts!$F$2:$H$40,3,FALSE)</f>
        <v>CCPO &amp; CPO</v>
      </c>
    </row>
    <row r="78" spans="1:15" ht="14.4" x14ac:dyDescent="0.3">
      <c r="A78">
        <f>VLOOKUP(B78,Regions!$B$2:$C$12,2,FALSE)</f>
        <v>1</v>
      </c>
      <c r="B78" s="1" t="s">
        <v>0</v>
      </c>
      <c r="C78">
        <f>VLOOKUP(E78,Districts!$A$2:$E$40,4,FALSE)</f>
        <v>1</v>
      </c>
      <c r="D78" s="2" t="s">
        <v>0</v>
      </c>
      <c r="E78" s="9" t="str">
        <f t="shared" si="3"/>
        <v>Lahore-Lahore</v>
      </c>
      <c r="F78">
        <f>VLOOKUP(H78,Divisions!$A$2:$F$56,6,FALSE)</f>
        <v>6</v>
      </c>
      <c r="G78" s="2" t="s">
        <v>95</v>
      </c>
      <c r="H78" s="9" t="str">
        <f t="shared" si="4"/>
        <v>Lahore-Lahore-Civil Lines Division</v>
      </c>
      <c r="I78">
        <f>VLOOKUP(K78,Circles!$A$2:$J$201,10,FALSE)</f>
        <v>20</v>
      </c>
      <c r="J78" s="2" t="s">
        <v>96</v>
      </c>
      <c r="K78" s="9" t="str">
        <f t="shared" si="5"/>
        <v>Lahore-Lahore-Civil Lines Division-SDPO Civil Lines</v>
      </c>
      <c r="L78">
        <v>77</v>
      </c>
      <c r="M78" s="3" t="s">
        <v>100</v>
      </c>
      <c r="N78" s="16">
        <v>397</v>
      </c>
      <c r="O78" s="16" t="str">
        <f>VLOOKUP(C78,Districts!$F$2:$H$40,3,FALSE)</f>
        <v>CCPO &amp; CPO</v>
      </c>
    </row>
    <row r="79" spans="1:15" ht="14.4" x14ac:dyDescent="0.3">
      <c r="A79">
        <f>VLOOKUP(B79,Regions!$B$2:$C$12,2,FALSE)</f>
        <v>1</v>
      </c>
      <c r="B79" s="1" t="s">
        <v>0</v>
      </c>
      <c r="C79">
        <f>VLOOKUP(E79,Districts!$A$2:$E$40,4,FALSE)</f>
        <v>1</v>
      </c>
      <c r="D79" s="2" t="s">
        <v>0</v>
      </c>
      <c r="E79" s="9" t="str">
        <f t="shared" si="3"/>
        <v>Lahore-Lahore</v>
      </c>
      <c r="F79">
        <f>VLOOKUP(H79,Divisions!$A$2:$F$56,6,FALSE)</f>
        <v>6</v>
      </c>
      <c r="G79" s="2" t="s">
        <v>95</v>
      </c>
      <c r="H79" s="9" t="str">
        <f t="shared" si="4"/>
        <v>Lahore-Lahore-Civil Lines Division</v>
      </c>
      <c r="I79">
        <f>VLOOKUP(K79,Circles!$A$2:$J$201,10,FALSE)</f>
        <v>21</v>
      </c>
      <c r="J79" s="2" t="s">
        <v>101</v>
      </c>
      <c r="K79" s="9" t="str">
        <f t="shared" si="5"/>
        <v>Lahore-Lahore-Civil Lines Division-SDPO Mozang</v>
      </c>
      <c r="L79">
        <v>78</v>
      </c>
      <c r="M79" s="3" t="s">
        <v>102</v>
      </c>
      <c r="N79" s="16">
        <v>341</v>
      </c>
      <c r="O79" s="16" t="str">
        <f>VLOOKUP(C79,Districts!$F$2:$H$40,3,FALSE)</f>
        <v>CCPO &amp; CPO</v>
      </c>
    </row>
    <row r="80" spans="1:15" ht="14.4" x14ac:dyDescent="0.3">
      <c r="A80">
        <f>VLOOKUP(B80,Regions!$B$2:$C$12,2,FALSE)</f>
        <v>1</v>
      </c>
      <c r="B80" s="1" t="s">
        <v>0</v>
      </c>
      <c r="C80">
        <f>VLOOKUP(E80,Districts!$A$2:$E$40,4,FALSE)</f>
        <v>1</v>
      </c>
      <c r="D80" s="2" t="s">
        <v>0</v>
      </c>
      <c r="E80" s="9" t="str">
        <f t="shared" si="3"/>
        <v>Lahore-Lahore</v>
      </c>
      <c r="F80">
        <f>VLOOKUP(H80,Divisions!$A$2:$F$56,6,FALSE)</f>
        <v>6</v>
      </c>
      <c r="G80" s="2" t="s">
        <v>95</v>
      </c>
      <c r="H80" s="9" t="str">
        <f t="shared" si="4"/>
        <v>Lahore-Lahore-Civil Lines Division</v>
      </c>
      <c r="I80">
        <f>VLOOKUP(K80,Circles!$A$2:$J$201,10,FALSE)</f>
        <v>21</v>
      </c>
      <c r="J80" s="2" t="s">
        <v>101</v>
      </c>
      <c r="K80" s="9" t="str">
        <f t="shared" si="5"/>
        <v>Lahore-Lahore-Civil Lines Division-SDPO Mozang</v>
      </c>
      <c r="L80">
        <v>79</v>
      </c>
      <c r="M80" s="3" t="s">
        <v>103</v>
      </c>
      <c r="N80" s="16">
        <v>342</v>
      </c>
      <c r="O80" s="16" t="str">
        <f>VLOOKUP(C80,Districts!$F$2:$H$40,3,FALSE)</f>
        <v>CCPO &amp; CPO</v>
      </c>
    </row>
    <row r="81" spans="1:15" ht="14.4" x14ac:dyDescent="0.3">
      <c r="A81">
        <f>VLOOKUP(B81,Regions!$B$2:$C$12,2,FALSE)</f>
        <v>1</v>
      </c>
      <c r="B81" s="1" t="s">
        <v>0</v>
      </c>
      <c r="C81">
        <f>VLOOKUP(E81,Districts!$A$2:$E$40,4,FALSE)</f>
        <v>1</v>
      </c>
      <c r="D81" s="2" t="s">
        <v>0</v>
      </c>
      <c r="E81" s="9" t="str">
        <f t="shared" si="3"/>
        <v>Lahore-Lahore</v>
      </c>
      <c r="F81">
        <f>VLOOKUP(H81,Divisions!$A$2:$F$56,6,FALSE)</f>
        <v>6</v>
      </c>
      <c r="G81" s="2" t="s">
        <v>95</v>
      </c>
      <c r="H81" s="9" t="str">
        <f t="shared" si="4"/>
        <v>Lahore-Lahore-Civil Lines Division</v>
      </c>
      <c r="I81">
        <f>VLOOKUP(K81,Circles!$A$2:$J$201,10,FALSE)</f>
        <v>21</v>
      </c>
      <c r="J81" s="2" t="s">
        <v>101</v>
      </c>
      <c r="K81" s="9" t="str">
        <f t="shared" si="5"/>
        <v>Lahore-Lahore-Civil Lines Division-SDPO Mozang</v>
      </c>
      <c r="L81">
        <v>80</v>
      </c>
      <c r="M81" s="3" t="s">
        <v>104</v>
      </c>
      <c r="N81" s="16">
        <v>338</v>
      </c>
      <c r="O81" s="16" t="str">
        <f>VLOOKUP(C81,Districts!$F$2:$H$40,3,FALSE)</f>
        <v>CCPO &amp; CPO</v>
      </c>
    </row>
    <row r="82" spans="1:15" ht="14.4" x14ac:dyDescent="0.3">
      <c r="A82">
        <f>VLOOKUP(B82,Regions!$B$2:$C$12,2,FALSE)</f>
        <v>1</v>
      </c>
      <c r="B82" s="1" t="s">
        <v>0</v>
      </c>
      <c r="C82">
        <f>VLOOKUP(E82,Districts!$A$2:$E$40,4,FALSE)</f>
        <v>1</v>
      </c>
      <c r="D82" s="2" t="s">
        <v>0</v>
      </c>
      <c r="E82" s="9" t="str">
        <f t="shared" si="3"/>
        <v>Lahore-Lahore</v>
      </c>
      <c r="F82">
        <f>VLOOKUP(H82,Divisions!$A$2:$F$56,6,FALSE)</f>
        <v>6</v>
      </c>
      <c r="G82" s="2" t="s">
        <v>95</v>
      </c>
      <c r="H82" s="9" t="str">
        <f t="shared" si="4"/>
        <v>Lahore-Lahore-Civil Lines Division</v>
      </c>
      <c r="I82">
        <f>VLOOKUP(K82,Circles!$A$2:$J$201,10,FALSE)</f>
        <v>21</v>
      </c>
      <c r="J82" s="2" t="s">
        <v>101</v>
      </c>
      <c r="K82" s="9" t="str">
        <f t="shared" si="5"/>
        <v>Lahore-Lahore-Civil Lines Division-SDPO Mozang</v>
      </c>
      <c r="L82">
        <v>81</v>
      </c>
      <c r="M82" s="3" t="s">
        <v>105</v>
      </c>
      <c r="N82" s="16">
        <v>363</v>
      </c>
      <c r="O82" s="16" t="str">
        <f>VLOOKUP(C82,Districts!$F$2:$H$40,3,FALSE)</f>
        <v>CCPO &amp; CPO</v>
      </c>
    </row>
    <row r="83" spans="1:15" ht="14.4" x14ac:dyDescent="0.3">
      <c r="A83">
        <f>VLOOKUP(B83,Regions!$B$2:$C$12,2,FALSE)</f>
        <v>1</v>
      </c>
      <c r="B83" s="1" t="s">
        <v>0</v>
      </c>
      <c r="C83">
        <f>VLOOKUP(E83,Districts!$A$2:$E$40,4,FALSE)</f>
        <v>1</v>
      </c>
      <c r="D83" s="2" t="s">
        <v>0</v>
      </c>
      <c r="E83" s="9" t="str">
        <f t="shared" si="3"/>
        <v>Lahore-Lahore</v>
      </c>
      <c r="F83">
        <f>VLOOKUP(H83,Divisions!$A$2:$F$56,6,FALSE)</f>
        <v>6</v>
      </c>
      <c r="G83" s="2" t="s">
        <v>95</v>
      </c>
      <c r="H83" s="9" t="str">
        <f t="shared" si="4"/>
        <v>Lahore-Lahore-Civil Lines Division</v>
      </c>
      <c r="I83">
        <f>VLOOKUP(K83,Circles!$A$2:$J$201,10,FALSE)</f>
        <v>21</v>
      </c>
      <c r="J83" s="2" t="s">
        <v>101</v>
      </c>
      <c r="K83" s="9" t="str">
        <f t="shared" si="5"/>
        <v>Lahore-Lahore-Civil Lines Division-SDPO Mozang</v>
      </c>
      <c r="L83">
        <v>82</v>
      </c>
      <c r="M83" s="3" t="s">
        <v>106</v>
      </c>
      <c r="O83" s="16" t="str">
        <f>VLOOKUP(C83,Districts!$F$2:$H$40,3,FALSE)</f>
        <v>CCPO &amp; CPO</v>
      </c>
    </row>
    <row r="84" spans="1:15" ht="14.4" x14ac:dyDescent="0.3">
      <c r="A84">
        <f>VLOOKUP(B84,Regions!$B$2:$C$12,2,FALSE)</f>
        <v>1</v>
      </c>
      <c r="B84" s="1" t="s">
        <v>0</v>
      </c>
      <c r="C84">
        <f>VLOOKUP(E84,Districts!$A$2:$E$40,4,FALSE)</f>
        <v>1</v>
      </c>
      <c r="D84" s="2" t="s">
        <v>0</v>
      </c>
      <c r="E84" s="9" t="str">
        <f t="shared" si="3"/>
        <v>Lahore-Lahore</v>
      </c>
      <c r="F84">
        <f>VLOOKUP(H84,Divisions!$A$2:$F$56,6,FALSE)</f>
        <v>6</v>
      </c>
      <c r="G84" s="2" t="s">
        <v>95</v>
      </c>
      <c r="H84" s="9" t="str">
        <f t="shared" si="4"/>
        <v>Lahore-Lahore-Civil Lines Division</v>
      </c>
      <c r="I84">
        <f>VLOOKUP(K84,Circles!$A$2:$J$201,10,FALSE)</f>
        <v>22</v>
      </c>
      <c r="J84" s="2" t="s">
        <v>107</v>
      </c>
      <c r="K84" s="9" t="str">
        <f t="shared" si="5"/>
        <v>Lahore-Lahore-Civil Lines Division-SDPO Gujjarpura</v>
      </c>
      <c r="L84">
        <v>83</v>
      </c>
      <c r="M84" s="3" t="s">
        <v>108</v>
      </c>
      <c r="N84" s="16">
        <v>345</v>
      </c>
      <c r="O84" s="16" t="str">
        <f>VLOOKUP(C84,Districts!$F$2:$H$40,3,FALSE)</f>
        <v>CCPO &amp; CPO</v>
      </c>
    </row>
    <row r="85" spans="1:15" ht="14.4" x14ac:dyDescent="0.3">
      <c r="A85">
        <f>VLOOKUP(B85,Regions!$B$2:$C$12,2,FALSE)</f>
        <v>1</v>
      </c>
      <c r="B85" s="1" t="s">
        <v>0</v>
      </c>
      <c r="C85">
        <f>VLOOKUP(E85,Districts!$A$2:$E$40,4,FALSE)</f>
        <v>1</v>
      </c>
      <c r="D85" s="2" t="s">
        <v>0</v>
      </c>
      <c r="E85" s="9" t="str">
        <f t="shared" si="3"/>
        <v>Lahore-Lahore</v>
      </c>
      <c r="F85">
        <f>VLOOKUP(H85,Divisions!$A$2:$F$56,6,FALSE)</f>
        <v>6</v>
      </c>
      <c r="G85" s="2" t="s">
        <v>95</v>
      </c>
      <c r="H85" s="9" t="str">
        <f t="shared" si="4"/>
        <v>Lahore-Lahore-Civil Lines Division</v>
      </c>
      <c r="I85">
        <f>VLOOKUP(K85,Circles!$A$2:$J$201,10,FALSE)</f>
        <v>22</v>
      </c>
      <c r="J85" s="2" t="s">
        <v>107</v>
      </c>
      <c r="K85" s="9" t="str">
        <f t="shared" si="5"/>
        <v>Lahore-Lahore-Civil Lines Division-SDPO Gujjarpura</v>
      </c>
      <c r="L85">
        <v>84</v>
      </c>
      <c r="M85" s="3" t="s">
        <v>109</v>
      </c>
      <c r="N85" s="16">
        <v>401</v>
      </c>
      <c r="O85" s="16" t="str">
        <f>VLOOKUP(C85,Districts!$F$2:$H$40,3,FALSE)</f>
        <v>CCPO &amp; CPO</v>
      </c>
    </row>
    <row r="86" spans="1:15" ht="14.4" x14ac:dyDescent="0.3">
      <c r="A86">
        <f>VLOOKUP(B86,Regions!$B$2:$C$12,2,FALSE)</f>
        <v>2</v>
      </c>
      <c r="B86" s="1" t="s">
        <v>160</v>
      </c>
      <c r="C86">
        <f>VLOOKUP(E86,Districts!$A$2:$E$40,4,FALSE)</f>
        <v>2</v>
      </c>
      <c r="D86" s="2" t="s">
        <v>160</v>
      </c>
      <c r="E86" s="9" t="str">
        <f t="shared" si="3"/>
        <v>Sheikhupura-Sheikhupura</v>
      </c>
      <c r="F86">
        <f>VLOOKUP(H86,Divisions!$A$2:$F$56,6,FALSE)</f>
        <v>7</v>
      </c>
      <c r="G86" s="2" t="s">
        <v>160</v>
      </c>
      <c r="H86" s="9" t="str">
        <f t="shared" si="4"/>
        <v>Sheikhupura-Sheikhupura-Sheikhupura</v>
      </c>
      <c r="I86">
        <f>VLOOKUP(K86,Circles!$A$2:$J$201,10,FALSE)</f>
        <v>23</v>
      </c>
      <c r="J86" s="2" t="s">
        <v>116</v>
      </c>
      <c r="K86" s="9" t="str">
        <f t="shared" si="5"/>
        <v>Sheikhupura-Sheikhupura-Sheikhupura-City Circle</v>
      </c>
      <c r="L86">
        <v>85</v>
      </c>
      <c r="M86" s="3" t="s">
        <v>161</v>
      </c>
      <c r="N86" s="16">
        <v>553</v>
      </c>
      <c r="O86" s="16" t="str">
        <f>VLOOKUP(C86,Districts!$F$2:$H$40,3,FALSE)</f>
        <v>DPO</v>
      </c>
    </row>
    <row r="87" spans="1:15" ht="14.4" x14ac:dyDescent="0.3">
      <c r="A87">
        <f>VLOOKUP(B87,Regions!$B$2:$C$12,2,FALSE)</f>
        <v>2</v>
      </c>
      <c r="B87" s="1" t="s">
        <v>160</v>
      </c>
      <c r="C87">
        <f>VLOOKUP(E87,Districts!$A$2:$E$40,4,FALSE)</f>
        <v>2</v>
      </c>
      <c r="D87" s="2" t="s">
        <v>160</v>
      </c>
      <c r="E87" s="9" t="str">
        <f t="shared" si="3"/>
        <v>Sheikhupura-Sheikhupura</v>
      </c>
      <c r="F87">
        <f>VLOOKUP(H87,Divisions!$A$2:$F$56,6,FALSE)</f>
        <v>7</v>
      </c>
      <c r="G87" s="2" t="s">
        <v>160</v>
      </c>
      <c r="H87" s="9" t="str">
        <f t="shared" si="4"/>
        <v>Sheikhupura-Sheikhupura-Sheikhupura</v>
      </c>
      <c r="I87">
        <f>VLOOKUP(K87,Circles!$A$2:$J$201,10,FALSE)</f>
        <v>23</v>
      </c>
      <c r="J87" s="2" t="s">
        <v>116</v>
      </c>
      <c r="K87" s="9" t="str">
        <f t="shared" si="5"/>
        <v>Sheikhupura-Sheikhupura-Sheikhupura-City Circle</v>
      </c>
      <c r="L87">
        <v>86</v>
      </c>
      <c r="M87" s="3" t="s">
        <v>162</v>
      </c>
      <c r="N87" s="16">
        <v>556</v>
      </c>
      <c r="O87" s="16" t="str">
        <f>VLOOKUP(C87,Districts!$F$2:$H$40,3,FALSE)</f>
        <v>DPO</v>
      </c>
    </row>
    <row r="88" spans="1:15" ht="14.4" x14ac:dyDescent="0.3">
      <c r="A88">
        <f>VLOOKUP(B88,Regions!$B$2:$C$12,2,FALSE)</f>
        <v>2</v>
      </c>
      <c r="B88" s="1" t="s">
        <v>160</v>
      </c>
      <c r="C88">
        <f>VLOOKUP(E88,Districts!$A$2:$E$40,4,FALSE)</f>
        <v>2</v>
      </c>
      <c r="D88" s="2" t="s">
        <v>160</v>
      </c>
      <c r="E88" s="9" t="str">
        <f t="shared" si="3"/>
        <v>Sheikhupura-Sheikhupura</v>
      </c>
      <c r="F88">
        <f>VLOOKUP(H88,Divisions!$A$2:$F$56,6,FALSE)</f>
        <v>7</v>
      </c>
      <c r="G88" s="2" t="s">
        <v>160</v>
      </c>
      <c r="H88" s="9" t="str">
        <f t="shared" si="4"/>
        <v>Sheikhupura-Sheikhupura-Sheikhupura</v>
      </c>
      <c r="I88">
        <f>VLOOKUP(K88,Circles!$A$2:$J$201,10,FALSE)</f>
        <v>23</v>
      </c>
      <c r="J88" s="2" t="s">
        <v>116</v>
      </c>
      <c r="K88" s="9" t="str">
        <f t="shared" si="5"/>
        <v>Sheikhupura-Sheikhupura-Sheikhupura-City Circle</v>
      </c>
      <c r="L88">
        <v>87</v>
      </c>
      <c r="M88" s="3" t="s">
        <v>163</v>
      </c>
      <c r="N88" s="16">
        <v>566</v>
      </c>
      <c r="O88" s="16" t="str">
        <f>VLOOKUP(C88,Districts!$F$2:$H$40,3,FALSE)</f>
        <v>DPO</v>
      </c>
    </row>
    <row r="89" spans="1:15" ht="14.4" x14ac:dyDescent="0.3">
      <c r="A89">
        <f>VLOOKUP(B89,Regions!$B$2:$C$12,2,FALSE)</f>
        <v>2</v>
      </c>
      <c r="B89" s="1" t="s">
        <v>160</v>
      </c>
      <c r="C89">
        <f>VLOOKUP(E89,Districts!$A$2:$E$40,4,FALSE)</f>
        <v>2</v>
      </c>
      <c r="D89" s="2" t="s">
        <v>160</v>
      </c>
      <c r="E89" s="9" t="str">
        <f t="shared" si="3"/>
        <v>Sheikhupura-Sheikhupura</v>
      </c>
      <c r="F89">
        <f>VLOOKUP(H89,Divisions!$A$2:$F$56,6,FALSE)</f>
        <v>7</v>
      </c>
      <c r="G89" s="2" t="s">
        <v>160</v>
      </c>
      <c r="H89" s="9" t="str">
        <f t="shared" si="4"/>
        <v>Sheikhupura-Sheikhupura-Sheikhupura</v>
      </c>
      <c r="I89">
        <f>VLOOKUP(K89,Circles!$A$2:$J$201,10,FALSE)</f>
        <v>23</v>
      </c>
      <c r="J89" s="2" t="s">
        <v>116</v>
      </c>
      <c r="K89" s="9" t="str">
        <f t="shared" si="5"/>
        <v>Sheikhupura-Sheikhupura-Sheikhupura-City Circle</v>
      </c>
      <c r="L89">
        <v>88</v>
      </c>
      <c r="M89" s="3" t="s">
        <v>164</v>
      </c>
      <c r="N89" s="16">
        <v>557</v>
      </c>
      <c r="O89" s="16" t="str">
        <f>VLOOKUP(C89,Districts!$F$2:$H$40,3,FALSE)</f>
        <v>DPO</v>
      </c>
    </row>
    <row r="90" spans="1:15" ht="14.4" x14ac:dyDescent="0.3">
      <c r="A90">
        <f>VLOOKUP(B90,Regions!$B$2:$C$12,2,FALSE)</f>
        <v>2</v>
      </c>
      <c r="B90" s="1" t="s">
        <v>160</v>
      </c>
      <c r="C90">
        <f>VLOOKUP(E90,Districts!$A$2:$E$40,4,FALSE)</f>
        <v>2</v>
      </c>
      <c r="D90" s="2" t="s">
        <v>160</v>
      </c>
      <c r="E90" s="9" t="str">
        <f t="shared" si="3"/>
        <v>Sheikhupura-Sheikhupura</v>
      </c>
      <c r="F90">
        <f>VLOOKUP(H90,Divisions!$A$2:$F$56,6,FALSE)</f>
        <v>7</v>
      </c>
      <c r="G90" s="2" t="s">
        <v>160</v>
      </c>
      <c r="H90" s="9" t="str">
        <f t="shared" si="4"/>
        <v>Sheikhupura-Sheikhupura-Sheikhupura</v>
      </c>
      <c r="I90">
        <f>VLOOKUP(K90,Circles!$A$2:$J$201,10,FALSE)</f>
        <v>24</v>
      </c>
      <c r="J90" s="2" t="s">
        <v>165</v>
      </c>
      <c r="K90" s="9" t="str">
        <f t="shared" si="5"/>
        <v>Sheikhupura-Sheikhupura-Sheikhupura-Safdarabad Circle</v>
      </c>
      <c r="L90">
        <v>89</v>
      </c>
      <c r="M90" s="3" t="s">
        <v>166</v>
      </c>
      <c r="N90" s="16">
        <v>565</v>
      </c>
      <c r="O90" s="16" t="str">
        <f>VLOOKUP(C90,Districts!$F$2:$H$40,3,FALSE)</f>
        <v>DPO</v>
      </c>
    </row>
    <row r="91" spans="1:15" ht="14.4" x14ac:dyDescent="0.3">
      <c r="A91">
        <f>VLOOKUP(B91,Regions!$B$2:$C$12,2,FALSE)</f>
        <v>2</v>
      </c>
      <c r="B91" s="1" t="s">
        <v>160</v>
      </c>
      <c r="C91">
        <f>VLOOKUP(E91,Districts!$A$2:$E$40,4,FALSE)</f>
        <v>2</v>
      </c>
      <c r="D91" s="2" t="s">
        <v>160</v>
      </c>
      <c r="E91" s="9" t="str">
        <f t="shared" si="3"/>
        <v>Sheikhupura-Sheikhupura</v>
      </c>
      <c r="F91">
        <f>VLOOKUP(H91,Divisions!$A$2:$F$56,6,FALSE)</f>
        <v>7</v>
      </c>
      <c r="G91" s="2" t="s">
        <v>160</v>
      </c>
      <c r="H91" s="9" t="str">
        <f t="shared" si="4"/>
        <v>Sheikhupura-Sheikhupura-Sheikhupura</v>
      </c>
      <c r="I91">
        <f>VLOOKUP(K91,Circles!$A$2:$J$201,10,FALSE)</f>
        <v>24</v>
      </c>
      <c r="J91" s="2" t="s">
        <v>165</v>
      </c>
      <c r="K91" s="9" t="str">
        <f t="shared" si="5"/>
        <v>Sheikhupura-Sheikhupura-Sheikhupura-Safdarabad Circle</v>
      </c>
      <c r="L91">
        <v>90</v>
      </c>
      <c r="M91" s="3" t="s">
        <v>167</v>
      </c>
      <c r="N91" s="16">
        <v>562</v>
      </c>
      <c r="O91" s="16" t="str">
        <f>VLOOKUP(C91,Districts!$F$2:$H$40,3,FALSE)</f>
        <v>DPO</v>
      </c>
    </row>
    <row r="92" spans="1:15" ht="14.4" x14ac:dyDescent="0.3">
      <c r="A92">
        <f>VLOOKUP(B92,Regions!$B$2:$C$12,2,FALSE)</f>
        <v>2</v>
      </c>
      <c r="B92" s="1" t="s">
        <v>160</v>
      </c>
      <c r="C92">
        <f>VLOOKUP(E92,Districts!$A$2:$E$40,4,FALSE)</f>
        <v>2</v>
      </c>
      <c r="D92" s="2" t="s">
        <v>160</v>
      </c>
      <c r="E92" s="9" t="str">
        <f t="shared" si="3"/>
        <v>Sheikhupura-Sheikhupura</v>
      </c>
      <c r="F92">
        <f>VLOOKUP(H92,Divisions!$A$2:$F$56,6,FALSE)</f>
        <v>7</v>
      </c>
      <c r="G92" s="2" t="s">
        <v>160</v>
      </c>
      <c r="H92" s="9" t="str">
        <f t="shared" si="4"/>
        <v>Sheikhupura-Sheikhupura-Sheikhupura</v>
      </c>
      <c r="I92">
        <f>VLOOKUP(K92,Circles!$A$2:$J$201,10,FALSE)</f>
        <v>24</v>
      </c>
      <c r="J92" s="2" t="s">
        <v>165</v>
      </c>
      <c r="K92" s="9" t="str">
        <f t="shared" si="5"/>
        <v>Sheikhupura-Sheikhupura-Sheikhupura-Safdarabad Circle</v>
      </c>
      <c r="L92">
        <v>91</v>
      </c>
      <c r="M92" s="3" t="s">
        <v>168</v>
      </c>
      <c r="N92" s="16">
        <v>552</v>
      </c>
      <c r="O92" s="16" t="str">
        <f>VLOOKUP(C92,Districts!$F$2:$H$40,3,FALSE)</f>
        <v>DPO</v>
      </c>
    </row>
    <row r="93" spans="1:15" ht="14.4" x14ac:dyDescent="0.3">
      <c r="A93">
        <f>VLOOKUP(B93,Regions!$B$2:$C$12,2,FALSE)</f>
        <v>2</v>
      </c>
      <c r="B93" s="1" t="s">
        <v>160</v>
      </c>
      <c r="C93">
        <f>VLOOKUP(E93,Districts!$A$2:$E$40,4,FALSE)</f>
        <v>2</v>
      </c>
      <c r="D93" s="2" t="s">
        <v>160</v>
      </c>
      <c r="E93" s="9" t="str">
        <f t="shared" si="3"/>
        <v>Sheikhupura-Sheikhupura</v>
      </c>
      <c r="F93">
        <f>VLOOKUP(H93,Divisions!$A$2:$F$56,6,FALSE)</f>
        <v>7</v>
      </c>
      <c r="G93" s="2" t="s">
        <v>160</v>
      </c>
      <c r="H93" s="9" t="str">
        <f t="shared" si="4"/>
        <v>Sheikhupura-Sheikhupura-Sheikhupura</v>
      </c>
      <c r="I93">
        <f>VLOOKUP(K93,Circles!$A$2:$J$201,10,FALSE)</f>
        <v>25</v>
      </c>
      <c r="J93" s="2" t="s">
        <v>120</v>
      </c>
      <c r="K93" s="9" t="str">
        <f t="shared" si="5"/>
        <v>Sheikhupura-Sheikhupura-Sheikhupura-Sadar Circle</v>
      </c>
      <c r="L93">
        <v>92</v>
      </c>
      <c r="M93" s="3" t="s">
        <v>169</v>
      </c>
      <c r="N93" s="16">
        <v>558</v>
      </c>
      <c r="O93" s="16" t="str">
        <f>VLOOKUP(C93,Districts!$F$2:$H$40,3,FALSE)</f>
        <v>DPO</v>
      </c>
    </row>
    <row r="94" spans="1:15" ht="14.4" x14ac:dyDescent="0.3">
      <c r="A94">
        <f>VLOOKUP(B94,Regions!$B$2:$C$12,2,FALSE)</f>
        <v>2</v>
      </c>
      <c r="B94" s="1" t="s">
        <v>160</v>
      </c>
      <c r="C94">
        <f>VLOOKUP(E94,Districts!$A$2:$E$40,4,FALSE)</f>
        <v>2</v>
      </c>
      <c r="D94" s="2" t="s">
        <v>160</v>
      </c>
      <c r="E94" s="9" t="str">
        <f t="shared" si="3"/>
        <v>Sheikhupura-Sheikhupura</v>
      </c>
      <c r="F94">
        <f>VLOOKUP(H94,Divisions!$A$2:$F$56,6,FALSE)</f>
        <v>7</v>
      </c>
      <c r="G94" s="2" t="s">
        <v>160</v>
      </c>
      <c r="H94" s="9" t="str">
        <f t="shared" si="4"/>
        <v>Sheikhupura-Sheikhupura-Sheikhupura</v>
      </c>
      <c r="I94">
        <f>VLOOKUP(K94,Circles!$A$2:$J$201,10,FALSE)</f>
        <v>25</v>
      </c>
      <c r="J94" s="2" t="s">
        <v>120</v>
      </c>
      <c r="K94" s="9" t="str">
        <f t="shared" si="5"/>
        <v>Sheikhupura-Sheikhupura-Sheikhupura-Sadar Circle</v>
      </c>
      <c r="L94">
        <v>93</v>
      </c>
      <c r="M94" s="3" t="s">
        <v>170</v>
      </c>
      <c r="N94" s="16">
        <v>563</v>
      </c>
      <c r="O94" s="16" t="str">
        <f>VLOOKUP(C94,Districts!$F$2:$H$40,3,FALSE)</f>
        <v>DPO</v>
      </c>
    </row>
    <row r="95" spans="1:15" ht="14.4" x14ac:dyDescent="0.3">
      <c r="A95">
        <f>VLOOKUP(B95,Regions!$B$2:$C$12,2,FALSE)</f>
        <v>2</v>
      </c>
      <c r="B95" s="1" t="s">
        <v>160</v>
      </c>
      <c r="C95">
        <f>VLOOKUP(E95,Districts!$A$2:$E$40,4,FALSE)</f>
        <v>2</v>
      </c>
      <c r="D95" s="2" t="s">
        <v>160</v>
      </c>
      <c r="E95" s="9" t="str">
        <f t="shared" si="3"/>
        <v>Sheikhupura-Sheikhupura</v>
      </c>
      <c r="F95">
        <f>VLOOKUP(H95,Divisions!$A$2:$F$56,6,FALSE)</f>
        <v>7</v>
      </c>
      <c r="G95" s="2" t="s">
        <v>160</v>
      </c>
      <c r="H95" s="9" t="str">
        <f t="shared" si="4"/>
        <v>Sheikhupura-Sheikhupura-Sheikhupura</v>
      </c>
      <c r="I95">
        <f>VLOOKUP(K95,Circles!$A$2:$J$201,10,FALSE)</f>
        <v>25</v>
      </c>
      <c r="J95" s="2" t="s">
        <v>120</v>
      </c>
      <c r="K95" s="9" t="str">
        <f t="shared" si="5"/>
        <v>Sheikhupura-Sheikhupura-Sheikhupura-Sadar Circle</v>
      </c>
      <c r="L95">
        <v>94</v>
      </c>
      <c r="M95" s="3" t="s">
        <v>171</v>
      </c>
      <c r="N95" s="16">
        <v>555</v>
      </c>
      <c r="O95" s="16" t="str">
        <f>VLOOKUP(C95,Districts!$F$2:$H$40,3,FALSE)</f>
        <v>DPO</v>
      </c>
    </row>
    <row r="96" spans="1:15" ht="14.4" x14ac:dyDescent="0.3">
      <c r="A96">
        <f>VLOOKUP(B96,Regions!$B$2:$C$12,2,FALSE)</f>
        <v>2</v>
      </c>
      <c r="B96" s="1" t="s">
        <v>160</v>
      </c>
      <c r="C96">
        <f>VLOOKUP(E96,Districts!$A$2:$E$40,4,FALSE)</f>
        <v>2</v>
      </c>
      <c r="D96" s="2" t="s">
        <v>160</v>
      </c>
      <c r="E96" s="9" t="str">
        <f t="shared" si="3"/>
        <v>Sheikhupura-Sheikhupura</v>
      </c>
      <c r="F96">
        <f>VLOOKUP(H96,Divisions!$A$2:$F$56,6,FALSE)</f>
        <v>7</v>
      </c>
      <c r="G96" s="2" t="s">
        <v>160</v>
      </c>
      <c r="H96" s="9" t="str">
        <f t="shared" si="4"/>
        <v>Sheikhupura-Sheikhupura-Sheikhupura</v>
      </c>
      <c r="I96">
        <f>VLOOKUP(K96,Circles!$A$2:$J$201,10,FALSE)</f>
        <v>26</v>
      </c>
      <c r="J96" s="2" t="s">
        <v>172</v>
      </c>
      <c r="K96" s="9" t="str">
        <f t="shared" si="5"/>
        <v>Sheikhupura-Sheikhupura-Sheikhupura-Ferozewala Cirlcle</v>
      </c>
      <c r="L96">
        <v>95</v>
      </c>
      <c r="M96" s="3" t="s">
        <v>173</v>
      </c>
      <c r="N96" s="16">
        <v>559</v>
      </c>
      <c r="O96" s="16" t="str">
        <f>VLOOKUP(C96,Districts!$F$2:$H$40,3,FALSE)</f>
        <v>DPO</v>
      </c>
    </row>
    <row r="97" spans="1:15" ht="14.4" x14ac:dyDescent="0.3">
      <c r="A97">
        <f>VLOOKUP(B97,Regions!$B$2:$C$12,2,FALSE)</f>
        <v>2</v>
      </c>
      <c r="B97" s="1" t="s">
        <v>160</v>
      </c>
      <c r="C97">
        <f>VLOOKUP(E97,Districts!$A$2:$E$40,4,FALSE)</f>
        <v>2</v>
      </c>
      <c r="D97" s="2" t="s">
        <v>160</v>
      </c>
      <c r="E97" s="9" t="str">
        <f t="shared" si="3"/>
        <v>Sheikhupura-Sheikhupura</v>
      </c>
      <c r="F97">
        <f>VLOOKUP(H97,Divisions!$A$2:$F$56,6,FALSE)</f>
        <v>7</v>
      </c>
      <c r="G97" s="2" t="s">
        <v>160</v>
      </c>
      <c r="H97" s="9" t="str">
        <f t="shared" si="4"/>
        <v>Sheikhupura-Sheikhupura-Sheikhupura</v>
      </c>
      <c r="I97">
        <f>VLOOKUP(K97,Circles!$A$2:$J$201,10,FALSE)</f>
        <v>26</v>
      </c>
      <c r="J97" s="2" t="s">
        <v>172</v>
      </c>
      <c r="K97" s="9" t="str">
        <f t="shared" si="5"/>
        <v>Sheikhupura-Sheikhupura-Sheikhupura-Ferozewala Cirlcle</v>
      </c>
      <c r="L97">
        <v>96</v>
      </c>
      <c r="M97" s="3" t="s">
        <v>36</v>
      </c>
      <c r="N97" s="16">
        <v>554</v>
      </c>
      <c r="O97" s="16" t="str">
        <f>VLOOKUP(C97,Districts!$F$2:$H$40,3,FALSE)</f>
        <v>DPO</v>
      </c>
    </row>
    <row r="98" spans="1:15" ht="14.4" x14ac:dyDescent="0.3">
      <c r="A98">
        <f>VLOOKUP(B98,Regions!$B$2:$C$12,2,FALSE)</f>
        <v>2</v>
      </c>
      <c r="B98" s="1" t="s">
        <v>160</v>
      </c>
      <c r="C98">
        <f>VLOOKUP(E98,Districts!$A$2:$E$40,4,FALSE)</f>
        <v>2</v>
      </c>
      <c r="D98" s="2" t="s">
        <v>160</v>
      </c>
      <c r="E98" s="9" t="str">
        <f t="shared" si="3"/>
        <v>Sheikhupura-Sheikhupura</v>
      </c>
      <c r="F98">
        <f>VLOOKUP(H98,Divisions!$A$2:$F$56,6,FALSE)</f>
        <v>7</v>
      </c>
      <c r="G98" s="2" t="s">
        <v>160</v>
      </c>
      <c r="H98" s="9" t="str">
        <f t="shared" si="4"/>
        <v>Sheikhupura-Sheikhupura-Sheikhupura</v>
      </c>
      <c r="I98">
        <f>VLOOKUP(K98,Circles!$A$2:$J$201,10,FALSE)</f>
        <v>26</v>
      </c>
      <c r="J98" s="2" t="s">
        <v>172</v>
      </c>
      <c r="K98" s="9" t="str">
        <f t="shared" si="5"/>
        <v>Sheikhupura-Sheikhupura-Sheikhupura-Ferozewala Cirlcle</v>
      </c>
      <c r="L98">
        <v>97</v>
      </c>
      <c r="M98" s="3" t="s">
        <v>809</v>
      </c>
      <c r="O98" s="16" t="str">
        <f>VLOOKUP(C98,Districts!$F$2:$H$40,3,FALSE)</f>
        <v>DPO</v>
      </c>
    </row>
    <row r="99" spans="1:15" ht="14.4" x14ac:dyDescent="0.3">
      <c r="A99">
        <f>VLOOKUP(B99,Regions!$B$2:$C$12,2,FALSE)</f>
        <v>2</v>
      </c>
      <c r="B99" s="1" t="s">
        <v>160</v>
      </c>
      <c r="C99">
        <f>VLOOKUP(E99,Districts!$A$2:$E$40,4,FALSE)</f>
        <v>2</v>
      </c>
      <c r="D99" s="2" t="s">
        <v>160</v>
      </c>
      <c r="E99" s="9" t="str">
        <f t="shared" si="3"/>
        <v>Sheikhupura-Sheikhupura</v>
      </c>
      <c r="F99">
        <f>VLOOKUP(H99,Divisions!$A$2:$F$56,6,FALSE)</f>
        <v>7</v>
      </c>
      <c r="G99" s="2" t="s">
        <v>160</v>
      </c>
      <c r="H99" s="9" t="str">
        <f t="shared" si="4"/>
        <v>Sheikhupura-Sheikhupura-Sheikhupura</v>
      </c>
      <c r="I99">
        <f>VLOOKUP(K99,Circles!$A$2:$J$201,10,FALSE)</f>
        <v>26</v>
      </c>
      <c r="J99" s="2" t="s">
        <v>172</v>
      </c>
      <c r="K99" s="9" t="str">
        <f t="shared" si="5"/>
        <v>Sheikhupura-Sheikhupura-Sheikhupura-Ferozewala Cirlcle</v>
      </c>
      <c r="L99">
        <v>98</v>
      </c>
      <c r="M99" s="3" t="s">
        <v>174</v>
      </c>
      <c r="N99" s="16">
        <v>564</v>
      </c>
      <c r="O99" s="16" t="str">
        <f>VLOOKUP(C99,Districts!$F$2:$H$40,3,FALSE)</f>
        <v>DPO</v>
      </c>
    </row>
    <row r="100" spans="1:15" ht="14.4" x14ac:dyDescent="0.3">
      <c r="A100">
        <f>VLOOKUP(B100,Regions!$B$2:$C$12,2,FALSE)</f>
        <v>2</v>
      </c>
      <c r="B100" s="1" t="s">
        <v>160</v>
      </c>
      <c r="C100">
        <f>VLOOKUP(E100,Districts!$A$2:$E$40,4,FALSE)</f>
        <v>2</v>
      </c>
      <c r="D100" s="2" t="s">
        <v>160</v>
      </c>
      <c r="E100" s="9" t="str">
        <f t="shared" si="3"/>
        <v>Sheikhupura-Sheikhupura</v>
      </c>
      <c r="F100">
        <f>VLOOKUP(H100,Divisions!$A$2:$F$56,6,FALSE)</f>
        <v>7</v>
      </c>
      <c r="G100" s="2" t="s">
        <v>160</v>
      </c>
      <c r="H100" s="9" t="str">
        <f t="shared" si="4"/>
        <v>Sheikhupura-Sheikhupura-Sheikhupura</v>
      </c>
      <c r="I100">
        <f>VLOOKUP(K100,Circles!$A$2:$J$201,10,FALSE)</f>
        <v>27</v>
      </c>
      <c r="J100" s="2" t="s">
        <v>175</v>
      </c>
      <c r="K100" s="9" t="str">
        <f t="shared" si="5"/>
        <v>Sheikhupura-Sheikhupura-Sheikhupura-Muridke Circle</v>
      </c>
      <c r="L100">
        <v>99</v>
      </c>
      <c r="M100" s="3" t="s">
        <v>176</v>
      </c>
      <c r="N100" s="16">
        <v>560</v>
      </c>
      <c r="O100" s="16" t="str">
        <f>VLOOKUP(C100,Districts!$F$2:$H$40,3,FALSE)</f>
        <v>DPO</v>
      </c>
    </row>
    <row r="101" spans="1:15" ht="14.4" x14ac:dyDescent="0.3">
      <c r="A101">
        <f>VLOOKUP(B101,Regions!$B$2:$C$12,2,FALSE)</f>
        <v>2</v>
      </c>
      <c r="B101" s="1" t="s">
        <v>160</v>
      </c>
      <c r="C101">
        <f>VLOOKUP(E101,Districts!$A$2:$E$40,4,FALSE)</f>
        <v>2</v>
      </c>
      <c r="D101" s="2" t="s">
        <v>160</v>
      </c>
      <c r="E101" s="9" t="str">
        <f t="shared" si="3"/>
        <v>Sheikhupura-Sheikhupura</v>
      </c>
      <c r="F101">
        <f>VLOOKUP(H101,Divisions!$A$2:$F$56,6,FALSE)</f>
        <v>7</v>
      </c>
      <c r="G101" s="2" t="s">
        <v>160</v>
      </c>
      <c r="H101" s="9" t="str">
        <f t="shared" si="4"/>
        <v>Sheikhupura-Sheikhupura-Sheikhupura</v>
      </c>
      <c r="I101">
        <f>VLOOKUP(K101,Circles!$A$2:$J$201,10,FALSE)</f>
        <v>27</v>
      </c>
      <c r="J101" s="2" t="s">
        <v>175</v>
      </c>
      <c r="K101" s="9" t="str">
        <f t="shared" si="5"/>
        <v>Sheikhupura-Sheikhupura-Sheikhupura-Muridke Circle</v>
      </c>
      <c r="L101">
        <v>100</v>
      </c>
      <c r="M101" s="3" t="s">
        <v>177</v>
      </c>
      <c r="N101" s="16">
        <v>561</v>
      </c>
      <c r="O101" s="16" t="str">
        <f>VLOOKUP(C101,Districts!$F$2:$H$40,3,FALSE)</f>
        <v>DPO</v>
      </c>
    </row>
    <row r="102" spans="1:15" ht="14.4" x14ac:dyDescent="0.3">
      <c r="A102">
        <f>VLOOKUP(B102,Regions!$B$2:$C$12,2,FALSE)</f>
        <v>2</v>
      </c>
      <c r="B102" s="1" t="s">
        <v>160</v>
      </c>
      <c r="C102">
        <f>VLOOKUP(E102,Districts!$A$2:$E$40,4,FALSE)</f>
        <v>2</v>
      </c>
      <c r="D102" s="2" t="s">
        <v>160</v>
      </c>
      <c r="E102" s="9" t="str">
        <f t="shared" si="3"/>
        <v>Sheikhupura-Sheikhupura</v>
      </c>
      <c r="F102">
        <f>VLOOKUP(H102,Divisions!$A$2:$F$56,6,FALSE)</f>
        <v>7</v>
      </c>
      <c r="G102" s="2" t="s">
        <v>160</v>
      </c>
      <c r="H102" s="9" t="str">
        <f t="shared" si="4"/>
        <v>Sheikhupura-Sheikhupura-Sheikhupura</v>
      </c>
      <c r="I102">
        <f>VLOOKUP(K102,Circles!$A$2:$J$201,10,FALSE)</f>
        <v>27</v>
      </c>
      <c r="J102" s="2" t="s">
        <v>175</v>
      </c>
      <c r="K102" s="9" t="str">
        <f t="shared" si="5"/>
        <v>Sheikhupura-Sheikhupura-Sheikhupura-Muridke Circle</v>
      </c>
      <c r="L102">
        <v>101</v>
      </c>
      <c r="M102" s="3" t="s">
        <v>178</v>
      </c>
      <c r="N102" s="16">
        <v>568</v>
      </c>
      <c r="O102" s="16" t="str">
        <f>VLOOKUP(C102,Districts!$F$2:$H$40,3,FALSE)</f>
        <v>DPO</v>
      </c>
    </row>
    <row r="103" spans="1:15" ht="14.4" x14ac:dyDescent="0.3">
      <c r="A103">
        <f>VLOOKUP(B103,Regions!$B$2:$C$12,2,FALSE)</f>
        <v>2</v>
      </c>
      <c r="B103" s="1" t="s">
        <v>160</v>
      </c>
      <c r="C103">
        <f>VLOOKUP(E103,Districts!$A$2:$E$40,4,FALSE)</f>
        <v>3</v>
      </c>
      <c r="D103" s="2" t="s">
        <v>179</v>
      </c>
      <c r="E103" s="9" t="str">
        <f t="shared" si="3"/>
        <v>Sheikhupura-Nankana Sahib</v>
      </c>
      <c r="F103">
        <f>VLOOKUP(H103,Divisions!$A$2:$F$56,6,FALSE)</f>
        <v>8</v>
      </c>
      <c r="G103" s="2" t="s">
        <v>179</v>
      </c>
      <c r="H103" s="9" t="str">
        <f t="shared" si="4"/>
        <v>Sheikhupura-Nankana Sahib-Nankana Sahib</v>
      </c>
      <c r="I103">
        <f>VLOOKUP(K103,Circles!$A$2:$J$201,10,FALSE)</f>
        <v>28</v>
      </c>
      <c r="J103" s="2" t="s">
        <v>180</v>
      </c>
      <c r="K103" s="9" t="str">
        <f t="shared" si="5"/>
        <v>Sheikhupura-Nankana Sahib-Nankana Sahib-Nankana Sahib Circle</v>
      </c>
      <c r="L103">
        <v>102</v>
      </c>
      <c r="M103" s="3" t="s">
        <v>181</v>
      </c>
      <c r="N103" s="16">
        <v>514</v>
      </c>
      <c r="O103" s="16" t="str">
        <f>VLOOKUP(C103,Districts!$F$2:$H$40,3,FALSE)</f>
        <v>DPO</v>
      </c>
    </row>
    <row r="104" spans="1:15" ht="14.4" x14ac:dyDescent="0.3">
      <c r="A104">
        <f>VLOOKUP(B104,Regions!$B$2:$C$12,2,FALSE)</f>
        <v>2</v>
      </c>
      <c r="B104" s="1" t="s">
        <v>160</v>
      </c>
      <c r="C104">
        <f>VLOOKUP(E104,Districts!$A$2:$E$40,4,FALSE)</f>
        <v>3</v>
      </c>
      <c r="D104" s="2" t="s">
        <v>179</v>
      </c>
      <c r="E104" s="9" t="str">
        <f t="shared" si="3"/>
        <v>Sheikhupura-Nankana Sahib</v>
      </c>
      <c r="F104">
        <f>VLOOKUP(H104,Divisions!$A$2:$F$56,6,FALSE)</f>
        <v>8</v>
      </c>
      <c r="G104" s="2" t="s">
        <v>179</v>
      </c>
      <c r="H104" s="9" t="str">
        <f t="shared" si="4"/>
        <v>Sheikhupura-Nankana Sahib-Nankana Sahib</v>
      </c>
      <c r="I104">
        <f>VLOOKUP(K104,Circles!$A$2:$J$201,10,FALSE)</f>
        <v>28</v>
      </c>
      <c r="J104" s="2" t="s">
        <v>180</v>
      </c>
      <c r="K104" s="9" t="str">
        <f t="shared" si="5"/>
        <v>Sheikhupura-Nankana Sahib-Nankana Sahib-Nankana Sahib Circle</v>
      </c>
      <c r="L104">
        <v>103</v>
      </c>
      <c r="M104" s="3" t="s">
        <v>182</v>
      </c>
      <c r="N104" s="16">
        <v>516</v>
      </c>
      <c r="O104" s="16" t="str">
        <f>VLOOKUP(C104,Districts!$F$2:$H$40,3,FALSE)</f>
        <v>DPO</v>
      </c>
    </row>
    <row r="105" spans="1:15" ht="14.4" x14ac:dyDescent="0.3">
      <c r="A105">
        <f>VLOOKUP(B105,Regions!$B$2:$C$12,2,FALSE)</f>
        <v>2</v>
      </c>
      <c r="B105" s="1" t="s">
        <v>160</v>
      </c>
      <c r="C105">
        <f>VLOOKUP(E105,Districts!$A$2:$E$40,4,FALSE)</f>
        <v>3</v>
      </c>
      <c r="D105" s="2" t="s">
        <v>179</v>
      </c>
      <c r="E105" s="9" t="str">
        <f t="shared" si="3"/>
        <v>Sheikhupura-Nankana Sahib</v>
      </c>
      <c r="F105">
        <f>VLOOKUP(H105,Divisions!$A$2:$F$56,6,FALSE)</f>
        <v>8</v>
      </c>
      <c r="G105" s="2" t="s">
        <v>179</v>
      </c>
      <c r="H105" s="9" t="str">
        <f t="shared" si="4"/>
        <v>Sheikhupura-Nankana Sahib-Nankana Sahib</v>
      </c>
      <c r="I105">
        <f>VLOOKUP(K105,Circles!$A$2:$J$201,10,FALSE)</f>
        <v>28</v>
      </c>
      <c r="J105" s="2" t="s">
        <v>180</v>
      </c>
      <c r="K105" s="9" t="str">
        <f t="shared" si="5"/>
        <v>Sheikhupura-Nankana Sahib-Nankana Sahib-Nankana Sahib Circle</v>
      </c>
      <c r="L105">
        <v>104</v>
      </c>
      <c r="M105" s="3" t="s">
        <v>183</v>
      </c>
      <c r="N105" s="16">
        <v>521</v>
      </c>
      <c r="O105" s="16" t="str">
        <f>VLOOKUP(C105,Districts!$F$2:$H$40,3,FALSE)</f>
        <v>DPO</v>
      </c>
    </row>
    <row r="106" spans="1:15" ht="14.4" x14ac:dyDescent="0.3">
      <c r="A106">
        <f>VLOOKUP(B106,Regions!$B$2:$C$12,2,FALSE)</f>
        <v>2</v>
      </c>
      <c r="B106" s="1" t="s">
        <v>160</v>
      </c>
      <c r="C106">
        <f>VLOOKUP(E106,Districts!$A$2:$E$40,4,FALSE)</f>
        <v>3</v>
      </c>
      <c r="D106" s="2" t="s">
        <v>179</v>
      </c>
      <c r="E106" s="9" t="str">
        <f t="shared" si="3"/>
        <v>Sheikhupura-Nankana Sahib</v>
      </c>
      <c r="F106">
        <f>VLOOKUP(H106,Divisions!$A$2:$F$56,6,FALSE)</f>
        <v>8</v>
      </c>
      <c r="G106" s="2" t="s">
        <v>179</v>
      </c>
      <c r="H106" s="9" t="str">
        <f t="shared" si="4"/>
        <v>Sheikhupura-Nankana Sahib-Nankana Sahib</v>
      </c>
      <c r="I106">
        <f>VLOOKUP(K106,Circles!$A$2:$J$201,10,FALSE)</f>
        <v>29</v>
      </c>
      <c r="J106" s="2" t="s">
        <v>184</v>
      </c>
      <c r="K106" s="9" t="str">
        <f t="shared" si="5"/>
        <v>Sheikhupura-Nankana Sahib-Nankana Sahib-Bara Ghar Circle</v>
      </c>
      <c r="L106">
        <v>105</v>
      </c>
      <c r="M106" s="3" t="s">
        <v>185</v>
      </c>
      <c r="N106" s="16">
        <v>513</v>
      </c>
      <c r="O106" s="16" t="str">
        <f>VLOOKUP(C106,Districts!$F$2:$H$40,3,FALSE)</f>
        <v>DPO</v>
      </c>
    </row>
    <row r="107" spans="1:15" ht="14.4" x14ac:dyDescent="0.3">
      <c r="A107">
        <f>VLOOKUP(B107,Regions!$B$2:$C$12,2,FALSE)</f>
        <v>2</v>
      </c>
      <c r="B107" s="1" t="s">
        <v>160</v>
      </c>
      <c r="C107">
        <f>VLOOKUP(E107,Districts!$A$2:$E$40,4,FALSE)</f>
        <v>3</v>
      </c>
      <c r="D107" s="2" t="s">
        <v>179</v>
      </c>
      <c r="E107" s="9" t="str">
        <f t="shared" si="3"/>
        <v>Sheikhupura-Nankana Sahib</v>
      </c>
      <c r="F107">
        <f>VLOOKUP(H107,Divisions!$A$2:$F$56,6,FALSE)</f>
        <v>8</v>
      </c>
      <c r="G107" s="2" t="s">
        <v>179</v>
      </c>
      <c r="H107" s="9" t="str">
        <f t="shared" si="4"/>
        <v>Sheikhupura-Nankana Sahib-Nankana Sahib</v>
      </c>
      <c r="I107">
        <f>VLOOKUP(K107,Circles!$A$2:$J$201,10,FALSE)</f>
        <v>29</v>
      </c>
      <c r="J107" s="2" t="s">
        <v>184</v>
      </c>
      <c r="K107" s="9" t="str">
        <f t="shared" si="5"/>
        <v>Sheikhupura-Nankana Sahib-Nankana Sahib-Bara Ghar Circle</v>
      </c>
      <c r="L107">
        <v>106</v>
      </c>
      <c r="M107" s="3" t="s">
        <v>186</v>
      </c>
      <c r="N107" s="16">
        <v>522</v>
      </c>
      <c r="O107" s="16" t="str">
        <f>VLOOKUP(C107,Districts!$F$2:$H$40,3,FALSE)</f>
        <v>DPO</v>
      </c>
    </row>
    <row r="108" spans="1:15" ht="14.4" x14ac:dyDescent="0.3">
      <c r="A108">
        <f>VLOOKUP(B108,Regions!$B$2:$C$12,2,FALSE)</f>
        <v>2</v>
      </c>
      <c r="B108" s="1" t="s">
        <v>160</v>
      </c>
      <c r="C108">
        <f>VLOOKUP(E108,Districts!$A$2:$E$40,4,FALSE)</f>
        <v>3</v>
      </c>
      <c r="D108" s="2" t="s">
        <v>179</v>
      </c>
      <c r="E108" s="9" t="str">
        <f t="shared" si="3"/>
        <v>Sheikhupura-Nankana Sahib</v>
      </c>
      <c r="F108">
        <f>VLOOKUP(H108,Divisions!$A$2:$F$56,6,FALSE)</f>
        <v>8</v>
      </c>
      <c r="G108" s="2" t="s">
        <v>179</v>
      </c>
      <c r="H108" s="9" t="str">
        <f t="shared" si="4"/>
        <v>Sheikhupura-Nankana Sahib-Nankana Sahib</v>
      </c>
      <c r="I108">
        <f>VLOOKUP(K108,Circles!$A$2:$J$201,10,FALSE)</f>
        <v>29</v>
      </c>
      <c r="J108" s="2" t="s">
        <v>184</v>
      </c>
      <c r="K108" s="9" t="str">
        <f t="shared" si="5"/>
        <v>Sheikhupura-Nankana Sahib-Nankana Sahib-Bara Ghar Circle</v>
      </c>
      <c r="L108">
        <v>107</v>
      </c>
      <c r="M108" s="3" t="s">
        <v>187</v>
      </c>
      <c r="N108" s="16">
        <v>512</v>
      </c>
      <c r="O108" s="16" t="str">
        <f>VLOOKUP(C108,Districts!$F$2:$H$40,3,FALSE)</f>
        <v>DPO</v>
      </c>
    </row>
    <row r="109" spans="1:15" ht="14.4" x14ac:dyDescent="0.3">
      <c r="A109">
        <f>VLOOKUP(B109,Regions!$B$2:$C$12,2,FALSE)</f>
        <v>2</v>
      </c>
      <c r="B109" s="1" t="s">
        <v>160</v>
      </c>
      <c r="C109">
        <f>VLOOKUP(E109,Districts!$A$2:$E$40,4,FALSE)</f>
        <v>3</v>
      </c>
      <c r="D109" s="2" t="s">
        <v>179</v>
      </c>
      <c r="E109" s="9" t="str">
        <f t="shared" si="3"/>
        <v>Sheikhupura-Nankana Sahib</v>
      </c>
      <c r="F109">
        <f>VLOOKUP(H109,Divisions!$A$2:$F$56,6,FALSE)</f>
        <v>8</v>
      </c>
      <c r="G109" s="2" t="s">
        <v>179</v>
      </c>
      <c r="H109" s="9" t="str">
        <f t="shared" si="4"/>
        <v>Sheikhupura-Nankana Sahib-Nankana Sahib</v>
      </c>
      <c r="I109">
        <f>VLOOKUP(K109,Circles!$A$2:$J$201,10,FALSE)</f>
        <v>29</v>
      </c>
      <c r="J109" s="2" t="s">
        <v>184</v>
      </c>
      <c r="K109" s="9" t="str">
        <f t="shared" si="5"/>
        <v>Sheikhupura-Nankana Sahib-Nankana Sahib-Bara Ghar Circle</v>
      </c>
      <c r="L109">
        <v>108</v>
      </c>
      <c r="M109" s="3" t="s">
        <v>188</v>
      </c>
      <c r="N109" s="16">
        <v>515</v>
      </c>
      <c r="O109" s="16" t="str">
        <f>VLOOKUP(C109,Districts!$F$2:$H$40,3,FALSE)</f>
        <v>DPO</v>
      </c>
    </row>
    <row r="110" spans="1:15" ht="14.4" x14ac:dyDescent="0.3">
      <c r="A110">
        <f>VLOOKUP(B110,Regions!$B$2:$C$12,2,FALSE)</f>
        <v>2</v>
      </c>
      <c r="B110" s="1" t="s">
        <v>160</v>
      </c>
      <c r="C110">
        <f>VLOOKUP(E110,Districts!$A$2:$E$40,4,FALSE)</f>
        <v>3</v>
      </c>
      <c r="D110" s="2" t="s">
        <v>179</v>
      </c>
      <c r="E110" s="9" t="str">
        <f t="shared" si="3"/>
        <v>Sheikhupura-Nankana Sahib</v>
      </c>
      <c r="F110">
        <f>VLOOKUP(H110,Divisions!$A$2:$F$56,6,FALSE)</f>
        <v>8</v>
      </c>
      <c r="G110" s="2" t="s">
        <v>179</v>
      </c>
      <c r="H110" s="9" t="str">
        <f t="shared" si="4"/>
        <v>Sheikhupura-Nankana Sahib-Nankana Sahib</v>
      </c>
      <c r="I110">
        <f>VLOOKUP(K110,Circles!$A$2:$J$201,10,FALSE)</f>
        <v>30</v>
      </c>
      <c r="J110" s="2" t="s">
        <v>189</v>
      </c>
      <c r="K110" s="9" t="str">
        <f t="shared" si="5"/>
        <v>Sheikhupura-Nankana Sahib-Nankana Sahib-Sangla Circle</v>
      </c>
      <c r="L110">
        <v>109</v>
      </c>
      <c r="M110" s="3" t="s">
        <v>190</v>
      </c>
      <c r="N110" s="16">
        <v>519</v>
      </c>
      <c r="O110" s="16" t="str">
        <f>VLOOKUP(C110,Districts!$F$2:$H$40,3,FALSE)</f>
        <v>DPO</v>
      </c>
    </row>
    <row r="111" spans="1:15" ht="14.4" x14ac:dyDescent="0.3">
      <c r="A111">
        <f>VLOOKUP(B111,Regions!$B$2:$C$12,2,FALSE)</f>
        <v>2</v>
      </c>
      <c r="B111" s="1" t="s">
        <v>160</v>
      </c>
      <c r="C111">
        <f>VLOOKUP(E111,Districts!$A$2:$E$40,4,FALSE)</f>
        <v>3</v>
      </c>
      <c r="D111" s="2" t="s">
        <v>179</v>
      </c>
      <c r="E111" s="9" t="str">
        <f t="shared" si="3"/>
        <v>Sheikhupura-Nankana Sahib</v>
      </c>
      <c r="F111">
        <f>VLOOKUP(H111,Divisions!$A$2:$F$56,6,FALSE)</f>
        <v>8</v>
      </c>
      <c r="G111" s="2" t="s">
        <v>179</v>
      </c>
      <c r="H111" s="9" t="str">
        <f t="shared" si="4"/>
        <v>Sheikhupura-Nankana Sahib-Nankana Sahib</v>
      </c>
      <c r="I111">
        <f>VLOOKUP(K111,Circles!$A$2:$J$201,10,FALSE)</f>
        <v>30</v>
      </c>
      <c r="J111" s="2" t="s">
        <v>189</v>
      </c>
      <c r="K111" s="9" t="str">
        <f t="shared" si="5"/>
        <v>Sheikhupura-Nankana Sahib-Nankana Sahib-Sangla Circle</v>
      </c>
      <c r="L111">
        <v>110</v>
      </c>
      <c r="M111" s="3" t="s">
        <v>191</v>
      </c>
      <c r="N111" s="16">
        <v>520</v>
      </c>
      <c r="O111" s="16" t="str">
        <f>VLOOKUP(C111,Districts!$F$2:$H$40,3,FALSE)</f>
        <v>DPO</v>
      </c>
    </row>
    <row r="112" spans="1:15" ht="14.4" x14ac:dyDescent="0.3">
      <c r="A112">
        <f>VLOOKUP(B112,Regions!$B$2:$C$12,2,FALSE)</f>
        <v>2</v>
      </c>
      <c r="B112" s="1" t="s">
        <v>160</v>
      </c>
      <c r="C112">
        <f>VLOOKUP(E112,Districts!$A$2:$E$40,4,FALSE)</f>
        <v>3</v>
      </c>
      <c r="D112" s="2" t="s">
        <v>179</v>
      </c>
      <c r="E112" s="9" t="str">
        <f t="shared" si="3"/>
        <v>Sheikhupura-Nankana Sahib</v>
      </c>
      <c r="F112">
        <f>VLOOKUP(H112,Divisions!$A$2:$F$56,6,FALSE)</f>
        <v>8</v>
      </c>
      <c r="G112" s="2" t="s">
        <v>179</v>
      </c>
      <c r="H112" s="9" t="str">
        <f t="shared" si="4"/>
        <v>Sheikhupura-Nankana Sahib-Nankana Sahib</v>
      </c>
      <c r="I112">
        <f>VLOOKUP(K112,Circles!$A$2:$J$201,10,FALSE)</f>
        <v>30</v>
      </c>
      <c r="J112" s="2" t="s">
        <v>189</v>
      </c>
      <c r="K112" s="9" t="str">
        <f t="shared" si="5"/>
        <v>Sheikhupura-Nankana Sahib-Nankana Sahib-Sangla Circle</v>
      </c>
      <c r="L112">
        <v>111</v>
      </c>
      <c r="M112" s="3" t="s">
        <v>192</v>
      </c>
      <c r="N112" s="16">
        <v>517</v>
      </c>
      <c r="O112" s="16" t="str">
        <f>VLOOKUP(C112,Districts!$F$2:$H$40,3,FALSE)</f>
        <v>DPO</v>
      </c>
    </row>
    <row r="113" spans="1:15" ht="14.4" x14ac:dyDescent="0.3">
      <c r="A113">
        <f>VLOOKUP(B113,Regions!$B$2:$C$12,2,FALSE)</f>
        <v>2</v>
      </c>
      <c r="B113" s="1" t="s">
        <v>160</v>
      </c>
      <c r="C113">
        <f>VLOOKUP(E113,Districts!$A$2:$E$40,4,FALSE)</f>
        <v>3</v>
      </c>
      <c r="D113" s="2" t="s">
        <v>179</v>
      </c>
      <c r="E113" s="9" t="str">
        <f t="shared" si="3"/>
        <v>Sheikhupura-Nankana Sahib</v>
      </c>
      <c r="F113">
        <f>VLOOKUP(H113,Divisions!$A$2:$F$56,6,FALSE)</f>
        <v>8</v>
      </c>
      <c r="G113" s="2" t="s">
        <v>179</v>
      </c>
      <c r="H113" s="9" t="str">
        <f t="shared" si="4"/>
        <v>Sheikhupura-Nankana Sahib-Nankana Sahib</v>
      </c>
      <c r="I113">
        <f>VLOOKUP(K113,Circles!$A$2:$J$201,10,FALSE)</f>
        <v>30</v>
      </c>
      <c r="J113" s="2" t="s">
        <v>189</v>
      </c>
      <c r="K113" s="9" t="str">
        <f t="shared" si="5"/>
        <v>Sheikhupura-Nankana Sahib-Nankana Sahib-Sangla Circle</v>
      </c>
      <c r="L113">
        <v>112</v>
      </c>
      <c r="M113" s="3" t="s">
        <v>193</v>
      </c>
      <c r="N113" s="16">
        <v>518</v>
      </c>
      <c r="O113" s="16" t="str">
        <f>VLOOKUP(C113,Districts!$F$2:$H$40,3,FALSE)</f>
        <v>DPO</v>
      </c>
    </row>
    <row r="114" spans="1:15" ht="14.4" x14ac:dyDescent="0.3">
      <c r="A114">
        <f>VLOOKUP(B114,Regions!$B$2:$C$12,2,FALSE)</f>
        <v>2</v>
      </c>
      <c r="B114" s="1" t="s">
        <v>160</v>
      </c>
      <c r="C114">
        <f>VLOOKUP(E114,Districts!$A$2:$E$40,4,FALSE)</f>
        <v>4</v>
      </c>
      <c r="D114" s="2" t="s">
        <v>194</v>
      </c>
      <c r="E114" s="9" t="str">
        <f t="shared" si="3"/>
        <v>Sheikhupura-Kasur</v>
      </c>
      <c r="F114">
        <f>VLOOKUP(H114,Divisions!$A$2:$F$56,6,FALSE)</f>
        <v>9</v>
      </c>
      <c r="G114" s="2" t="s">
        <v>194</v>
      </c>
      <c r="H114" s="9" t="str">
        <f t="shared" si="4"/>
        <v>Sheikhupura-Kasur-Kasur</v>
      </c>
      <c r="I114">
        <f>VLOOKUP(K114,Circles!$A$2:$J$201,10,FALSE)</f>
        <v>31</v>
      </c>
      <c r="J114" s="2" t="s">
        <v>116</v>
      </c>
      <c r="K114" s="9" t="str">
        <f t="shared" si="5"/>
        <v>Sheikhupura-Kasur-Kasur-City Circle</v>
      </c>
      <c r="L114">
        <v>113</v>
      </c>
      <c r="M114" s="3" t="s">
        <v>161</v>
      </c>
      <c r="N114" s="16">
        <v>310</v>
      </c>
      <c r="O114" s="16" t="str">
        <f>VLOOKUP(C114,Districts!$F$2:$H$40,3,FALSE)</f>
        <v>DPO</v>
      </c>
    </row>
    <row r="115" spans="1:15" ht="14.4" x14ac:dyDescent="0.3">
      <c r="A115">
        <f>VLOOKUP(B115,Regions!$B$2:$C$12,2,FALSE)</f>
        <v>2</v>
      </c>
      <c r="B115" s="1" t="s">
        <v>160</v>
      </c>
      <c r="C115">
        <f>VLOOKUP(E115,Districts!$A$2:$E$40,4,FALSE)</f>
        <v>4</v>
      </c>
      <c r="D115" s="2" t="s">
        <v>194</v>
      </c>
      <c r="E115" s="9" t="str">
        <f t="shared" si="3"/>
        <v>Sheikhupura-Kasur</v>
      </c>
      <c r="F115">
        <f>VLOOKUP(H115,Divisions!$A$2:$F$56,6,FALSE)</f>
        <v>9</v>
      </c>
      <c r="G115" s="2" t="s">
        <v>194</v>
      </c>
      <c r="H115" s="9" t="str">
        <f t="shared" si="4"/>
        <v>Sheikhupura-Kasur-Kasur</v>
      </c>
      <c r="I115">
        <f>VLOOKUP(K115,Circles!$A$2:$J$201,10,FALSE)</f>
        <v>31</v>
      </c>
      <c r="J115" s="2" t="s">
        <v>116</v>
      </c>
      <c r="K115" s="9" t="str">
        <f t="shared" si="5"/>
        <v>Sheikhupura-Kasur-Kasur-City Circle</v>
      </c>
      <c r="L115">
        <v>114</v>
      </c>
      <c r="M115" s="3" t="s">
        <v>195</v>
      </c>
      <c r="N115" s="16">
        <v>304</v>
      </c>
      <c r="O115" s="16" t="str">
        <f>VLOOKUP(C115,Districts!$F$2:$H$40,3,FALSE)</f>
        <v>DPO</v>
      </c>
    </row>
    <row r="116" spans="1:15" ht="14.4" x14ac:dyDescent="0.3">
      <c r="A116">
        <f>VLOOKUP(B116,Regions!$B$2:$C$12,2,FALSE)</f>
        <v>2</v>
      </c>
      <c r="B116" s="1" t="s">
        <v>160</v>
      </c>
      <c r="C116">
        <f>VLOOKUP(E116,Districts!$A$2:$E$40,4,FALSE)</f>
        <v>4</v>
      </c>
      <c r="D116" s="2" t="s">
        <v>194</v>
      </c>
      <c r="E116" s="9" t="str">
        <f t="shared" si="3"/>
        <v>Sheikhupura-Kasur</v>
      </c>
      <c r="F116">
        <f>VLOOKUP(H116,Divisions!$A$2:$F$56,6,FALSE)</f>
        <v>9</v>
      </c>
      <c r="G116" s="2" t="s">
        <v>194</v>
      </c>
      <c r="H116" s="9" t="str">
        <f t="shared" si="4"/>
        <v>Sheikhupura-Kasur-Kasur</v>
      </c>
      <c r="I116">
        <f>VLOOKUP(K116,Circles!$A$2:$J$201,10,FALSE)</f>
        <v>31</v>
      </c>
      <c r="J116" s="2" t="s">
        <v>116</v>
      </c>
      <c r="K116" s="9" t="str">
        <f t="shared" si="5"/>
        <v>Sheikhupura-Kasur-Kasur-City Circle</v>
      </c>
      <c r="L116">
        <v>115</v>
      </c>
      <c r="M116" s="3" t="s">
        <v>162</v>
      </c>
      <c r="N116" s="16">
        <v>308</v>
      </c>
      <c r="O116" s="16" t="str">
        <f>VLOOKUP(C116,Districts!$F$2:$H$40,3,FALSE)</f>
        <v>DPO</v>
      </c>
    </row>
    <row r="117" spans="1:15" ht="14.4" x14ac:dyDescent="0.3">
      <c r="A117">
        <f>VLOOKUP(B117,Regions!$B$2:$C$12,2,FALSE)</f>
        <v>2</v>
      </c>
      <c r="B117" s="1" t="s">
        <v>160</v>
      </c>
      <c r="C117">
        <f>VLOOKUP(E117,Districts!$A$2:$E$40,4,FALSE)</f>
        <v>4</v>
      </c>
      <c r="D117" s="2" t="s">
        <v>194</v>
      </c>
      <c r="E117" s="9" t="str">
        <f t="shared" si="3"/>
        <v>Sheikhupura-Kasur</v>
      </c>
      <c r="F117">
        <f>VLOOKUP(H117,Divisions!$A$2:$F$56,6,FALSE)</f>
        <v>9</v>
      </c>
      <c r="G117" s="2" t="s">
        <v>194</v>
      </c>
      <c r="H117" s="9" t="str">
        <f t="shared" si="4"/>
        <v>Sheikhupura-Kasur-Kasur</v>
      </c>
      <c r="I117">
        <f>VLOOKUP(K117,Circles!$A$2:$J$201,10,FALSE)</f>
        <v>31</v>
      </c>
      <c r="J117" s="2" t="s">
        <v>116</v>
      </c>
      <c r="K117" s="9" t="str">
        <f t="shared" si="5"/>
        <v>Sheikhupura-Kasur-Kasur-City Circle</v>
      </c>
      <c r="L117">
        <v>116</v>
      </c>
      <c r="M117" s="3" t="s">
        <v>196</v>
      </c>
      <c r="N117" s="16">
        <v>306</v>
      </c>
      <c r="O117" s="16" t="str">
        <f>VLOOKUP(C117,Districts!$F$2:$H$40,3,FALSE)</f>
        <v>DPO</v>
      </c>
    </row>
    <row r="118" spans="1:15" ht="14.4" x14ac:dyDescent="0.3">
      <c r="A118">
        <f>VLOOKUP(B118,Regions!$B$2:$C$12,2,FALSE)</f>
        <v>2</v>
      </c>
      <c r="B118" s="1" t="s">
        <v>160</v>
      </c>
      <c r="C118">
        <f>VLOOKUP(E118,Districts!$A$2:$E$40,4,FALSE)</f>
        <v>4</v>
      </c>
      <c r="D118" s="2" t="s">
        <v>194</v>
      </c>
      <c r="E118" s="9" t="str">
        <f t="shared" si="3"/>
        <v>Sheikhupura-Kasur</v>
      </c>
      <c r="F118">
        <f>VLOOKUP(H118,Divisions!$A$2:$F$56,6,FALSE)</f>
        <v>9</v>
      </c>
      <c r="G118" s="2" t="s">
        <v>194</v>
      </c>
      <c r="H118" s="9" t="str">
        <f t="shared" si="4"/>
        <v>Sheikhupura-Kasur-Kasur</v>
      </c>
      <c r="I118">
        <f>VLOOKUP(K118,Circles!$A$2:$J$201,10,FALSE)</f>
        <v>31</v>
      </c>
      <c r="J118" s="2" t="s">
        <v>116</v>
      </c>
      <c r="K118" s="9" t="str">
        <f t="shared" si="5"/>
        <v>Sheikhupura-Kasur-Kasur-City Circle</v>
      </c>
      <c r="L118">
        <v>117</v>
      </c>
      <c r="M118" s="3" t="s">
        <v>197</v>
      </c>
      <c r="N118" s="16">
        <v>290</v>
      </c>
      <c r="O118" s="16" t="str">
        <f>VLOOKUP(C118,Districts!$F$2:$H$40,3,FALSE)</f>
        <v>DPO</v>
      </c>
    </row>
    <row r="119" spans="1:15" ht="14.4" x14ac:dyDescent="0.3">
      <c r="A119">
        <f>VLOOKUP(B119,Regions!$B$2:$C$12,2,FALSE)</f>
        <v>2</v>
      </c>
      <c r="B119" s="1" t="s">
        <v>160</v>
      </c>
      <c r="C119">
        <f>VLOOKUP(E119,Districts!$A$2:$E$40,4,FALSE)</f>
        <v>4</v>
      </c>
      <c r="D119" s="2" t="s">
        <v>194</v>
      </c>
      <c r="E119" s="9" t="str">
        <f t="shared" si="3"/>
        <v>Sheikhupura-Kasur</v>
      </c>
      <c r="F119">
        <f>VLOOKUP(H119,Divisions!$A$2:$F$56,6,FALSE)</f>
        <v>9</v>
      </c>
      <c r="G119" s="2" t="s">
        <v>194</v>
      </c>
      <c r="H119" s="9" t="str">
        <f t="shared" si="4"/>
        <v>Sheikhupura-Kasur-Kasur</v>
      </c>
      <c r="I119">
        <f>VLOOKUP(K119,Circles!$A$2:$J$201,10,FALSE)</f>
        <v>32</v>
      </c>
      <c r="J119" s="2" t="s">
        <v>120</v>
      </c>
      <c r="K119" s="9" t="str">
        <f t="shared" si="5"/>
        <v>Sheikhupura-Kasur-Kasur-Sadar Circle</v>
      </c>
      <c r="L119">
        <v>118</v>
      </c>
      <c r="M119" s="3" t="s">
        <v>198</v>
      </c>
      <c r="N119" s="16">
        <v>288</v>
      </c>
      <c r="O119" s="16" t="str">
        <f>VLOOKUP(C119,Districts!$F$2:$H$40,3,FALSE)</f>
        <v>DPO</v>
      </c>
    </row>
    <row r="120" spans="1:15" ht="14.4" x14ac:dyDescent="0.3">
      <c r="A120">
        <f>VLOOKUP(B120,Regions!$B$2:$C$12,2,FALSE)</f>
        <v>2</v>
      </c>
      <c r="B120" s="1" t="s">
        <v>160</v>
      </c>
      <c r="C120">
        <f>VLOOKUP(E120,Districts!$A$2:$E$40,4,FALSE)</f>
        <v>4</v>
      </c>
      <c r="D120" s="2" t="s">
        <v>194</v>
      </c>
      <c r="E120" s="9" t="str">
        <f t="shared" si="3"/>
        <v>Sheikhupura-Kasur</v>
      </c>
      <c r="F120">
        <f>VLOOKUP(H120,Divisions!$A$2:$F$56,6,FALSE)</f>
        <v>9</v>
      </c>
      <c r="G120" s="2" t="s">
        <v>194</v>
      </c>
      <c r="H120" s="9" t="str">
        <f t="shared" si="4"/>
        <v>Sheikhupura-Kasur-Kasur</v>
      </c>
      <c r="I120">
        <f>VLOOKUP(K120,Circles!$A$2:$J$201,10,FALSE)</f>
        <v>32</v>
      </c>
      <c r="J120" s="2" t="s">
        <v>120</v>
      </c>
      <c r="K120" s="9" t="str">
        <f t="shared" si="5"/>
        <v>Sheikhupura-Kasur-Kasur-Sadar Circle</v>
      </c>
      <c r="L120">
        <v>119</v>
      </c>
      <c r="M120" s="3" t="s">
        <v>199</v>
      </c>
      <c r="N120" s="16">
        <v>291</v>
      </c>
      <c r="O120" s="16" t="str">
        <f>VLOOKUP(C120,Districts!$F$2:$H$40,3,FALSE)</f>
        <v>DPO</v>
      </c>
    </row>
    <row r="121" spans="1:15" ht="14.4" x14ac:dyDescent="0.3">
      <c r="A121">
        <f>VLOOKUP(B121,Regions!$B$2:$C$12,2,FALSE)</f>
        <v>2</v>
      </c>
      <c r="B121" s="1" t="s">
        <v>160</v>
      </c>
      <c r="C121">
        <f>VLOOKUP(E121,Districts!$A$2:$E$40,4,FALSE)</f>
        <v>4</v>
      </c>
      <c r="D121" s="2" t="s">
        <v>194</v>
      </c>
      <c r="E121" s="9" t="str">
        <f t="shared" si="3"/>
        <v>Sheikhupura-Kasur</v>
      </c>
      <c r="F121">
        <f>VLOOKUP(H121,Divisions!$A$2:$F$56,6,FALSE)</f>
        <v>9</v>
      </c>
      <c r="G121" s="2" t="s">
        <v>194</v>
      </c>
      <c r="H121" s="9" t="str">
        <f t="shared" si="4"/>
        <v>Sheikhupura-Kasur-Kasur</v>
      </c>
      <c r="I121">
        <f>VLOOKUP(K121,Circles!$A$2:$J$201,10,FALSE)</f>
        <v>32</v>
      </c>
      <c r="J121" s="2" t="s">
        <v>120</v>
      </c>
      <c r="K121" s="9" t="str">
        <f t="shared" si="5"/>
        <v>Sheikhupura-Kasur-Kasur-Sadar Circle</v>
      </c>
      <c r="L121">
        <v>120</v>
      </c>
      <c r="M121" s="3" t="s">
        <v>200</v>
      </c>
      <c r="N121" s="16">
        <v>297</v>
      </c>
      <c r="O121" s="16" t="str">
        <f>VLOOKUP(C121,Districts!$F$2:$H$40,3,FALSE)</f>
        <v>DPO</v>
      </c>
    </row>
    <row r="122" spans="1:15" ht="14.4" x14ac:dyDescent="0.3">
      <c r="A122">
        <f>VLOOKUP(B122,Regions!$B$2:$C$12,2,FALSE)</f>
        <v>2</v>
      </c>
      <c r="B122" s="1" t="s">
        <v>160</v>
      </c>
      <c r="C122">
        <f>VLOOKUP(E122,Districts!$A$2:$E$40,4,FALSE)</f>
        <v>4</v>
      </c>
      <c r="D122" s="2" t="s">
        <v>194</v>
      </c>
      <c r="E122" s="9" t="str">
        <f t="shared" si="3"/>
        <v>Sheikhupura-Kasur</v>
      </c>
      <c r="F122">
        <f>VLOOKUP(H122,Divisions!$A$2:$F$56,6,FALSE)</f>
        <v>9</v>
      </c>
      <c r="G122" s="2" t="s">
        <v>194</v>
      </c>
      <c r="H122" s="9" t="str">
        <f t="shared" si="4"/>
        <v>Sheikhupura-Kasur-Kasur</v>
      </c>
      <c r="I122">
        <f>VLOOKUP(K122,Circles!$A$2:$J$201,10,FALSE)</f>
        <v>32</v>
      </c>
      <c r="J122" s="2" t="s">
        <v>120</v>
      </c>
      <c r="K122" s="9" t="str">
        <f t="shared" si="5"/>
        <v>Sheikhupura-Kasur-Kasur-Sadar Circle</v>
      </c>
      <c r="L122">
        <v>121</v>
      </c>
      <c r="M122" s="3" t="s">
        <v>201</v>
      </c>
      <c r="N122" s="16">
        <v>289</v>
      </c>
      <c r="O122" s="16" t="str">
        <f>VLOOKUP(C122,Districts!$F$2:$H$40,3,FALSE)</f>
        <v>DPO</v>
      </c>
    </row>
    <row r="123" spans="1:15" ht="14.4" x14ac:dyDescent="0.3">
      <c r="A123">
        <f>VLOOKUP(B123,Regions!$B$2:$C$12,2,FALSE)</f>
        <v>2</v>
      </c>
      <c r="B123" s="1" t="s">
        <v>160</v>
      </c>
      <c r="C123">
        <f>VLOOKUP(E123,Districts!$A$2:$E$40,4,FALSE)</f>
        <v>4</v>
      </c>
      <c r="D123" s="2" t="s">
        <v>194</v>
      </c>
      <c r="E123" s="9" t="str">
        <f t="shared" si="3"/>
        <v>Sheikhupura-Kasur</v>
      </c>
      <c r="F123">
        <f>VLOOKUP(H123,Divisions!$A$2:$F$56,6,FALSE)</f>
        <v>9</v>
      </c>
      <c r="G123" s="2" t="s">
        <v>194</v>
      </c>
      <c r="H123" s="9" t="str">
        <f t="shared" si="4"/>
        <v>Sheikhupura-Kasur-Kasur</v>
      </c>
      <c r="I123">
        <f>VLOOKUP(K123,Circles!$A$2:$J$201,10,FALSE)</f>
        <v>32</v>
      </c>
      <c r="J123" s="2" t="s">
        <v>120</v>
      </c>
      <c r="K123" s="9" t="str">
        <f t="shared" si="5"/>
        <v>Sheikhupura-Kasur-Kasur-Sadar Circle</v>
      </c>
      <c r="L123">
        <v>122</v>
      </c>
      <c r="M123" s="3" t="s">
        <v>202</v>
      </c>
      <c r="N123" s="16">
        <v>303</v>
      </c>
      <c r="O123" s="16" t="str">
        <f>VLOOKUP(C123,Districts!$F$2:$H$40,3,FALSE)</f>
        <v>DPO</v>
      </c>
    </row>
    <row r="124" spans="1:15" ht="14.4" x14ac:dyDescent="0.3">
      <c r="A124">
        <f>VLOOKUP(B124,Regions!$B$2:$C$12,2,FALSE)</f>
        <v>2</v>
      </c>
      <c r="B124" s="1" t="s">
        <v>160</v>
      </c>
      <c r="C124">
        <f>VLOOKUP(E124,Districts!$A$2:$E$40,4,FALSE)</f>
        <v>4</v>
      </c>
      <c r="D124" s="2" t="s">
        <v>194</v>
      </c>
      <c r="E124" s="9" t="str">
        <f t="shared" si="3"/>
        <v>Sheikhupura-Kasur</v>
      </c>
      <c r="F124">
        <f>VLOOKUP(H124,Divisions!$A$2:$F$56,6,FALSE)</f>
        <v>9</v>
      </c>
      <c r="G124" s="2" t="s">
        <v>194</v>
      </c>
      <c r="H124" s="9" t="str">
        <f t="shared" si="4"/>
        <v>Sheikhupura-Kasur-Kasur</v>
      </c>
      <c r="I124">
        <f>VLOOKUP(K124,Circles!$A$2:$J$201,10,FALSE)</f>
        <v>33</v>
      </c>
      <c r="J124" s="2" t="s">
        <v>203</v>
      </c>
      <c r="K124" s="9" t="str">
        <f t="shared" si="5"/>
        <v>Sheikhupura-Kasur-Kasur-Chunian Circle</v>
      </c>
      <c r="L124">
        <v>123</v>
      </c>
      <c r="M124" s="3" t="s">
        <v>204</v>
      </c>
      <c r="N124" s="16">
        <v>301</v>
      </c>
      <c r="O124" s="16" t="str">
        <f>VLOOKUP(C124,Districts!$F$2:$H$40,3,FALSE)</f>
        <v>DPO</v>
      </c>
    </row>
    <row r="125" spans="1:15" ht="14.4" x14ac:dyDescent="0.3">
      <c r="A125">
        <f>VLOOKUP(B125,Regions!$B$2:$C$12,2,FALSE)</f>
        <v>2</v>
      </c>
      <c r="B125" s="1" t="s">
        <v>160</v>
      </c>
      <c r="C125">
        <f>VLOOKUP(E125,Districts!$A$2:$E$40,4,FALSE)</f>
        <v>4</v>
      </c>
      <c r="D125" s="2" t="s">
        <v>194</v>
      </c>
      <c r="E125" s="9" t="str">
        <f t="shared" si="3"/>
        <v>Sheikhupura-Kasur</v>
      </c>
      <c r="F125">
        <f>VLOOKUP(H125,Divisions!$A$2:$F$56,6,FALSE)</f>
        <v>9</v>
      </c>
      <c r="G125" s="2" t="s">
        <v>194</v>
      </c>
      <c r="H125" s="9" t="str">
        <f t="shared" si="4"/>
        <v>Sheikhupura-Kasur-Kasur</v>
      </c>
      <c r="I125">
        <f>VLOOKUP(K125,Circles!$A$2:$J$201,10,FALSE)</f>
        <v>33</v>
      </c>
      <c r="J125" s="2" t="s">
        <v>203</v>
      </c>
      <c r="K125" s="9" t="str">
        <f t="shared" si="5"/>
        <v>Sheikhupura-Kasur-Kasur-Chunian Circle</v>
      </c>
      <c r="L125">
        <v>124</v>
      </c>
      <c r="M125" s="3" t="s">
        <v>205</v>
      </c>
      <c r="N125" s="16">
        <v>302</v>
      </c>
      <c r="O125" s="16" t="str">
        <f>VLOOKUP(C125,Districts!$F$2:$H$40,3,FALSE)</f>
        <v>DPO</v>
      </c>
    </row>
    <row r="126" spans="1:15" ht="14.4" x14ac:dyDescent="0.3">
      <c r="A126">
        <f>VLOOKUP(B126,Regions!$B$2:$C$12,2,FALSE)</f>
        <v>2</v>
      </c>
      <c r="B126" s="1" t="s">
        <v>160</v>
      </c>
      <c r="C126">
        <f>VLOOKUP(E126,Districts!$A$2:$E$40,4,FALSE)</f>
        <v>4</v>
      </c>
      <c r="D126" s="2" t="s">
        <v>194</v>
      </c>
      <c r="E126" s="9" t="str">
        <f t="shared" si="3"/>
        <v>Sheikhupura-Kasur</v>
      </c>
      <c r="F126">
        <f>VLOOKUP(H126,Divisions!$A$2:$F$56,6,FALSE)</f>
        <v>9</v>
      </c>
      <c r="G126" s="2" t="s">
        <v>194</v>
      </c>
      <c r="H126" s="9" t="str">
        <f t="shared" si="4"/>
        <v>Sheikhupura-Kasur-Kasur</v>
      </c>
      <c r="I126">
        <f>VLOOKUP(K126,Circles!$A$2:$J$201,10,FALSE)</f>
        <v>33</v>
      </c>
      <c r="J126" s="2" t="s">
        <v>203</v>
      </c>
      <c r="K126" s="9" t="str">
        <f t="shared" si="5"/>
        <v>Sheikhupura-Kasur-Kasur-Chunian Circle</v>
      </c>
      <c r="L126">
        <v>125</v>
      </c>
      <c r="M126" s="3" t="s">
        <v>206</v>
      </c>
      <c r="N126" s="16">
        <v>307</v>
      </c>
      <c r="O126" s="16" t="str">
        <f>VLOOKUP(C126,Districts!$F$2:$H$40,3,FALSE)</f>
        <v>DPO</v>
      </c>
    </row>
    <row r="127" spans="1:15" ht="14.4" x14ac:dyDescent="0.3">
      <c r="A127">
        <f>VLOOKUP(B127,Regions!$B$2:$C$12,2,FALSE)</f>
        <v>2</v>
      </c>
      <c r="B127" s="1" t="s">
        <v>160</v>
      </c>
      <c r="C127">
        <f>VLOOKUP(E127,Districts!$A$2:$E$40,4,FALSE)</f>
        <v>4</v>
      </c>
      <c r="D127" s="2" t="s">
        <v>194</v>
      </c>
      <c r="E127" s="9" t="str">
        <f t="shared" si="3"/>
        <v>Sheikhupura-Kasur</v>
      </c>
      <c r="F127">
        <f>VLOOKUP(H127,Divisions!$A$2:$F$56,6,FALSE)</f>
        <v>9</v>
      </c>
      <c r="G127" s="2" t="s">
        <v>194</v>
      </c>
      <c r="H127" s="9" t="str">
        <f t="shared" si="4"/>
        <v>Sheikhupura-Kasur-Kasur</v>
      </c>
      <c r="I127">
        <f>VLOOKUP(K127,Circles!$A$2:$J$201,10,FALSE)</f>
        <v>33</v>
      </c>
      <c r="J127" s="2" t="s">
        <v>203</v>
      </c>
      <c r="K127" s="9" t="str">
        <f t="shared" si="5"/>
        <v>Sheikhupura-Kasur-Kasur-Chunian Circle</v>
      </c>
      <c r="L127">
        <v>126</v>
      </c>
      <c r="M127" s="3" t="s">
        <v>207</v>
      </c>
      <c r="N127" s="16">
        <v>305</v>
      </c>
      <c r="O127" s="16" t="str">
        <f>VLOOKUP(C127,Districts!$F$2:$H$40,3,FALSE)</f>
        <v>DPO</v>
      </c>
    </row>
    <row r="128" spans="1:15" ht="14.4" x14ac:dyDescent="0.3">
      <c r="A128">
        <f>VLOOKUP(B128,Regions!$B$2:$C$12,2,FALSE)</f>
        <v>2</v>
      </c>
      <c r="B128" s="1" t="s">
        <v>160</v>
      </c>
      <c r="C128">
        <f>VLOOKUP(E128,Districts!$A$2:$E$40,4,FALSE)</f>
        <v>4</v>
      </c>
      <c r="D128" s="2" t="s">
        <v>194</v>
      </c>
      <c r="E128" s="9" t="str">
        <f t="shared" si="3"/>
        <v>Sheikhupura-Kasur</v>
      </c>
      <c r="F128">
        <f>VLOOKUP(H128,Divisions!$A$2:$F$56,6,FALSE)</f>
        <v>9</v>
      </c>
      <c r="G128" s="2" t="s">
        <v>194</v>
      </c>
      <c r="H128" s="9" t="str">
        <f t="shared" si="4"/>
        <v>Sheikhupura-Kasur-Kasur</v>
      </c>
      <c r="I128">
        <f>VLOOKUP(K128,Circles!$A$2:$J$201,10,FALSE)</f>
        <v>33</v>
      </c>
      <c r="J128" s="2" t="s">
        <v>203</v>
      </c>
      <c r="K128" s="9" t="str">
        <f t="shared" si="5"/>
        <v>Sheikhupura-Kasur-Kasur-Chunian Circle</v>
      </c>
      <c r="L128">
        <v>127</v>
      </c>
      <c r="M128" s="3" t="s">
        <v>208</v>
      </c>
      <c r="N128" s="16">
        <v>299</v>
      </c>
      <c r="O128" s="16" t="str">
        <f>VLOOKUP(C128,Districts!$F$2:$H$40,3,FALSE)</f>
        <v>DPO</v>
      </c>
    </row>
    <row r="129" spans="1:15" ht="14.4" x14ac:dyDescent="0.3">
      <c r="A129">
        <f>VLOOKUP(B129,Regions!$B$2:$C$12,2,FALSE)</f>
        <v>2</v>
      </c>
      <c r="B129" s="1" t="s">
        <v>160</v>
      </c>
      <c r="C129">
        <f>VLOOKUP(E129,Districts!$A$2:$E$40,4,FALSE)</f>
        <v>4</v>
      </c>
      <c r="D129" s="2" t="s">
        <v>194</v>
      </c>
      <c r="E129" s="9" t="str">
        <f t="shared" si="3"/>
        <v>Sheikhupura-Kasur</v>
      </c>
      <c r="F129">
        <f>VLOOKUP(H129,Divisions!$A$2:$F$56,6,FALSE)</f>
        <v>9</v>
      </c>
      <c r="G129" s="2" t="s">
        <v>194</v>
      </c>
      <c r="H129" s="9" t="str">
        <f t="shared" si="4"/>
        <v>Sheikhupura-Kasur-Kasur</v>
      </c>
      <c r="I129">
        <f>VLOOKUP(K129,Circles!$A$2:$J$201,10,FALSE)</f>
        <v>34</v>
      </c>
      <c r="J129" s="2" t="s">
        <v>209</v>
      </c>
      <c r="K129" s="9" t="str">
        <f t="shared" si="5"/>
        <v>Sheikhupura-Kasur-Kasur-Pattoki Cirlcle</v>
      </c>
      <c r="L129">
        <v>128</v>
      </c>
      <c r="M129" s="3" t="s">
        <v>210</v>
      </c>
      <c r="N129" s="16">
        <v>295</v>
      </c>
      <c r="O129" s="16" t="str">
        <f>VLOOKUP(C129,Districts!$F$2:$H$40,3,FALSE)</f>
        <v>DPO</v>
      </c>
    </row>
    <row r="130" spans="1:15" ht="14.4" x14ac:dyDescent="0.3">
      <c r="A130">
        <f>VLOOKUP(B130,Regions!$B$2:$C$12,2,FALSE)</f>
        <v>2</v>
      </c>
      <c r="B130" s="1" t="s">
        <v>160</v>
      </c>
      <c r="C130">
        <f>VLOOKUP(E130,Districts!$A$2:$E$40,4,FALSE)</f>
        <v>4</v>
      </c>
      <c r="D130" s="2" t="s">
        <v>194</v>
      </c>
      <c r="E130" s="9" t="str">
        <f t="shared" si="3"/>
        <v>Sheikhupura-Kasur</v>
      </c>
      <c r="F130">
        <f>VLOOKUP(H130,Divisions!$A$2:$F$56,6,FALSE)</f>
        <v>9</v>
      </c>
      <c r="G130" s="2" t="s">
        <v>194</v>
      </c>
      <c r="H130" s="9" t="str">
        <f t="shared" si="4"/>
        <v>Sheikhupura-Kasur-Kasur</v>
      </c>
      <c r="I130">
        <f>VLOOKUP(K130,Circles!$A$2:$J$201,10,FALSE)</f>
        <v>34</v>
      </c>
      <c r="J130" s="2" t="s">
        <v>209</v>
      </c>
      <c r="K130" s="9" t="str">
        <f t="shared" si="5"/>
        <v>Sheikhupura-Kasur-Kasur-Pattoki Cirlcle</v>
      </c>
      <c r="L130">
        <v>129</v>
      </c>
      <c r="M130" s="3" t="s">
        <v>211</v>
      </c>
      <c r="N130" s="16">
        <v>293</v>
      </c>
      <c r="O130" s="16" t="str">
        <f>VLOOKUP(C130,Districts!$F$2:$H$40,3,FALSE)</f>
        <v>DPO</v>
      </c>
    </row>
    <row r="131" spans="1:15" ht="14.4" x14ac:dyDescent="0.3">
      <c r="A131">
        <f>VLOOKUP(B131,Regions!$B$2:$C$12,2,FALSE)</f>
        <v>2</v>
      </c>
      <c r="B131" s="1" t="s">
        <v>160</v>
      </c>
      <c r="C131">
        <f>VLOOKUP(E131,Districts!$A$2:$E$40,4,FALSE)</f>
        <v>4</v>
      </c>
      <c r="D131" s="2" t="s">
        <v>194</v>
      </c>
      <c r="E131" s="9" t="str">
        <f t="shared" ref="E131:E194" si="6">B131&amp;"-"&amp;D131</f>
        <v>Sheikhupura-Kasur</v>
      </c>
      <c r="F131">
        <f>VLOOKUP(H131,Divisions!$A$2:$F$56,6,FALSE)</f>
        <v>9</v>
      </c>
      <c r="G131" s="2" t="s">
        <v>194</v>
      </c>
      <c r="H131" s="9" t="str">
        <f t="shared" ref="H131:H194" si="7">B131&amp;"-"&amp;D131&amp;"-"&amp;G131</f>
        <v>Sheikhupura-Kasur-Kasur</v>
      </c>
      <c r="I131">
        <f>VLOOKUP(K131,Circles!$A$2:$J$201,10,FALSE)</f>
        <v>34</v>
      </c>
      <c r="J131" s="2" t="s">
        <v>209</v>
      </c>
      <c r="K131" s="9" t="str">
        <f t="shared" ref="K131:K194" si="8">H131&amp;"-"&amp;J131</f>
        <v>Sheikhupura-Kasur-Kasur-Pattoki Cirlcle</v>
      </c>
      <c r="L131">
        <v>130</v>
      </c>
      <c r="M131" s="3" t="s">
        <v>212</v>
      </c>
      <c r="N131" s="16">
        <v>296</v>
      </c>
      <c r="O131" s="16" t="str">
        <f>VLOOKUP(C131,Districts!$F$2:$H$40,3,FALSE)</f>
        <v>DPO</v>
      </c>
    </row>
    <row r="132" spans="1:15" ht="14.4" x14ac:dyDescent="0.3">
      <c r="A132">
        <f>VLOOKUP(B132,Regions!$B$2:$C$12,2,FALSE)</f>
        <v>2</v>
      </c>
      <c r="B132" s="1" t="s">
        <v>160</v>
      </c>
      <c r="C132">
        <f>VLOOKUP(E132,Districts!$A$2:$E$40,4,FALSE)</f>
        <v>4</v>
      </c>
      <c r="D132" s="2" t="s">
        <v>194</v>
      </c>
      <c r="E132" s="9" t="str">
        <f t="shared" si="6"/>
        <v>Sheikhupura-Kasur</v>
      </c>
      <c r="F132">
        <f>VLOOKUP(H132,Divisions!$A$2:$F$56,6,FALSE)</f>
        <v>9</v>
      </c>
      <c r="G132" s="2" t="s">
        <v>194</v>
      </c>
      <c r="H132" s="9" t="str">
        <f t="shared" si="7"/>
        <v>Sheikhupura-Kasur-Kasur</v>
      </c>
      <c r="I132">
        <f>VLOOKUP(K132,Circles!$A$2:$J$201,10,FALSE)</f>
        <v>34</v>
      </c>
      <c r="J132" s="2" t="s">
        <v>209</v>
      </c>
      <c r="K132" s="9" t="str">
        <f t="shared" si="8"/>
        <v>Sheikhupura-Kasur-Kasur-Pattoki Cirlcle</v>
      </c>
      <c r="L132">
        <v>131</v>
      </c>
      <c r="M132" s="3" t="s">
        <v>213</v>
      </c>
      <c r="N132" s="16">
        <v>292</v>
      </c>
      <c r="O132" s="16" t="str">
        <f>VLOOKUP(C132,Districts!$F$2:$H$40,3,FALSE)</f>
        <v>DPO</v>
      </c>
    </row>
    <row r="133" spans="1:15" ht="14.4" x14ac:dyDescent="0.3">
      <c r="A133">
        <f>VLOOKUP(B133,Regions!$B$2:$C$12,2,FALSE)</f>
        <v>2</v>
      </c>
      <c r="B133" s="1" t="s">
        <v>160</v>
      </c>
      <c r="C133">
        <f>VLOOKUP(E133,Districts!$A$2:$E$40,4,FALSE)</f>
        <v>4</v>
      </c>
      <c r="D133" s="2" t="s">
        <v>194</v>
      </c>
      <c r="E133" s="9" t="str">
        <f t="shared" si="6"/>
        <v>Sheikhupura-Kasur</v>
      </c>
      <c r="F133">
        <f>VLOOKUP(H133,Divisions!$A$2:$F$56,6,FALSE)</f>
        <v>9</v>
      </c>
      <c r="G133" s="2" t="s">
        <v>194</v>
      </c>
      <c r="H133" s="9" t="str">
        <f t="shared" si="7"/>
        <v>Sheikhupura-Kasur-Kasur</v>
      </c>
      <c r="I133">
        <f>VLOOKUP(K133,Circles!$A$2:$J$201,10,FALSE)</f>
        <v>34</v>
      </c>
      <c r="J133" s="2" t="s">
        <v>209</v>
      </c>
      <c r="K133" s="9" t="str">
        <f t="shared" si="8"/>
        <v>Sheikhupura-Kasur-Kasur-Pattoki Cirlcle</v>
      </c>
      <c r="L133">
        <v>132</v>
      </c>
      <c r="M133" s="3" t="s">
        <v>214</v>
      </c>
      <c r="N133" s="16">
        <v>298</v>
      </c>
      <c r="O133" s="16" t="str">
        <f>VLOOKUP(C133,Districts!$F$2:$H$40,3,FALSE)</f>
        <v>DPO</v>
      </c>
    </row>
    <row r="134" spans="1:15" ht="14.4" x14ac:dyDescent="0.3">
      <c r="A134">
        <f>VLOOKUP(B134,Regions!$B$2:$C$12,2,FALSE)</f>
        <v>3</v>
      </c>
      <c r="B134" s="1" t="s">
        <v>215</v>
      </c>
      <c r="C134">
        <f>VLOOKUP(E134,Districts!$A$2:$E$40,4,FALSE)</f>
        <v>5</v>
      </c>
      <c r="D134" s="2" t="s">
        <v>215</v>
      </c>
      <c r="E134" s="9" t="str">
        <f t="shared" si="6"/>
        <v>Gujranwala-Gujranwala</v>
      </c>
      <c r="F134">
        <f>VLOOKUP(H134,Divisions!$A$2:$F$56,6,FALSE)</f>
        <v>10</v>
      </c>
      <c r="G134" s="2" t="s">
        <v>148</v>
      </c>
      <c r="H134" s="9" t="str">
        <f t="shared" si="7"/>
        <v>Gujranwala-Gujranwala-City</v>
      </c>
      <c r="I134">
        <f>VLOOKUP(K134,Circles!$A$2:$J$201,10,FALSE)</f>
        <v>35</v>
      </c>
      <c r="J134" s="2" t="s">
        <v>216</v>
      </c>
      <c r="K134" s="9" t="str">
        <f t="shared" si="8"/>
        <v>Gujranwala-Gujranwala-City-Model Town Circle</v>
      </c>
      <c r="L134">
        <v>133</v>
      </c>
      <c r="M134" s="3" t="s">
        <v>55</v>
      </c>
      <c r="N134" s="16">
        <v>127</v>
      </c>
      <c r="O134" s="16" t="str">
        <f>VLOOKUP(C134,Districts!$F$2:$H$40,3,FALSE)</f>
        <v>CPO</v>
      </c>
    </row>
    <row r="135" spans="1:15" ht="14.4" x14ac:dyDescent="0.3">
      <c r="A135">
        <f>VLOOKUP(B135,Regions!$B$2:$C$12,2,FALSE)</f>
        <v>3</v>
      </c>
      <c r="B135" s="1" t="s">
        <v>215</v>
      </c>
      <c r="C135">
        <f>VLOOKUP(E135,Districts!$A$2:$E$40,4,FALSE)</f>
        <v>5</v>
      </c>
      <c r="D135" s="2" t="s">
        <v>215</v>
      </c>
      <c r="E135" s="9" t="str">
        <f t="shared" si="6"/>
        <v>Gujranwala-Gujranwala</v>
      </c>
      <c r="F135">
        <f>VLOOKUP(H135,Divisions!$A$2:$F$56,6,FALSE)</f>
        <v>10</v>
      </c>
      <c r="G135" s="2" t="s">
        <v>148</v>
      </c>
      <c r="H135" s="9" t="str">
        <f t="shared" si="7"/>
        <v>Gujranwala-Gujranwala-City</v>
      </c>
      <c r="I135">
        <f>VLOOKUP(K135,Circles!$A$2:$J$201,10,FALSE)</f>
        <v>35</v>
      </c>
      <c r="J135" s="2" t="s">
        <v>216</v>
      </c>
      <c r="K135" s="9" t="str">
        <f t="shared" si="8"/>
        <v>Gujranwala-Gujranwala-City-Model Town Circle</v>
      </c>
      <c r="L135">
        <v>134</v>
      </c>
      <c r="M135" s="3" t="s">
        <v>217</v>
      </c>
      <c r="N135" s="16">
        <v>102</v>
      </c>
      <c r="O135" s="16" t="str">
        <f>VLOOKUP(C135,Districts!$F$2:$H$40,3,FALSE)</f>
        <v>CPO</v>
      </c>
    </row>
    <row r="136" spans="1:15" ht="14.4" x14ac:dyDescent="0.3">
      <c r="A136">
        <f>VLOOKUP(B136,Regions!$B$2:$C$12,2,FALSE)</f>
        <v>3</v>
      </c>
      <c r="B136" s="1" t="s">
        <v>215</v>
      </c>
      <c r="C136">
        <f>VLOOKUP(E136,Districts!$A$2:$E$40,4,FALSE)</f>
        <v>5</v>
      </c>
      <c r="D136" s="2" t="s">
        <v>215</v>
      </c>
      <c r="E136" s="9" t="str">
        <f t="shared" si="6"/>
        <v>Gujranwala-Gujranwala</v>
      </c>
      <c r="F136">
        <f>VLOOKUP(H136,Divisions!$A$2:$F$56,6,FALSE)</f>
        <v>10</v>
      </c>
      <c r="G136" s="2" t="s">
        <v>148</v>
      </c>
      <c r="H136" s="9" t="str">
        <f t="shared" si="7"/>
        <v>Gujranwala-Gujranwala-City</v>
      </c>
      <c r="I136">
        <f>VLOOKUP(K136,Circles!$A$2:$J$201,10,FALSE)</f>
        <v>36</v>
      </c>
      <c r="J136" s="2" t="s">
        <v>218</v>
      </c>
      <c r="K136" s="9" t="str">
        <f t="shared" si="8"/>
        <v>Gujranwala-Gujranwala-City-Kotwali Circle</v>
      </c>
      <c r="L136">
        <v>135</v>
      </c>
      <c r="M136" s="3" t="s">
        <v>117</v>
      </c>
      <c r="N136" s="16">
        <v>125</v>
      </c>
      <c r="O136" s="16" t="str">
        <f>VLOOKUP(C136,Districts!$F$2:$H$40,3,FALSE)</f>
        <v>CPO</v>
      </c>
    </row>
    <row r="137" spans="1:15" ht="14.4" x14ac:dyDescent="0.3">
      <c r="A137">
        <f>VLOOKUP(B137,Regions!$B$2:$C$12,2,FALSE)</f>
        <v>3</v>
      </c>
      <c r="B137" s="1" t="s">
        <v>215</v>
      </c>
      <c r="C137">
        <f>VLOOKUP(E137,Districts!$A$2:$E$40,4,FALSE)</f>
        <v>5</v>
      </c>
      <c r="D137" s="2" t="s">
        <v>215</v>
      </c>
      <c r="E137" s="9" t="str">
        <f t="shared" si="6"/>
        <v>Gujranwala-Gujranwala</v>
      </c>
      <c r="F137">
        <f>VLOOKUP(H137,Divisions!$A$2:$F$56,6,FALSE)</f>
        <v>10</v>
      </c>
      <c r="G137" s="2" t="s">
        <v>148</v>
      </c>
      <c r="H137" s="9" t="str">
        <f t="shared" si="7"/>
        <v>Gujranwala-Gujranwala-City</v>
      </c>
      <c r="I137">
        <f>VLOOKUP(K137,Circles!$A$2:$J$201,10,FALSE)</f>
        <v>36</v>
      </c>
      <c r="J137" s="2" t="s">
        <v>218</v>
      </c>
      <c r="K137" s="9" t="str">
        <f t="shared" si="8"/>
        <v>Gujranwala-Gujranwala-City-Kotwali Circle</v>
      </c>
      <c r="L137">
        <v>136</v>
      </c>
      <c r="M137" s="3" t="s">
        <v>219</v>
      </c>
      <c r="N137" s="16">
        <v>103</v>
      </c>
      <c r="O137" s="16" t="str">
        <f>VLOOKUP(C137,Districts!$F$2:$H$40,3,FALSE)</f>
        <v>CPO</v>
      </c>
    </row>
    <row r="138" spans="1:15" ht="14.4" x14ac:dyDescent="0.3">
      <c r="A138">
        <f>VLOOKUP(B138,Regions!$B$2:$C$12,2,FALSE)</f>
        <v>3</v>
      </c>
      <c r="B138" s="1" t="s">
        <v>215</v>
      </c>
      <c r="C138">
        <f>VLOOKUP(E138,Districts!$A$2:$E$40,4,FALSE)</f>
        <v>5</v>
      </c>
      <c r="D138" s="2" t="s">
        <v>215</v>
      </c>
      <c r="E138" s="9" t="str">
        <f t="shared" si="6"/>
        <v>Gujranwala-Gujranwala</v>
      </c>
      <c r="F138">
        <f>VLOOKUP(H138,Divisions!$A$2:$F$56,6,FALSE)</f>
        <v>10</v>
      </c>
      <c r="G138" s="2" t="s">
        <v>148</v>
      </c>
      <c r="H138" s="9" t="str">
        <f t="shared" si="7"/>
        <v>Gujranwala-Gujranwala-City</v>
      </c>
      <c r="I138">
        <f>VLOOKUP(K138,Circles!$A$2:$J$201,10,FALSE)</f>
        <v>36</v>
      </c>
      <c r="J138" s="2" t="s">
        <v>218</v>
      </c>
      <c r="K138" s="9" t="str">
        <f t="shared" si="8"/>
        <v>Gujranwala-Gujranwala-City-Kotwali Circle</v>
      </c>
      <c r="L138">
        <v>137</v>
      </c>
      <c r="M138" s="3" t="s">
        <v>49</v>
      </c>
      <c r="N138" s="16">
        <v>110</v>
      </c>
      <c r="O138" s="16" t="str">
        <f>VLOOKUP(C138,Districts!$F$2:$H$40,3,FALSE)</f>
        <v>CPO</v>
      </c>
    </row>
    <row r="139" spans="1:15" ht="14.4" x14ac:dyDescent="0.3">
      <c r="A139">
        <f>VLOOKUP(B139,Regions!$B$2:$C$12,2,FALSE)</f>
        <v>3</v>
      </c>
      <c r="B139" s="1" t="s">
        <v>215</v>
      </c>
      <c r="C139">
        <f>VLOOKUP(E139,Districts!$A$2:$E$40,4,FALSE)</f>
        <v>5</v>
      </c>
      <c r="D139" s="2" t="s">
        <v>215</v>
      </c>
      <c r="E139" s="9" t="str">
        <f t="shared" si="6"/>
        <v>Gujranwala-Gujranwala</v>
      </c>
      <c r="F139">
        <f>VLOOKUP(H139,Divisions!$A$2:$F$56,6,FALSE)</f>
        <v>10</v>
      </c>
      <c r="G139" s="2" t="s">
        <v>148</v>
      </c>
      <c r="H139" s="9" t="str">
        <f t="shared" si="7"/>
        <v>Gujranwala-Gujranwala-City</v>
      </c>
      <c r="I139">
        <f>VLOOKUP(K139,Circles!$A$2:$J$201,10,FALSE)</f>
        <v>37</v>
      </c>
      <c r="J139" s="2" t="s">
        <v>220</v>
      </c>
      <c r="K139" s="9" t="str">
        <f t="shared" si="8"/>
        <v>Gujranwala-Gujranwala-City-Khaili Circle</v>
      </c>
      <c r="L139">
        <v>138</v>
      </c>
      <c r="M139" s="3" t="s">
        <v>221</v>
      </c>
      <c r="N139" s="16">
        <v>115</v>
      </c>
      <c r="O139" s="16" t="str">
        <f>VLOOKUP(C139,Districts!$F$2:$H$40,3,FALSE)</f>
        <v>CPO</v>
      </c>
    </row>
    <row r="140" spans="1:15" ht="14.4" x14ac:dyDescent="0.3">
      <c r="A140">
        <f>VLOOKUP(B140,Regions!$B$2:$C$12,2,FALSE)</f>
        <v>3</v>
      </c>
      <c r="B140" s="1" t="s">
        <v>215</v>
      </c>
      <c r="C140">
        <f>VLOOKUP(E140,Districts!$A$2:$E$40,4,FALSE)</f>
        <v>5</v>
      </c>
      <c r="D140" s="2" t="s">
        <v>215</v>
      </c>
      <c r="E140" s="9" t="str">
        <f t="shared" si="6"/>
        <v>Gujranwala-Gujranwala</v>
      </c>
      <c r="F140">
        <f>VLOOKUP(H140,Divisions!$A$2:$F$56,6,FALSE)</f>
        <v>10</v>
      </c>
      <c r="G140" s="2" t="s">
        <v>148</v>
      </c>
      <c r="H140" s="9" t="str">
        <f t="shared" si="7"/>
        <v>Gujranwala-Gujranwala-City</v>
      </c>
      <c r="I140">
        <f>VLOOKUP(K140,Circles!$A$2:$J$201,10,FALSE)</f>
        <v>37</v>
      </c>
      <c r="J140" s="2" t="s">
        <v>220</v>
      </c>
      <c r="K140" s="9" t="str">
        <f t="shared" si="8"/>
        <v>Gujranwala-Gujranwala-City-Khaili Circle</v>
      </c>
      <c r="L140">
        <v>139</v>
      </c>
      <c r="M140" s="3" t="s">
        <v>222</v>
      </c>
      <c r="N140" s="16">
        <v>114</v>
      </c>
      <c r="O140" s="16" t="str">
        <f>VLOOKUP(C140,Districts!$F$2:$H$40,3,FALSE)</f>
        <v>CPO</v>
      </c>
    </row>
    <row r="141" spans="1:15" ht="14.4" x14ac:dyDescent="0.3">
      <c r="A141">
        <f>VLOOKUP(B141,Regions!$B$2:$C$12,2,FALSE)</f>
        <v>3</v>
      </c>
      <c r="B141" s="1" t="s">
        <v>215</v>
      </c>
      <c r="C141">
        <f>VLOOKUP(E141,Districts!$A$2:$E$40,4,FALSE)</f>
        <v>5</v>
      </c>
      <c r="D141" s="2" t="s">
        <v>215</v>
      </c>
      <c r="E141" s="9" t="str">
        <f t="shared" si="6"/>
        <v>Gujranwala-Gujranwala</v>
      </c>
      <c r="F141">
        <f>VLOOKUP(H141,Divisions!$A$2:$F$56,6,FALSE)</f>
        <v>10</v>
      </c>
      <c r="G141" s="2" t="s">
        <v>148</v>
      </c>
      <c r="H141" s="9" t="str">
        <f t="shared" si="7"/>
        <v>Gujranwala-Gujranwala-City</v>
      </c>
      <c r="I141">
        <f>VLOOKUP(K141,Circles!$A$2:$J$201,10,FALSE)</f>
        <v>38</v>
      </c>
      <c r="J141" s="2" t="s">
        <v>230</v>
      </c>
      <c r="K141" s="9" t="str">
        <f t="shared" si="8"/>
        <v>Gujranwala-Gujranwala-City-Qilla Dedar Singh Circle</v>
      </c>
      <c r="L141">
        <v>140</v>
      </c>
      <c r="M141" s="3" t="s">
        <v>231</v>
      </c>
      <c r="N141" s="16">
        <v>121</v>
      </c>
      <c r="O141" s="16" t="str">
        <f>VLOOKUP(C141,Districts!$F$2:$H$40,3,FALSE)</f>
        <v>CPO</v>
      </c>
    </row>
    <row r="142" spans="1:15" ht="14.4" x14ac:dyDescent="0.3">
      <c r="A142">
        <f>VLOOKUP(B142,Regions!$B$2:$C$12,2,FALSE)</f>
        <v>3</v>
      </c>
      <c r="B142" s="1" t="s">
        <v>215</v>
      </c>
      <c r="C142">
        <f>VLOOKUP(E142,Districts!$A$2:$E$40,4,FALSE)</f>
        <v>5</v>
      </c>
      <c r="D142" s="2" t="s">
        <v>215</v>
      </c>
      <c r="E142" s="9" t="str">
        <f t="shared" si="6"/>
        <v>Gujranwala-Gujranwala</v>
      </c>
      <c r="F142">
        <f>VLOOKUP(H142,Divisions!$A$2:$F$56,6,FALSE)</f>
        <v>10</v>
      </c>
      <c r="G142" s="2" t="s">
        <v>148</v>
      </c>
      <c r="H142" s="9" t="str">
        <f t="shared" si="7"/>
        <v>Gujranwala-Gujranwala-City</v>
      </c>
      <c r="I142">
        <f>VLOOKUP(K142,Circles!$A$2:$J$201,10,FALSE)</f>
        <v>38</v>
      </c>
      <c r="J142" s="2" t="s">
        <v>230</v>
      </c>
      <c r="K142" s="9" t="str">
        <f t="shared" si="8"/>
        <v>Gujranwala-Gujranwala-City-Qilla Dedar Singh Circle</v>
      </c>
      <c r="L142">
        <v>141</v>
      </c>
      <c r="M142" s="3" t="s">
        <v>232</v>
      </c>
      <c r="N142" s="16">
        <v>120</v>
      </c>
      <c r="O142" s="16" t="str">
        <f>VLOOKUP(C142,Districts!$F$2:$H$40,3,FALSE)</f>
        <v>CPO</v>
      </c>
    </row>
    <row r="143" spans="1:15" ht="14.4" x14ac:dyDescent="0.3">
      <c r="A143">
        <f>VLOOKUP(B143,Regions!$B$2:$C$12,2,FALSE)</f>
        <v>3</v>
      </c>
      <c r="B143" s="1" t="s">
        <v>215</v>
      </c>
      <c r="C143">
        <f>VLOOKUP(E143,Districts!$A$2:$E$40,4,FALSE)</f>
        <v>5</v>
      </c>
      <c r="D143" s="2" t="s">
        <v>215</v>
      </c>
      <c r="E143" s="9" t="str">
        <f t="shared" si="6"/>
        <v>Gujranwala-Gujranwala</v>
      </c>
      <c r="F143">
        <f>VLOOKUP(H143,Divisions!$A$2:$F$56,6,FALSE)</f>
        <v>11</v>
      </c>
      <c r="G143" s="2" t="s">
        <v>223</v>
      </c>
      <c r="H143" s="9" t="str">
        <f t="shared" si="7"/>
        <v>Gujranwala-Gujranwala-civel line</v>
      </c>
      <c r="I143">
        <f>VLOOKUP(K143,Circles!$A$2:$J$201,10,FALSE)</f>
        <v>39</v>
      </c>
      <c r="J143" s="2" t="s">
        <v>224</v>
      </c>
      <c r="K143" s="9" t="str">
        <f t="shared" si="8"/>
        <v>Gujranwala-Gujranwala-civel line-Peoples Colony Cirlce</v>
      </c>
      <c r="L143">
        <v>142</v>
      </c>
      <c r="M143" s="3" t="s">
        <v>129</v>
      </c>
      <c r="N143" s="16">
        <v>104</v>
      </c>
      <c r="O143" s="16" t="str">
        <f>VLOOKUP(C143,Districts!$F$2:$H$40,3,FALSE)</f>
        <v>CPO</v>
      </c>
    </row>
    <row r="144" spans="1:15" ht="14.4" x14ac:dyDescent="0.3">
      <c r="A144">
        <f>VLOOKUP(B144,Regions!$B$2:$C$12,2,FALSE)</f>
        <v>3</v>
      </c>
      <c r="B144" s="1" t="s">
        <v>215</v>
      </c>
      <c r="C144">
        <f>VLOOKUP(E144,Districts!$A$2:$E$40,4,FALSE)</f>
        <v>5</v>
      </c>
      <c r="D144" s="2" t="s">
        <v>215</v>
      </c>
      <c r="E144" s="9" t="str">
        <f t="shared" si="6"/>
        <v>Gujranwala-Gujranwala</v>
      </c>
      <c r="F144">
        <f>VLOOKUP(H144,Divisions!$A$2:$F$56,6,FALSE)</f>
        <v>11</v>
      </c>
      <c r="G144" s="2" t="s">
        <v>223</v>
      </c>
      <c r="H144" s="9" t="str">
        <f t="shared" si="7"/>
        <v>Gujranwala-Gujranwala-civel line</v>
      </c>
      <c r="I144">
        <f>VLOOKUP(K144,Circles!$A$2:$J$201,10,FALSE)</f>
        <v>39</v>
      </c>
      <c r="J144" s="2" t="s">
        <v>224</v>
      </c>
      <c r="K144" s="9" t="str">
        <f t="shared" si="8"/>
        <v>Gujranwala-Gujranwala-civel line-Peoples Colony Cirlce</v>
      </c>
      <c r="L144">
        <v>143</v>
      </c>
      <c r="M144" s="3" t="s">
        <v>225</v>
      </c>
      <c r="N144" s="16">
        <v>112</v>
      </c>
      <c r="O144" s="16" t="str">
        <f>VLOOKUP(C144,Districts!$F$2:$H$40,3,FALSE)</f>
        <v>CPO</v>
      </c>
    </row>
    <row r="145" spans="1:15" ht="14.4" x14ac:dyDescent="0.3">
      <c r="A145">
        <f>VLOOKUP(B145,Regions!$B$2:$C$12,2,FALSE)</f>
        <v>3</v>
      </c>
      <c r="B145" s="1" t="s">
        <v>215</v>
      </c>
      <c r="C145">
        <f>VLOOKUP(E145,Districts!$A$2:$E$40,4,FALSE)</f>
        <v>5</v>
      </c>
      <c r="D145" s="2" t="s">
        <v>215</v>
      </c>
      <c r="E145" s="9" t="str">
        <f t="shared" si="6"/>
        <v>Gujranwala-Gujranwala</v>
      </c>
      <c r="F145">
        <f>VLOOKUP(H145,Divisions!$A$2:$F$56,6,FALSE)</f>
        <v>11</v>
      </c>
      <c r="G145" s="2" t="s">
        <v>223</v>
      </c>
      <c r="H145" s="9" t="str">
        <f t="shared" si="7"/>
        <v>Gujranwala-Gujranwala-civel line</v>
      </c>
      <c r="I145">
        <f>VLOOKUP(K145,Circles!$A$2:$J$201,10,FALSE)</f>
        <v>39</v>
      </c>
      <c r="J145" s="2" t="s">
        <v>224</v>
      </c>
      <c r="K145" s="9" t="str">
        <f t="shared" si="8"/>
        <v>Gujranwala-Gujranwala-civel line-Peoples Colony Cirlce</v>
      </c>
      <c r="L145">
        <v>144</v>
      </c>
      <c r="M145" s="3" t="s">
        <v>173</v>
      </c>
      <c r="N145" s="16">
        <v>109</v>
      </c>
      <c r="O145" s="16" t="str">
        <f>VLOOKUP(C145,Districts!$F$2:$H$40,3,FALSE)</f>
        <v>CPO</v>
      </c>
    </row>
    <row r="146" spans="1:15" ht="14.4" x14ac:dyDescent="0.3">
      <c r="A146">
        <f>VLOOKUP(B146,Regions!$B$2:$C$12,2,FALSE)</f>
        <v>3</v>
      </c>
      <c r="B146" s="1" t="s">
        <v>215</v>
      </c>
      <c r="C146">
        <f>VLOOKUP(E146,Districts!$A$2:$E$40,4,FALSE)</f>
        <v>5</v>
      </c>
      <c r="D146" s="2" t="s">
        <v>215</v>
      </c>
      <c r="E146" s="9" t="str">
        <f t="shared" si="6"/>
        <v>Gujranwala-Gujranwala</v>
      </c>
      <c r="F146">
        <f>VLOOKUP(H146,Divisions!$A$2:$F$56,6,FALSE)</f>
        <v>11</v>
      </c>
      <c r="G146" s="2" t="s">
        <v>223</v>
      </c>
      <c r="H146" s="9" t="str">
        <f t="shared" si="7"/>
        <v>Gujranwala-Gujranwala-civel line</v>
      </c>
      <c r="I146">
        <f>VLOOKUP(K146,Circles!$A$2:$J$201,10,FALSE)</f>
        <v>40</v>
      </c>
      <c r="J146" s="2" t="s">
        <v>226</v>
      </c>
      <c r="K146" s="9" t="str">
        <f t="shared" si="8"/>
        <v>Gujranwala-Gujranwala-civel line-Satellite Town Circle</v>
      </c>
      <c r="L146">
        <v>145</v>
      </c>
      <c r="M146" s="3" t="s">
        <v>119</v>
      </c>
      <c r="N146" s="16">
        <v>108</v>
      </c>
      <c r="O146" s="16" t="str">
        <f>VLOOKUP(C146,Districts!$F$2:$H$40,3,FALSE)</f>
        <v>CPO</v>
      </c>
    </row>
    <row r="147" spans="1:15" ht="14.4" x14ac:dyDescent="0.3">
      <c r="A147">
        <f>VLOOKUP(B147,Regions!$B$2:$C$12,2,FALSE)</f>
        <v>3</v>
      </c>
      <c r="B147" s="1" t="s">
        <v>215</v>
      </c>
      <c r="C147">
        <f>VLOOKUP(E147,Districts!$A$2:$E$40,4,FALSE)</f>
        <v>5</v>
      </c>
      <c r="D147" s="2" t="s">
        <v>215</v>
      </c>
      <c r="E147" s="9" t="str">
        <f t="shared" si="6"/>
        <v>Gujranwala-Gujranwala</v>
      </c>
      <c r="F147">
        <f>VLOOKUP(H147,Divisions!$A$2:$F$56,6,FALSE)</f>
        <v>11</v>
      </c>
      <c r="G147" s="2" t="s">
        <v>223</v>
      </c>
      <c r="H147" s="9" t="str">
        <f t="shared" si="7"/>
        <v>Gujranwala-Gujranwala-civel line</v>
      </c>
      <c r="I147">
        <f>VLOOKUP(K147,Circles!$A$2:$J$201,10,FALSE)</f>
        <v>40</v>
      </c>
      <c r="J147" s="2" t="s">
        <v>226</v>
      </c>
      <c r="K147" s="9" t="str">
        <f t="shared" si="8"/>
        <v>Gujranwala-Gujranwala-civel line-Satellite Town Circle</v>
      </c>
      <c r="L147">
        <v>146</v>
      </c>
      <c r="M147" s="3" t="s">
        <v>124</v>
      </c>
      <c r="N147" s="16">
        <v>106</v>
      </c>
      <c r="O147" s="16" t="str">
        <f>VLOOKUP(C147,Districts!$F$2:$H$40,3,FALSE)</f>
        <v>CPO</v>
      </c>
    </row>
    <row r="148" spans="1:15" ht="14.4" x14ac:dyDescent="0.3">
      <c r="A148">
        <f>VLOOKUP(B148,Regions!$B$2:$C$12,2,FALSE)</f>
        <v>3</v>
      </c>
      <c r="B148" s="1" t="s">
        <v>215</v>
      </c>
      <c r="C148">
        <f>VLOOKUP(E148,Districts!$A$2:$E$40,4,FALSE)</f>
        <v>5</v>
      </c>
      <c r="D148" s="2" t="s">
        <v>215</v>
      </c>
      <c r="E148" s="9" t="str">
        <f t="shared" si="6"/>
        <v>Gujranwala-Gujranwala</v>
      </c>
      <c r="F148">
        <f>VLOOKUP(H148,Divisions!$A$2:$F$56,6,FALSE)</f>
        <v>11</v>
      </c>
      <c r="G148" s="2" t="s">
        <v>223</v>
      </c>
      <c r="H148" s="9" t="str">
        <f t="shared" si="7"/>
        <v>Gujranwala-Gujranwala-civel line</v>
      </c>
      <c r="I148">
        <f>VLOOKUP(K148,Circles!$A$2:$J$201,10,FALSE)</f>
        <v>40</v>
      </c>
      <c r="J148" s="2" t="s">
        <v>226</v>
      </c>
      <c r="K148" s="9" t="str">
        <f t="shared" si="8"/>
        <v>Gujranwala-Gujranwala-civel line-Satellite Town Circle</v>
      </c>
      <c r="L148">
        <v>147</v>
      </c>
      <c r="M148" s="3" t="s">
        <v>227</v>
      </c>
      <c r="N148" s="16">
        <v>105</v>
      </c>
      <c r="O148" s="16" t="str">
        <f>VLOOKUP(C148,Districts!$F$2:$H$40,3,FALSE)</f>
        <v>CPO</v>
      </c>
    </row>
    <row r="149" spans="1:15" ht="14.4" x14ac:dyDescent="0.3">
      <c r="A149">
        <f>VLOOKUP(B149,Regions!$B$2:$C$12,2,FALSE)</f>
        <v>3</v>
      </c>
      <c r="B149" s="1" t="s">
        <v>215</v>
      </c>
      <c r="C149">
        <f>VLOOKUP(E149,Districts!$A$2:$E$40,4,FALSE)</f>
        <v>5</v>
      </c>
      <c r="D149" s="2" t="s">
        <v>215</v>
      </c>
      <c r="E149" s="9" t="str">
        <f t="shared" si="6"/>
        <v>Gujranwala-Gujranwala</v>
      </c>
      <c r="F149">
        <f>VLOOKUP(H149,Divisions!$A$2:$F$56,6,FALSE)</f>
        <v>11</v>
      </c>
      <c r="G149" s="2" t="s">
        <v>223</v>
      </c>
      <c r="H149" s="9" t="str">
        <f t="shared" si="7"/>
        <v>Gujranwala-Gujranwala-civel line</v>
      </c>
      <c r="I149">
        <f>VLOOKUP(K149,Circles!$A$2:$J$201,10,FALSE)</f>
        <v>41</v>
      </c>
      <c r="J149" s="2" t="s">
        <v>228</v>
      </c>
      <c r="K149" s="9" t="str">
        <f t="shared" si="8"/>
        <v>Gujranwala-Gujranwala-civel line-Cantt Circle</v>
      </c>
      <c r="L149">
        <v>148</v>
      </c>
      <c r="M149" s="3" t="s">
        <v>149</v>
      </c>
      <c r="N149" s="16">
        <v>107</v>
      </c>
      <c r="O149" s="16" t="str">
        <f>VLOOKUP(C149,Districts!$F$2:$H$40,3,FALSE)</f>
        <v>CPO</v>
      </c>
    </row>
    <row r="150" spans="1:15" ht="14.4" x14ac:dyDescent="0.3">
      <c r="A150">
        <f>VLOOKUP(B150,Regions!$B$2:$C$12,2,FALSE)</f>
        <v>3</v>
      </c>
      <c r="B150" s="1" t="s">
        <v>215</v>
      </c>
      <c r="C150">
        <f>VLOOKUP(E150,Districts!$A$2:$E$40,4,FALSE)</f>
        <v>5</v>
      </c>
      <c r="D150" s="2" t="s">
        <v>215</v>
      </c>
      <c r="E150" s="9" t="str">
        <f t="shared" si="6"/>
        <v>Gujranwala-Gujranwala</v>
      </c>
      <c r="F150">
        <f>VLOOKUP(H150,Divisions!$A$2:$F$56,6,FALSE)</f>
        <v>11</v>
      </c>
      <c r="G150" s="2" t="s">
        <v>223</v>
      </c>
      <c r="H150" s="9" t="str">
        <f t="shared" si="7"/>
        <v>Gujranwala-Gujranwala-civel line</v>
      </c>
      <c r="I150">
        <f>VLOOKUP(K150,Circles!$A$2:$J$201,10,FALSE)</f>
        <v>41</v>
      </c>
      <c r="J150" s="2" t="s">
        <v>228</v>
      </c>
      <c r="K150" s="9" t="str">
        <f t="shared" si="8"/>
        <v>Gujranwala-Gujranwala-civel line-Cantt Circle</v>
      </c>
      <c r="L150">
        <v>149</v>
      </c>
      <c r="M150" s="3" t="s">
        <v>229</v>
      </c>
      <c r="N150" s="16">
        <v>111</v>
      </c>
      <c r="O150" s="16" t="str">
        <f>VLOOKUP(C150,Districts!$F$2:$H$40,3,FALSE)</f>
        <v>CPO</v>
      </c>
    </row>
    <row r="151" spans="1:15" ht="14.4" x14ac:dyDescent="0.3">
      <c r="A151">
        <f>VLOOKUP(B151,Regions!$B$2:$C$12,2,FALSE)</f>
        <v>3</v>
      </c>
      <c r="B151" s="1" t="s">
        <v>215</v>
      </c>
      <c r="C151">
        <f>VLOOKUP(E151,Districts!$A$2:$E$40,4,FALSE)</f>
        <v>5</v>
      </c>
      <c r="D151" s="2" t="s">
        <v>215</v>
      </c>
      <c r="E151" s="9" t="str">
        <f t="shared" si="6"/>
        <v>Gujranwala-Gujranwala</v>
      </c>
      <c r="F151">
        <f>VLOOKUP(H151,Divisions!$A$2:$F$56,6,FALSE)</f>
        <v>12</v>
      </c>
      <c r="G151" s="2" t="s">
        <v>233</v>
      </c>
      <c r="H151" s="9" t="str">
        <f t="shared" si="7"/>
        <v>Gujranwala-Gujranwala-Saddar</v>
      </c>
      <c r="I151">
        <f>VLOOKUP(K151,Circles!$A$2:$J$201,10,FALSE)</f>
        <v>42</v>
      </c>
      <c r="J151" s="2" t="s">
        <v>234</v>
      </c>
      <c r="K151" s="9" t="str">
        <f t="shared" si="8"/>
        <v>Gujranwala-Gujranwala-Saddar-Kamoke Circle</v>
      </c>
      <c r="L151">
        <v>150</v>
      </c>
      <c r="M151" s="3" t="s">
        <v>235</v>
      </c>
      <c r="N151" s="16">
        <v>117</v>
      </c>
      <c r="O151" s="16" t="str">
        <f>VLOOKUP(C151,Districts!$F$2:$H$40,3,FALSE)</f>
        <v>CPO</v>
      </c>
    </row>
    <row r="152" spans="1:15" ht="14.4" x14ac:dyDescent="0.3">
      <c r="A152">
        <f>VLOOKUP(B152,Regions!$B$2:$C$12,2,FALSE)</f>
        <v>3</v>
      </c>
      <c r="B152" s="1" t="s">
        <v>215</v>
      </c>
      <c r="C152">
        <f>VLOOKUP(E152,Districts!$A$2:$E$40,4,FALSE)</f>
        <v>5</v>
      </c>
      <c r="D152" s="2" t="s">
        <v>215</v>
      </c>
      <c r="E152" s="9" t="str">
        <f t="shared" si="6"/>
        <v>Gujranwala-Gujranwala</v>
      </c>
      <c r="F152">
        <f>VLOOKUP(H152,Divisions!$A$2:$F$56,6,FALSE)</f>
        <v>12</v>
      </c>
      <c r="G152" s="2" t="s">
        <v>233</v>
      </c>
      <c r="H152" s="9" t="str">
        <f t="shared" si="7"/>
        <v>Gujranwala-Gujranwala-Saddar</v>
      </c>
      <c r="I152">
        <f>VLOOKUP(K152,Circles!$A$2:$J$201,10,FALSE)</f>
        <v>42</v>
      </c>
      <c r="J152" s="2" t="s">
        <v>234</v>
      </c>
      <c r="K152" s="9" t="str">
        <f t="shared" si="8"/>
        <v>Gujranwala-Gujranwala-Saddar-Kamoke Circle</v>
      </c>
      <c r="L152">
        <v>151</v>
      </c>
      <c r="M152" s="3" t="s">
        <v>236</v>
      </c>
      <c r="N152" s="16">
        <v>116</v>
      </c>
      <c r="O152" s="16" t="str">
        <f>VLOOKUP(C152,Districts!$F$2:$H$40,3,FALSE)</f>
        <v>CPO</v>
      </c>
    </row>
    <row r="153" spans="1:15" ht="14.4" x14ac:dyDescent="0.3">
      <c r="A153">
        <f>VLOOKUP(B153,Regions!$B$2:$C$12,2,FALSE)</f>
        <v>3</v>
      </c>
      <c r="B153" s="1" t="s">
        <v>215</v>
      </c>
      <c r="C153">
        <f>VLOOKUP(E153,Districts!$A$2:$E$40,4,FALSE)</f>
        <v>5</v>
      </c>
      <c r="D153" s="2" t="s">
        <v>215</v>
      </c>
      <c r="E153" s="9" t="str">
        <f t="shared" si="6"/>
        <v>Gujranwala-Gujranwala</v>
      </c>
      <c r="F153">
        <f>VLOOKUP(H153,Divisions!$A$2:$F$56,6,FALSE)</f>
        <v>12</v>
      </c>
      <c r="G153" s="2" t="s">
        <v>233</v>
      </c>
      <c r="H153" s="9" t="str">
        <f t="shared" si="7"/>
        <v>Gujranwala-Gujranwala-Saddar</v>
      </c>
      <c r="I153">
        <f>VLOOKUP(K153,Circles!$A$2:$J$201,10,FALSE)</f>
        <v>42</v>
      </c>
      <c r="J153" s="2" t="s">
        <v>234</v>
      </c>
      <c r="K153" s="9" t="str">
        <f t="shared" si="8"/>
        <v>Gujranwala-Gujranwala-Saddar-Kamoke Circle</v>
      </c>
      <c r="L153">
        <v>152</v>
      </c>
      <c r="M153" s="3" t="s">
        <v>237</v>
      </c>
      <c r="N153" s="16">
        <v>119</v>
      </c>
      <c r="O153" s="16" t="str">
        <f>VLOOKUP(C153,Districts!$F$2:$H$40,3,FALSE)</f>
        <v>CPO</v>
      </c>
    </row>
    <row r="154" spans="1:15" ht="14.4" x14ac:dyDescent="0.3">
      <c r="A154">
        <f>VLOOKUP(B154,Regions!$B$2:$C$12,2,FALSE)</f>
        <v>3</v>
      </c>
      <c r="B154" s="1" t="s">
        <v>215</v>
      </c>
      <c r="C154">
        <f>VLOOKUP(E154,Districts!$A$2:$E$40,4,FALSE)</f>
        <v>5</v>
      </c>
      <c r="D154" s="2" t="s">
        <v>215</v>
      </c>
      <c r="E154" s="9" t="str">
        <f t="shared" si="6"/>
        <v>Gujranwala-Gujranwala</v>
      </c>
      <c r="F154">
        <f>VLOOKUP(H154,Divisions!$A$2:$F$56,6,FALSE)</f>
        <v>12</v>
      </c>
      <c r="G154" s="2" t="s">
        <v>233</v>
      </c>
      <c r="H154" s="9" t="str">
        <f t="shared" si="7"/>
        <v>Gujranwala-Gujranwala-Saddar</v>
      </c>
      <c r="I154">
        <f>VLOOKUP(K154,Circles!$A$2:$J$201,10,FALSE)</f>
        <v>42</v>
      </c>
      <c r="J154" s="2" t="s">
        <v>234</v>
      </c>
      <c r="K154" s="9" t="str">
        <f t="shared" si="8"/>
        <v>Gujranwala-Gujranwala-Saddar-Kamoke Circle</v>
      </c>
      <c r="L154">
        <v>153</v>
      </c>
      <c r="M154" s="3" t="s">
        <v>238</v>
      </c>
      <c r="N154" s="16">
        <v>128</v>
      </c>
      <c r="O154" s="16" t="str">
        <f>VLOOKUP(C154,Districts!$F$2:$H$40,3,FALSE)</f>
        <v>CPO</v>
      </c>
    </row>
    <row r="155" spans="1:15" ht="14.4" x14ac:dyDescent="0.3">
      <c r="A155">
        <f>VLOOKUP(B155,Regions!$B$2:$C$12,2,FALSE)</f>
        <v>3</v>
      </c>
      <c r="B155" s="1" t="s">
        <v>215</v>
      </c>
      <c r="C155">
        <f>VLOOKUP(E155,Districts!$A$2:$E$40,4,FALSE)</f>
        <v>5</v>
      </c>
      <c r="D155" s="2" t="s">
        <v>215</v>
      </c>
      <c r="E155" s="9" t="str">
        <f t="shared" si="6"/>
        <v>Gujranwala-Gujranwala</v>
      </c>
      <c r="F155">
        <f>VLOOKUP(H155,Divisions!$A$2:$F$56,6,FALSE)</f>
        <v>12</v>
      </c>
      <c r="G155" s="2" t="s">
        <v>233</v>
      </c>
      <c r="H155" s="9" t="str">
        <f t="shared" si="7"/>
        <v>Gujranwala-Gujranwala-Saddar</v>
      </c>
      <c r="I155">
        <f>VLOOKUP(K155,Circles!$A$2:$J$201,10,FALSE)</f>
        <v>43</v>
      </c>
      <c r="J155" s="2" t="s">
        <v>239</v>
      </c>
      <c r="K155" s="9" t="str">
        <f t="shared" si="8"/>
        <v>Gujranwala-Gujranwala-Saddar-Noushera Verkan Circle</v>
      </c>
      <c r="L155">
        <v>154</v>
      </c>
      <c r="M155" s="3" t="s">
        <v>240</v>
      </c>
      <c r="N155" s="16">
        <v>126</v>
      </c>
      <c r="O155" s="16" t="str">
        <f>VLOOKUP(C155,Districts!$F$2:$H$40,3,FALSE)</f>
        <v>CPO</v>
      </c>
    </row>
    <row r="156" spans="1:15" ht="14.4" x14ac:dyDescent="0.3">
      <c r="A156">
        <f>VLOOKUP(B156,Regions!$B$2:$C$12,2,FALSE)</f>
        <v>3</v>
      </c>
      <c r="B156" s="1" t="s">
        <v>215</v>
      </c>
      <c r="C156">
        <f>VLOOKUP(E156,Districts!$A$2:$E$40,4,FALSE)</f>
        <v>5</v>
      </c>
      <c r="D156" s="2" t="s">
        <v>215</v>
      </c>
      <c r="E156" s="9" t="str">
        <f t="shared" si="6"/>
        <v>Gujranwala-Gujranwala</v>
      </c>
      <c r="F156">
        <f>VLOOKUP(H156,Divisions!$A$2:$F$56,6,FALSE)</f>
        <v>12</v>
      </c>
      <c r="G156" s="2" t="s">
        <v>233</v>
      </c>
      <c r="H156" s="9" t="str">
        <f t="shared" si="7"/>
        <v>Gujranwala-Gujranwala-Saddar</v>
      </c>
      <c r="I156">
        <f>VLOOKUP(K156,Circles!$A$2:$J$201,10,FALSE)</f>
        <v>43</v>
      </c>
      <c r="J156" s="2" t="s">
        <v>239</v>
      </c>
      <c r="K156" s="9" t="str">
        <f t="shared" si="8"/>
        <v>Gujranwala-Gujranwala-Saddar-Noushera Verkan Circle</v>
      </c>
      <c r="L156">
        <v>155</v>
      </c>
      <c r="M156" s="3" t="s">
        <v>241</v>
      </c>
      <c r="N156" s="16">
        <v>123</v>
      </c>
      <c r="O156" s="16" t="str">
        <f>VLOOKUP(C156,Districts!$F$2:$H$40,3,FALSE)</f>
        <v>CPO</v>
      </c>
    </row>
    <row r="157" spans="1:15" ht="14.4" x14ac:dyDescent="0.3">
      <c r="A157">
        <f>VLOOKUP(B157,Regions!$B$2:$C$12,2,FALSE)</f>
        <v>3</v>
      </c>
      <c r="B157" s="1" t="s">
        <v>215</v>
      </c>
      <c r="C157">
        <f>VLOOKUP(E157,Districts!$A$2:$E$40,4,FALSE)</f>
        <v>5</v>
      </c>
      <c r="D157" s="2" t="s">
        <v>215</v>
      </c>
      <c r="E157" s="9" t="str">
        <f t="shared" si="6"/>
        <v>Gujranwala-Gujranwala</v>
      </c>
      <c r="F157">
        <f>VLOOKUP(H157,Divisions!$A$2:$F$56,6,FALSE)</f>
        <v>12</v>
      </c>
      <c r="G157" s="2" t="s">
        <v>233</v>
      </c>
      <c r="H157" s="9" t="str">
        <f t="shared" si="7"/>
        <v>Gujranwala-Gujranwala-Saddar</v>
      </c>
      <c r="I157">
        <f>VLOOKUP(K157,Circles!$A$2:$J$201,10,FALSE)</f>
        <v>43</v>
      </c>
      <c r="J157" s="2" t="s">
        <v>239</v>
      </c>
      <c r="K157" s="9" t="str">
        <f t="shared" si="8"/>
        <v>Gujranwala-Gujranwala-Saddar-Noushera Verkan Circle</v>
      </c>
      <c r="L157">
        <v>156</v>
      </c>
      <c r="M157" s="3" t="s">
        <v>242</v>
      </c>
      <c r="N157" s="16">
        <v>122</v>
      </c>
      <c r="O157" s="16" t="str">
        <f>VLOOKUP(C157,Districts!$F$2:$H$40,3,FALSE)</f>
        <v>CPO</v>
      </c>
    </row>
    <row r="158" spans="1:15" ht="14.4" x14ac:dyDescent="0.3">
      <c r="A158">
        <f>VLOOKUP(B158,Regions!$B$2:$C$12,2,FALSE)</f>
        <v>3</v>
      </c>
      <c r="B158" s="1" t="s">
        <v>215</v>
      </c>
      <c r="C158">
        <f>VLOOKUP(E158,Districts!$A$2:$E$40,4,FALSE)</f>
        <v>6</v>
      </c>
      <c r="D158" s="2" t="s">
        <v>301</v>
      </c>
      <c r="E158" s="9" t="str">
        <f t="shared" si="6"/>
        <v>Gujranwala-Sialkot</v>
      </c>
      <c r="F158">
        <f>VLOOKUP(H158,Divisions!$A$2:$F$56,6,FALSE)</f>
        <v>13</v>
      </c>
      <c r="G158" s="2" t="s">
        <v>301</v>
      </c>
      <c r="H158" s="9" t="str">
        <f t="shared" si="7"/>
        <v>Gujranwala-Sialkot-Sialkot</v>
      </c>
      <c r="I158">
        <f>VLOOKUP(K158,Circles!$A$2:$J$201,10,FALSE)</f>
        <v>44</v>
      </c>
      <c r="J158" s="2" t="s">
        <v>302</v>
      </c>
      <c r="K158" s="9" t="str">
        <f t="shared" si="8"/>
        <v>Gujranwala-Sialkot-Sialkot-Sadar Cricle</v>
      </c>
      <c r="L158">
        <v>157</v>
      </c>
      <c r="M158" s="3" t="s">
        <v>303</v>
      </c>
      <c r="N158" s="16">
        <v>591</v>
      </c>
      <c r="O158" s="16" t="str">
        <f>VLOOKUP(C158,Districts!$F$2:$H$40,3,FALSE)</f>
        <v>DPO</v>
      </c>
    </row>
    <row r="159" spans="1:15" ht="14.4" x14ac:dyDescent="0.3">
      <c r="A159">
        <f>VLOOKUP(B159,Regions!$B$2:$C$12,2,FALSE)</f>
        <v>3</v>
      </c>
      <c r="B159" s="1" t="s">
        <v>215</v>
      </c>
      <c r="C159">
        <f>VLOOKUP(E159,Districts!$A$2:$E$40,4,FALSE)</f>
        <v>6</v>
      </c>
      <c r="D159" s="2" t="s">
        <v>301</v>
      </c>
      <c r="E159" s="9" t="str">
        <f t="shared" si="6"/>
        <v>Gujranwala-Sialkot</v>
      </c>
      <c r="F159">
        <f>VLOOKUP(H159,Divisions!$A$2:$F$56,6,FALSE)</f>
        <v>13</v>
      </c>
      <c r="G159" s="2" t="s">
        <v>301</v>
      </c>
      <c r="H159" s="9" t="str">
        <f t="shared" si="7"/>
        <v>Gujranwala-Sialkot-Sialkot</v>
      </c>
      <c r="I159">
        <f>VLOOKUP(K159,Circles!$A$2:$J$201,10,FALSE)</f>
        <v>44</v>
      </c>
      <c r="J159" s="2" t="s">
        <v>302</v>
      </c>
      <c r="K159" s="9" t="str">
        <f t="shared" si="8"/>
        <v>Gujranwala-Sialkot-Sialkot-Sadar Cricle</v>
      </c>
      <c r="L159">
        <v>158</v>
      </c>
      <c r="M159" s="3" t="s">
        <v>304</v>
      </c>
      <c r="N159" s="16">
        <v>579</v>
      </c>
      <c r="O159" s="16" t="str">
        <f>VLOOKUP(C159,Districts!$F$2:$H$40,3,FALSE)</f>
        <v>DPO</v>
      </c>
    </row>
    <row r="160" spans="1:15" ht="14.4" x14ac:dyDescent="0.3">
      <c r="A160">
        <f>VLOOKUP(B160,Regions!$B$2:$C$12,2,FALSE)</f>
        <v>3</v>
      </c>
      <c r="B160" s="1" t="s">
        <v>215</v>
      </c>
      <c r="C160">
        <f>VLOOKUP(E160,Districts!$A$2:$E$40,4,FALSE)</f>
        <v>6</v>
      </c>
      <c r="D160" s="2" t="s">
        <v>301</v>
      </c>
      <c r="E160" s="9" t="str">
        <f t="shared" si="6"/>
        <v>Gujranwala-Sialkot</v>
      </c>
      <c r="F160">
        <f>VLOOKUP(H160,Divisions!$A$2:$F$56,6,FALSE)</f>
        <v>13</v>
      </c>
      <c r="G160" s="2" t="s">
        <v>301</v>
      </c>
      <c r="H160" s="9" t="str">
        <f t="shared" si="7"/>
        <v>Gujranwala-Sialkot-Sialkot</v>
      </c>
      <c r="I160">
        <f>VLOOKUP(K160,Circles!$A$2:$J$201,10,FALSE)</f>
        <v>44</v>
      </c>
      <c r="J160" s="2" t="s">
        <v>302</v>
      </c>
      <c r="K160" s="9" t="str">
        <f t="shared" si="8"/>
        <v>Gujranwala-Sialkot-Sialkot-Sadar Cricle</v>
      </c>
      <c r="L160">
        <v>159</v>
      </c>
      <c r="M160" s="3" t="s">
        <v>305</v>
      </c>
      <c r="N160" s="16">
        <v>577</v>
      </c>
      <c r="O160" s="16" t="str">
        <f>VLOOKUP(C160,Districts!$F$2:$H$40,3,FALSE)</f>
        <v>DPO</v>
      </c>
    </row>
    <row r="161" spans="1:15" ht="14.4" x14ac:dyDescent="0.3">
      <c r="A161">
        <f>VLOOKUP(B161,Regions!$B$2:$C$12,2,FALSE)</f>
        <v>3</v>
      </c>
      <c r="B161" s="1" t="s">
        <v>215</v>
      </c>
      <c r="C161">
        <f>VLOOKUP(E161,Districts!$A$2:$E$40,4,FALSE)</f>
        <v>6</v>
      </c>
      <c r="D161" s="2" t="s">
        <v>301</v>
      </c>
      <c r="E161" s="9" t="str">
        <f t="shared" si="6"/>
        <v>Gujranwala-Sialkot</v>
      </c>
      <c r="F161">
        <f>VLOOKUP(H161,Divisions!$A$2:$F$56,6,FALSE)</f>
        <v>13</v>
      </c>
      <c r="G161" s="2" t="s">
        <v>301</v>
      </c>
      <c r="H161" s="9" t="str">
        <f t="shared" si="7"/>
        <v>Gujranwala-Sialkot-Sialkot</v>
      </c>
      <c r="I161">
        <f>VLOOKUP(K161,Circles!$A$2:$J$201,10,FALSE)</f>
        <v>44</v>
      </c>
      <c r="J161" s="2" t="s">
        <v>302</v>
      </c>
      <c r="K161" s="9" t="str">
        <f t="shared" si="8"/>
        <v>Gujranwala-Sialkot-Sialkot-Sadar Cricle</v>
      </c>
      <c r="L161">
        <v>160</v>
      </c>
      <c r="M161" s="3" t="s">
        <v>306</v>
      </c>
      <c r="N161" s="16">
        <v>570</v>
      </c>
      <c r="O161" s="16" t="str">
        <f>VLOOKUP(C161,Districts!$F$2:$H$40,3,FALSE)</f>
        <v>DPO</v>
      </c>
    </row>
    <row r="162" spans="1:15" ht="14.4" x14ac:dyDescent="0.3">
      <c r="A162">
        <f>VLOOKUP(B162,Regions!$B$2:$C$12,2,FALSE)</f>
        <v>3</v>
      </c>
      <c r="B162" s="1" t="s">
        <v>215</v>
      </c>
      <c r="C162">
        <f>VLOOKUP(E162,Districts!$A$2:$E$40,4,FALSE)</f>
        <v>6</v>
      </c>
      <c r="D162" s="2" t="s">
        <v>301</v>
      </c>
      <c r="E162" s="9" t="str">
        <f t="shared" si="6"/>
        <v>Gujranwala-Sialkot</v>
      </c>
      <c r="F162">
        <f>VLOOKUP(H162,Divisions!$A$2:$F$56,6,FALSE)</f>
        <v>13</v>
      </c>
      <c r="G162" s="2" t="s">
        <v>301</v>
      </c>
      <c r="H162" s="9" t="str">
        <f t="shared" si="7"/>
        <v>Gujranwala-Sialkot-Sialkot</v>
      </c>
      <c r="I162">
        <f>VLOOKUP(K162,Circles!$A$2:$J$201,10,FALSE)</f>
        <v>44</v>
      </c>
      <c r="J162" s="2" t="s">
        <v>302</v>
      </c>
      <c r="K162" s="9" t="str">
        <f t="shared" si="8"/>
        <v>Gujranwala-Sialkot-Sialkot-Sadar Cricle</v>
      </c>
      <c r="L162">
        <v>161</v>
      </c>
      <c r="M162" s="3" t="s">
        <v>307</v>
      </c>
      <c r="N162" s="16">
        <v>578</v>
      </c>
      <c r="O162" s="16" t="str">
        <f>VLOOKUP(C162,Districts!$F$2:$H$40,3,FALSE)</f>
        <v>DPO</v>
      </c>
    </row>
    <row r="163" spans="1:15" ht="14.4" x14ac:dyDescent="0.3">
      <c r="A163">
        <f>VLOOKUP(B163,Regions!$B$2:$C$12,2,FALSE)</f>
        <v>3</v>
      </c>
      <c r="B163" s="1" t="s">
        <v>215</v>
      </c>
      <c r="C163">
        <f>VLOOKUP(E163,Districts!$A$2:$E$40,4,FALSE)</f>
        <v>6</v>
      </c>
      <c r="D163" s="2" t="s">
        <v>301</v>
      </c>
      <c r="E163" s="9" t="str">
        <f t="shared" si="6"/>
        <v>Gujranwala-Sialkot</v>
      </c>
      <c r="F163">
        <f>VLOOKUP(H163,Divisions!$A$2:$F$56,6,FALSE)</f>
        <v>13</v>
      </c>
      <c r="G163" s="2" t="s">
        <v>301</v>
      </c>
      <c r="H163" s="9" t="str">
        <f t="shared" si="7"/>
        <v>Gujranwala-Sialkot-Sialkot</v>
      </c>
      <c r="I163">
        <f>VLOOKUP(K163,Circles!$A$2:$J$201,10,FALSE)</f>
        <v>44</v>
      </c>
      <c r="J163" s="2" t="s">
        <v>302</v>
      </c>
      <c r="K163" s="9" t="str">
        <f t="shared" si="8"/>
        <v>Gujranwala-Sialkot-Sialkot-Sadar Cricle</v>
      </c>
      <c r="L163">
        <v>162</v>
      </c>
      <c r="M163" s="3" t="s">
        <v>308</v>
      </c>
      <c r="N163" s="16">
        <v>571</v>
      </c>
      <c r="O163" s="16" t="str">
        <f>VLOOKUP(C163,Districts!$F$2:$H$40,3,FALSE)</f>
        <v>DPO</v>
      </c>
    </row>
    <row r="164" spans="1:15" ht="14.4" x14ac:dyDescent="0.3">
      <c r="A164">
        <f>VLOOKUP(B164,Regions!$B$2:$C$12,2,FALSE)</f>
        <v>3</v>
      </c>
      <c r="B164" s="1" t="s">
        <v>215</v>
      </c>
      <c r="C164">
        <f>VLOOKUP(E164,Districts!$A$2:$E$40,4,FALSE)</f>
        <v>6</v>
      </c>
      <c r="D164" s="2" t="s">
        <v>301</v>
      </c>
      <c r="E164" s="9" t="str">
        <f t="shared" si="6"/>
        <v>Gujranwala-Sialkot</v>
      </c>
      <c r="F164">
        <f>VLOOKUP(H164,Divisions!$A$2:$F$56,6,FALSE)</f>
        <v>13</v>
      </c>
      <c r="G164" s="2" t="s">
        <v>301</v>
      </c>
      <c r="H164" s="9" t="str">
        <f t="shared" si="7"/>
        <v>Gujranwala-Sialkot-Sialkot</v>
      </c>
      <c r="I164">
        <f>VLOOKUP(K164,Circles!$A$2:$J$201,10,FALSE)</f>
        <v>44</v>
      </c>
      <c r="J164" s="2" t="s">
        <v>302</v>
      </c>
      <c r="K164" s="9" t="str">
        <f t="shared" si="8"/>
        <v>Gujranwala-Sialkot-Sialkot-Sadar Cricle</v>
      </c>
      <c r="L164">
        <v>163</v>
      </c>
      <c r="M164" s="3" t="s">
        <v>309</v>
      </c>
      <c r="N164" s="16">
        <v>580</v>
      </c>
      <c r="O164" s="16" t="str">
        <f>VLOOKUP(C164,Districts!$F$2:$H$40,3,FALSE)</f>
        <v>DPO</v>
      </c>
    </row>
    <row r="165" spans="1:15" ht="14.4" x14ac:dyDescent="0.3">
      <c r="A165">
        <f>VLOOKUP(B165,Regions!$B$2:$C$12,2,FALSE)</f>
        <v>3</v>
      </c>
      <c r="B165" s="1" t="s">
        <v>215</v>
      </c>
      <c r="C165">
        <f>VLOOKUP(E165,Districts!$A$2:$E$40,4,FALSE)</f>
        <v>6</v>
      </c>
      <c r="D165" s="2" t="s">
        <v>301</v>
      </c>
      <c r="E165" s="9" t="str">
        <f t="shared" si="6"/>
        <v>Gujranwala-Sialkot</v>
      </c>
      <c r="F165">
        <f>VLOOKUP(H165,Divisions!$A$2:$F$56,6,FALSE)</f>
        <v>13</v>
      </c>
      <c r="G165" s="2" t="s">
        <v>301</v>
      </c>
      <c r="H165" s="9" t="str">
        <f t="shared" si="7"/>
        <v>Gujranwala-Sialkot-Sialkot</v>
      </c>
      <c r="I165">
        <f>VLOOKUP(K165,Circles!$A$2:$J$201,10,FALSE)</f>
        <v>45</v>
      </c>
      <c r="J165" s="2" t="s">
        <v>116</v>
      </c>
      <c r="K165" s="9" t="str">
        <f t="shared" si="8"/>
        <v>Gujranwala-Sialkot-Sialkot-City Circle</v>
      </c>
      <c r="L165">
        <v>164</v>
      </c>
      <c r="M165" s="3" t="s">
        <v>117</v>
      </c>
      <c r="O165" s="16" t="str">
        <f>VLOOKUP(C165,Districts!$F$2:$H$40,3,FALSE)</f>
        <v>DPO</v>
      </c>
    </row>
    <row r="166" spans="1:15" ht="14.4" x14ac:dyDescent="0.3">
      <c r="A166">
        <f>VLOOKUP(B166,Regions!$B$2:$C$12,2,FALSE)</f>
        <v>3</v>
      </c>
      <c r="B166" s="1" t="s">
        <v>215</v>
      </c>
      <c r="C166">
        <f>VLOOKUP(E166,Districts!$A$2:$E$40,4,FALSE)</f>
        <v>6</v>
      </c>
      <c r="D166" s="2" t="s">
        <v>301</v>
      </c>
      <c r="E166" s="9" t="str">
        <f t="shared" si="6"/>
        <v>Gujranwala-Sialkot</v>
      </c>
      <c r="F166">
        <f>VLOOKUP(H166,Divisions!$A$2:$F$56,6,FALSE)</f>
        <v>13</v>
      </c>
      <c r="G166" s="2" t="s">
        <v>301</v>
      </c>
      <c r="H166" s="9" t="str">
        <f t="shared" si="7"/>
        <v>Gujranwala-Sialkot-Sialkot</v>
      </c>
      <c r="I166">
        <f>VLOOKUP(K166,Circles!$A$2:$J$201,10,FALSE)</f>
        <v>45</v>
      </c>
      <c r="J166" s="2" t="s">
        <v>116</v>
      </c>
      <c r="K166" s="9" t="str">
        <f t="shared" si="8"/>
        <v>Gujranwala-Sialkot-Sialkot-City Circle</v>
      </c>
      <c r="L166">
        <v>165</v>
      </c>
      <c r="M166" s="3" t="s">
        <v>124</v>
      </c>
      <c r="N166" s="16">
        <v>576</v>
      </c>
      <c r="O166" s="16" t="str">
        <f>VLOOKUP(C166,Districts!$F$2:$H$40,3,FALSE)</f>
        <v>DPO</v>
      </c>
    </row>
    <row r="167" spans="1:15" ht="14.4" x14ac:dyDescent="0.3">
      <c r="A167">
        <f>VLOOKUP(B167,Regions!$B$2:$C$12,2,FALSE)</f>
        <v>3</v>
      </c>
      <c r="B167" s="1" t="s">
        <v>215</v>
      </c>
      <c r="C167">
        <f>VLOOKUP(E167,Districts!$A$2:$E$40,4,FALSE)</f>
        <v>6</v>
      </c>
      <c r="D167" s="2" t="s">
        <v>301</v>
      </c>
      <c r="E167" s="9" t="str">
        <f t="shared" si="6"/>
        <v>Gujranwala-Sialkot</v>
      </c>
      <c r="F167">
        <f>VLOOKUP(H167,Divisions!$A$2:$F$56,6,FALSE)</f>
        <v>13</v>
      </c>
      <c r="G167" s="2" t="s">
        <v>301</v>
      </c>
      <c r="H167" s="9" t="str">
        <f t="shared" si="7"/>
        <v>Gujranwala-Sialkot-Sialkot</v>
      </c>
      <c r="I167">
        <f>VLOOKUP(K167,Circles!$A$2:$J$201,10,FALSE)</f>
        <v>45</v>
      </c>
      <c r="J167" s="2" t="s">
        <v>116</v>
      </c>
      <c r="K167" s="9" t="str">
        <f t="shared" si="8"/>
        <v>Gujranwala-Sialkot-Sialkot-City Circle</v>
      </c>
      <c r="L167">
        <v>166</v>
      </c>
      <c r="M167" s="3" t="s">
        <v>149</v>
      </c>
      <c r="N167" s="16">
        <v>572</v>
      </c>
      <c r="O167" s="16" t="str">
        <f>VLOOKUP(C167,Districts!$F$2:$H$40,3,FALSE)</f>
        <v>DPO</v>
      </c>
    </row>
    <row r="168" spans="1:15" ht="14.4" x14ac:dyDescent="0.3">
      <c r="A168">
        <f>VLOOKUP(B168,Regions!$B$2:$C$12,2,FALSE)</f>
        <v>3</v>
      </c>
      <c r="B168" s="1" t="s">
        <v>215</v>
      </c>
      <c r="C168">
        <f>VLOOKUP(E168,Districts!$A$2:$E$40,4,FALSE)</f>
        <v>6</v>
      </c>
      <c r="D168" s="2" t="s">
        <v>301</v>
      </c>
      <c r="E168" s="9" t="str">
        <f t="shared" si="6"/>
        <v>Gujranwala-Sialkot</v>
      </c>
      <c r="F168">
        <f>VLOOKUP(H168,Divisions!$A$2:$F$56,6,FALSE)</f>
        <v>13</v>
      </c>
      <c r="G168" s="2" t="s">
        <v>301</v>
      </c>
      <c r="H168" s="9" t="str">
        <f t="shared" si="7"/>
        <v>Gujranwala-Sialkot-Sialkot</v>
      </c>
      <c r="I168">
        <f>VLOOKUP(K168,Circles!$A$2:$J$201,10,FALSE)</f>
        <v>45</v>
      </c>
      <c r="J168" s="2" t="s">
        <v>116</v>
      </c>
      <c r="K168" s="9" t="str">
        <f t="shared" si="8"/>
        <v>Gujranwala-Sialkot-Sialkot-City Circle</v>
      </c>
      <c r="L168">
        <v>167</v>
      </c>
      <c r="M168" s="3" t="s">
        <v>310</v>
      </c>
      <c r="N168" s="16">
        <v>575</v>
      </c>
      <c r="O168" s="16" t="str">
        <f>VLOOKUP(C168,Districts!$F$2:$H$40,3,FALSE)</f>
        <v>DPO</v>
      </c>
    </row>
    <row r="169" spans="1:15" ht="14.4" x14ac:dyDescent="0.3">
      <c r="A169">
        <f>VLOOKUP(B169,Regions!$B$2:$C$12,2,FALSE)</f>
        <v>3</v>
      </c>
      <c r="B169" s="1" t="s">
        <v>215</v>
      </c>
      <c r="C169">
        <f>VLOOKUP(E169,Districts!$A$2:$E$40,4,FALSE)</f>
        <v>6</v>
      </c>
      <c r="D169" s="2" t="s">
        <v>301</v>
      </c>
      <c r="E169" s="9" t="str">
        <f t="shared" si="6"/>
        <v>Gujranwala-Sialkot</v>
      </c>
      <c r="F169">
        <f>VLOOKUP(H169,Divisions!$A$2:$F$56,6,FALSE)</f>
        <v>13</v>
      </c>
      <c r="G169" s="2" t="s">
        <v>301</v>
      </c>
      <c r="H169" s="9" t="str">
        <f t="shared" si="7"/>
        <v>Gujranwala-Sialkot-Sialkot</v>
      </c>
      <c r="I169">
        <f>VLOOKUP(K169,Circles!$A$2:$J$201,10,FALSE)</f>
        <v>45</v>
      </c>
      <c r="J169" s="2" t="s">
        <v>116</v>
      </c>
      <c r="K169" s="9" t="str">
        <f t="shared" si="8"/>
        <v>Gujranwala-Sialkot-Sialkot-City Circle</v>
      </c>
      <c r="L169">
        <v>168</v>
      </c>
      <c r="M169" s="3" t="s">
        <v>311</v>
      </c>
      <c r="N169" s="16">
        <v>574</v>
      </c>
      <c r="O169" s="16" t="str">
        <f>VLOOKUP(C169,Districts!$F$2:$H$40,3,FALSE)</f>
        <v>DPO</v>
      </c>
    </row>
    <row r="170" spans="1:15" ht="14.4" x14ac:dyDescent="0.3">
      <c r="A170">
        <f>VLOOKUP(B170,Regions!$B$2:$C$12,2,FALSE)</f>
        <v>3</v>
      </c>
      <c r="B170" s="1" t="s">
        <v>215</v>
      </c>
      <c r="C170">
        <f>VLOOKUP(E170,Districts!$A$2:$E$40,4,FALSE)</f>
        <v>6</v>
      </c>
      <c r="D170" s="2" t="s">
        <v>301</v>
      </c>
      <c r="E170" s="9" t="str">
        <f t="shared" si="6"/>
        <v>Gujranwala-Sialkot</v>
      </c>
      <c r="F170">
        <f>VLOOKUP(H170,Divisions!$A$2:$F$56,6,FALSE)</f>
        <v>13</v>
      </c>
      <c r="G170" s="2" t="s">
        <v>301</v>
      </c>
      <c r="H170" s="9" t="str">
        <f t="shared" si="7"/>
        <v>Gujranwala-Sialkot-Sialkot</v>
      </c>
      <c r="I170">
        <f>VLOOKUP(K170,Circles!$A$2:$J$201,10,FALSE)</f>
        <v>45</v>
      </c>
      <c r="J170" s="2" t="s">
        <v>116</v>
      </c>
      <c r="K170" s="9" t="str">
        <f t="shared" si="8"/>
        <v>Gujranwala-Sialkot-Sialkot-City Circle</v>
      </c>
      <c r="L170">
        <v>169</v>
      </c>
      <c r="M170" s="3" t="s">
        <v>312</v>
      </c>
      <c r="N170" s="16">
        <v>573</v>
      </c>
      <c r="O170" s="16" t="str">
        <f>VLOOKUP(C170,Districts!$F$2:$H$40,3,FALSE)</f>
        <v>DPO</v>
      </c>
    </row>
    <row r="171" spans="1:15" ht="14.4" x14ac:dyDescent="0.3">
      <c r="A171">
        <f>VLOOKUP(B171,Regions!$B$2:$C$12,2,FALSE)</f>
        <v>3</v>
      </c>
      <c r="B171" s="1" t="s">
        <v>215</v>
      </c>
      <c r="C171">
        <f>VLOOKUP(E171,Districts!$A$2:$E$40,4,FALSE)</f>
        <v>6</v>
      </c>
      <c r="D171" s="2" t="s">
        <v>301</v>
      </c>
      <c r="E171" s="9" t="str">
        <f t="shared" si="6"/>
        <v>Gujranwala-Sialkot</v>
      </c>
      <c r="F171">
        <f>VLOOKUP(H171,Divisions!$A$2:$F$56,6,FALSE)</f>
        <v>13</v>
      </c>
      <c r="G171" s="2" t="s">
        <v>301</v>
      </c>
      <c r="H171" s="9" t="str">
        <f t="shared" si="7"/>
        <v>Gujranwala-Sialkot-Sialkot</v>
      </c>
      <c r="I171">
        <f>VLOOKUP(K171,Circles!$A$2:$J$201,10,FALSE)</f>
        <v>46</v>
      </c>
      <c r="J171" s="2" t="s">
        <v>313</v>
      </c>
      <c r="K171" s="9" t="str">
        <f t="shared" si="8"/>
        <v>Gujranwala-Sialkot-Sialkot-Daska Circle</v>
      </c>
      <c r="L171">
        <v>170</v>
      </c>
      <c r="M171" s="3" t="s">
        <v>314</v>
      </c>
      <c r="N171" s="16">
        <v>586</v>
      </c>
      <c r="O171" s="16" t="str">
        <f>VLOOKUP(C171,Districts!$F$2:$H$40,3,FALSE)</f>
        <v>DPO</v>
      </c>
    </row>
    <row r="172" spans="1:15" ht="14.4" x14ac:dyDescent="0.3">
      <c r="A172">
        <f>VLOOKUP(B172,Regions!$B$2:$C$12,2,FALSE)</f>
        <v>3</v>
      </c>
      <c r="B172" s="1" t="s">
        <v>215</v>
      </c>
      <c r="C172">
        <f>VLOOKUP(E172,Districts!$A$2:$E$40,4,FALSE)</f>
        <v>6</v>
      </c>
      <c r="D172" s="2" t="s">
        <v>301</v>
      </c>
      <c r="E172" s="9" t="str">
        <f t="shared" si="6"/>
        <v>Gujranwala-Sialkot</v>
      </c>
      <c r="F172">
        <f>VLOOKUP(H172,Divisions!$A$2:$F$56,6,FALSE)</f>
        <v>13</v>
      </c>
      <c r="G172" s="2" t="s">
        <v>301</v>
      </c>
      <c r="H172" s="9" t="str">
        <f t="shared" si="7"/>
        <v>Gujranwala-Sialkot-Sialkot</v>
      </c>
      <c r="I172">
        <f>VLOOKUP(K172,Circles!$A$2:$J$201,10,FALSE)</f>
        <v>46</v>
      </c>
      <c r="J172" s="2" t="s">
        <v>313</v>
      </c>
      <c r="K172" s="9" t="str">
        <f t="shared" si="8"/>
        <v>Gujranwala-Sialkot-Sialkot-Daska Circle</v>
      </c>
      <c r="L172">
        <v>171</v>
      </c>
      <c r="M172" s="3" t="s">
        <v>315</v>
      </c>
      <c r="N172" s="16">
        <v>593</v>
      </c>
      <c r="O172" s="16" t="str">
        <f>VLOOKUP(C172,Districts!$F$2:$H$40,3,FALSE)</f>
        <v>DPO</v>
      </c>
    </row>
    <row r="173" spans="1:15" ht="14.4" x14ac:dyDescent="0.3">
      <c r="A173">
        <f>VLOOKUP(B173,Regions!$B$2:$C$12,2,FALSE)</f>
        <v>3</v>
      </c>
      <c r="B173" s="1" t="s">
        <v>215</v>
      </c>
      <c r="C173">
        <f>VLOOKUP(E173,Districts!$A$2:$E$40,4,FALSE)</f>
        <v>6</v>
      </c>
      <c r="D173" s="2" t="s">
        <v>301</v>
      </c>
      <c r="E173" s="9" t="str">
        <f t="shared" si="6"/>
        <v>Gujranwala-Sialkot</v>
      </c>
      <c r="F173">
        <f>VLOOKUP(H173,Divisions!$A$2:$F$56,6,FALSE)</f>
        <v>13</v>
      </c>
      <c r="G173" s="2" t="s">
        <v>301</v>
      </c>
      <c r="H173" s="9" t="str">
        <f t="shared" si="7"/>
        <v>Gujranwala-Sialkot-Sialkot</v>
      </c>
      <c r="I173">
        <f>VLOOKUP(K173,Circles!$A$2:$J$201,10,FALSE)</f>
        <v>46</v>
      </c>
      <c r="J173" s="2" t="s">
        <v>313</v>
      </c>
      <c r="K173" s="9" t="str">
        <f t="shared" si="8"/>
        <v>Gujranwala-Sialkot-Sialkot-Daska Circle</v>
      </c>
      <c r="L173">
        <v>172</v>
      </c>
      <c r="M173" s="3" t="s">
        <v>316</v>
      </c>
      <c r="N173" s="16">
        <v>584</v>
      </c>
      <c r="O173" s="16" t="str">
        <f>VLOOKUP(C173,Districts!$F$2:$H$40,3,FALSE)</f>
        <v>DPO</v>
      </c>
    </row>
    <row r="174" spans="1:15" ht="14.4" x14ac:dyDescent="0.3">
      <c r="A174">
        <f>VLOOKUP(B174,Regions!$B$2:$C$12,2,FALSE)</f>
        <v>3</v>
      </c>
      <c r="B174" s="1" t="s">
        <v>215</v>
      </c>
      <c r="C174">
        <f>VLOOKUP(E174,Districts!$A$2:$E$40,4,FALSE)</f>
        <v>6</v>
      </c>
      <c r="D174" s="2" t="s">
        <v>301</v>
      </c>
      <c r="E174" s="9" t="str">
        <f t="shared" si="6"/>
        <v>Gujranwala-Sialkot</v>
      </c>
      <c r="F174">
        <f>VLOOKUP(H174,Divisions!$A$2:$F$56,6,FALSE)</f>
        <v>13</v>
      </c>
      <c r="G174" s="2" t="s">
        <v>301</v>
      </c>
      <c r="H174" s="9" t="str">
        <f t="shared" si="7"/>
        <v>Gujranwala-Sialkot-Sialkot</v>
      </c>
      <c r="I174">
        <f>VLOOKUP(K174,Circles!$A$2:$J$201,10,FALSE)</f>
        <v>46</v>
      </c>
      <c r="J174" s="2" t="s">
        <v>313</v>
      </c>
      <c r="K174" s="9" t="str">
        <f t="shared" si="8"/>
        <v>Gujranwala-Sialkot-Sialkot-Daska Circle</v>
      </c>
      <c r="L174">
        <v>173</v>
      </c>
      <c r="M174" s="3" t="s">
        <v>317</v>
      </c>
      <c r="N174" s="16">
        <v>585</v>
      </c>
      <c r="O174" s="16" t="str">
        <f>VLOOKUP(C174,Districts!$F$2:$H$40,3,FALSE)</f>
        <v>DPO</v>
      </c>
    </row>
    <row r="175" spans="1:15" ht="14.4" x14ac:dyDescent="0.3">
      <c r="A175">
        <f>VLOOKUP(B175,Regions!$B$2:$C$12,2,FALSE)</f>
        <v>3</v>
      </c>
      <c r="B175" s="1" t="s">
        <v>215</v>
      </c>
      <c r="C175">
        <f>VLOOKUP(E175,Districts!$A$2:$E$40,4,FALSE)</f>
        <v>6</v>
      </c>
      <c r="D175" s="2" t="s">
        <v>301</v>
      </c>
      <c r="E175" s="9" t="str">
        <f t="shared" si="6"/>
        <v>Gujranwala-Sialkot</v>
      </c>
      <c r="F175">
        <f>VLOOKUP(H175,Divisions!$A$2:$F$56,6,FALSE)</f>
        <v>13</v>
      </c>
      <c r="G175" s="2" t="s">
        <v>301</v>
      </c>
      <c r="H175" s="9" t="str">
        <f t="shared" si="7"/>
        <v>Gujranwala-Sialkot-Sialkot</v>
      </c>
      <c r="I175">
        <f>VLOOKUP(K175,Circles!$A$2:$J$201,10,FALSE)</f>
        <v>46</v>
      </c>
      <c r="J175" s="2" t="s">
        <v>313</v>
      </c>
      <c r="K175" s="9" t="str">
        <f t="shared" si="8"/>
        <v>Gujranwala-Sialkot-Sialkot-Daska Circle</v>
      </c>
      <c r="L175">
        <v>174</v>
      </c>
      <c r="M175" s="3" t="s">
        <v>318</v>
      </c>
      <c r="N175" s="16">
        <v>594</v>
      </c>
      <c r="O175" s="16" t="str">
        <f>VLOOKUP(C175,Districts!$F$2:$H$40,3,FALSE)</f>
        <v>DPO</v>
      </c>
    </row>
    <row r="176" spans="1:15" ht="14.4" x14ac:dyDescent="0.3">
      <c r="A176">
        <f>VLOOKUP(B176,Regions!$B$2:$C$12,2,FALSE)</f>
        <v>3</v>
      </c>
      <c r="B176" s="1" t="s">
        <v>215</v>
      </c>
      <c r="C176">
        <f>VLOOKUP(E176,Districts!$A$2:$E$40,4,FALSE)</f>
        <v>6</v>
      </c>
      <c r="D176" s="2" t="s">
        <v>301</v>
      </c>
      <c r="E176" s="9" t="str">
        <f t="shared" si="6"/>
        <v>Gujranwala-Sialkot</v>
      </c>
      <c r="F176">
        <f>VLOOKUP(H176,Divisions!$A$2:$F$56,6,FALSE)</f>
        <v>13</v>
      </c>
      <c r="G176" s="2" t="s">
        <v>301</v>
      </c>
      <c r="H176" s="9" t="str">
        <f t="shared" si="7"/>
        <v>Gujranwala-Sialkot-Sialkot</v>
      </c>
      <c r="I176">
        <f>VLOOKUP(K176,Circles!$A$2:$J$201,10,FALSE)</f>
        <v>47</v>
      </c>
      <c r="J176" s="2" t="s">
        <v>319</v>
      </c>
      <c r="K176" s="9" t="str">
        <f t="shared" si="8"/>
        <v>Gujranwala-Sialkot-Sialkot-Sambarial Circle</v>
      </c>
      <c r="L176">
        <v>175</v>
      </c>
      <c r="M176" s="3" t="s">
        <v>320</v>
      </c>
      <c r="N176" s="16">
        <v>582</v>
      </c>
      <c r="O176" s="16" t="str">
        <f>VLOOKUP(C176,Districts!$F$2:$H$40,3,FALSE)</f>
        <v>DPO</v>
      </c>
    </row>
    <row r="177" spans="1:15" ht="14.4" x14ac:dyDescent="0.3">
      <c r="A177">
        <f>VLOOKUP(B177,Regions!$B$2:$C$12,2,FALSE)</f>
        <v>3</v>
      </c>
      <c r="B177" s="1" t="s">
        <v>215</v>
      </c>
      <c r="C177">
        <f>VLOOKUP(E177,Districts!$A$2:$E$40,4,FALSE)</f>
        <v>6</v>
      </c>
      <c r="D177" s="2" t="s">
        <v>301</v>
      </c>
      <c r="E177" s="9" t="str">
        <f t="shared" si="6"/>
        <v>Gujranwala-Sialkot</v>
      </c>
      <c r="F177">
        <f>VLOOKUP(H177,Divisions!$A$2:$F$56,6,FALSE)</f>
        <v>13</v>
      </c>
      <c r="G177" s="2" t="s">
        <v>301</v>
      </c>
      <c r="H177" s="9" t="str">
        <f t="shared" si="7"/>
        <v>Gujranwala-Sialkot-Sialkot</v>
      </c>
      <c r="I177">
        <f>VLOOKUP(K177,Circles!$A$2:$J$201,10,FALSE)</f>
        <v>47</v>
      </c>
      <c r="J177" s="2" t="s">
        <v>319</v>
      </c>
      <c r="K177" s="9" t="str">
        <f t="shared" si="8"/>
        <v>Gujranwala-Sialkot-Sialkot-Sambarial Circle</v>
      </c>
      <c r="L177">
        <v>176</v>
      </c>
      <c r="M177" s="3" t="s">
        <v>321</v>
      </c>
      <c r="N177" s="16">
        <v>581</v>
      </c>
      <c r="O177" s="16" t="str">
        <f>VLOOKUP(C177,Districts!$F$2:$H$40,3,FALSE)</f>
        <v>DPO</v>
      </c>
    </row>
    <row r="178" spans="1:15" ht="14.4" x14ac:dyDescent="0.3">
      <c r="A178">
        <f>VLOOKUP(B178,Regions!$B$2:$C$12,2,FALSE)</f>
        <v>3</v>
      </c>
      <c r="B178" s="1" t="s">
        <v>215</v>
      </c>
      <c r="C178">
        <f>VLOOKUP(E178,Districts!$A$2:$E$40,4,FALSE)</f>
        <v>6</v>
      </c>
      <c r="D178" s="2" t="s">
        <v>301</v>
      </c>
      <c r="E178" s="9" t="str">
        <f t="shared" si="6"/>
        <v>Gujranwala-Sialkot</v>
      </c>
      <c r="F178">
        <f>VLOOKUP(H178,Divisions!$A$2:$F$56,6,FALSE)</f>
        <v>13</v>
      </c>
      <c r="G178" s="2" t="s">
        <v>301</v>
      </c>
      <c r="H178" s="9" t="str">
        <f t="shared" si="7"/>
        <v>Gujranwala-Sialkot-Sialkot</v>
      </c>
      <c r="I178">
        <f>VLOOKUP(K178,Circles!$A$2:$J$201,10,FALSE)</f>
        <v>47</v>
      </c>
      <c r="J178" s="2" t="s">
        <v>319</v>
      </c>
      <c r="K178" s="9" t="str">
        <f t="shared" si="8"/>
        <v>Gujranwala-Sialkot-Sialkot-Sambarial Circle</v>
      </c>
      <c r="L178">
        <v>177</v>
      </c>
      <c r="M178" s="3" t="s">
        <v>322</v>
      </c>
      <c r="N178" s="16">
        <v>583</v>
      </c>
      <c r="O178" s="16" t="str">
        <f>VLOOKUP(C178,Districts!$F$2:$H$40,3,FALSE)</f>
        <v>DPO</v>
      </c>
    </row>
    <row r="179" spans="1:15" ht="14.4" x14ac:dyDescent="0.3">
      <c r="A179">
        <f>VLOOKUP(B179,Regions!$B$2:$C$12,2,FALSE)</f>
        <v>3</v>
      </c>
      <c r="B179" s="1" t="s">
        <v>215</v>
      </c>
      <c r="C179">
        <f>VLOOKUP(E179,Districts!$A$2:$E$40,4,FALSE)</f>
        <v>6</v>
      </c>
      <c r="D179" s="2" t="s">
        <v>301</v>
      </c>
      <c r="E179" s="9" t="str">
        <f t="shared" si="6"/>
        <v>Gujranwala-Sialkot</v>
      </c>
      <c r="F179">
        <f>VLOOKUP(H179,Divisions!$A$2:$F$56,6,FALSE)</f>
        <v>13</v>
      </c>
      <c r="G179" s="2" t="s">
        <v>301</v>
      </c>
      <c r="H179" s="9" t="str">
        <f t="shared" si="7"/>
        <v>Gujranwala-Sialkot-Sialkot</v>
      </c>
      <c r="I179">
        <f>VLOOKUP(K179,Circles!$A$2:$J$201,10,FALSE)</f>
        <v>48</v>
      </c>
      <c r="J179" s="2" t="s">
        <v>323</v>
      </c>
      <c r="K179" s="9" t="str">
        <f t="shared" si="8"/>
        <v>Gujranwala-Sialkot-Sialkot-Pasrur</v>
      </c>
      <c r="L179">
        <v>178</v>
      </c>
      <c r="M179" s="3" t="s">
        <v>324</v>
      </c>
      <c r="N179" s="16">
        <v>592</v>
      </c>
      <c r="O179" s="16" t="str">
        <f>VLOOKUP(C179,Districts!$F$2:$H$40,3,FALSE)</f>
        <v>DPO</v>
      </c>
    </row>
    <row r="180" spans="1:15" ht="14.4" x14ac:dyDescent="0.3">
      <c r="A180">
        <f>VLOOKUP(B180,Regions!$B$2:$C$12,2,FALSE)</f>
        <v>3</v>
      </c>
      <c r="B180" s="1" t="s">
        <v>215</v>
      </c>
      <c r="C180">
        <f>VLOOKUP(E180,Districts!$A$2:$E$40,4,FALSE)</f>
        <v>6</v>
      </c>
      <c r="D180" s="2" t="s">
        <v>301</v>
      </c>
      <c r="E180" s="9" t="str">
        <f t="shared" si="6"/>
        <v>Gujranwala-Sialkot</v>
      </c>
      <c r="F180">
        <f>VLOOKUP(H180,Divisions!$A$2:$F$56,6,FALSE)</f>
        <v>13</v>
      </c>
      <c r="G180" s="2" t="s">
        <v>301</v>
      </c>
      <c r="H180" s="9" t="str">
        <f t="shared" si="7"/>
        <v>Gujranwala-Sialkot-Sialkot</v>
      </c>
      <c r="I180">
        <f>VLOOKUP(K180,Circles!$A$2:$J$201,10,FALSE)</f>
        <v>48</v>
      </c>
      <c r="J180" s="2" t="s">
        <v>323</v>
      </c>
      <c r="K180" s="9" t="str">
        <f t="shared" si="8"/>
        <v>Gujranwala-Sialkot-Sialkot-Pasrur</v>
      </c>
      <c r="L180">
        <v>179</v>
      </c>
      <c r="M180" s="3" t="s">
        <v>325</v>
      </c>
      <c r="N180" s="16">
        <v>569</v>
      </c>
      <c r="O180" s="16" t="str">
        <f>VLOOKUP(C180,Districts!$F$2:$H$40,3,FALSE)</f>
        <v>DPO</v>
      </c>
    </row>
    <row r="181" spans="1:15" ht="14.4" x14ac:dyDescent="0.3">
      <c r="A181">
        <f>VLOOKUP(B181,Regions!$B$2:$C$12,2,FALSE)</f>
        <v>3</v>
      </c>
      <c r="B181" s="1" t="s">
        <v>215</v>
      </c>
      <c r="C181">
        <f>VLOOKUP(E181,Districts!$A$2:$E$40,4,FALSE)</f>
        <v>6</v>
      </c>
      <c r="D181" s="2" t="s">
        <v>301</v>
      </c>
      <c r="E181" s="9" t="str">
        <f t="shared" si="6"/>
        <v>Gujranwala-Sialkot</v>
      </c>
      <c r="F181">
        <f>VLOOKUP(H181,Divisions!$A$2:$F$56,6,FALSE)</f>
        <v>13</v>
      </c>
      <c r="G181" s="2" t="s">
        <v>301</v>
      </c>
      <c r="H181" s="9" t="str">
        <f t="shared" si="7"/>
        <v>Gujranwala-Sialkot-Sialkot</v>
      </c>
      <c r="I181">
        <f>VLOOKUP(K181,Circles!$A$2:$J$201,10,FALSE)</f>
        <v>48</v>
      </c>
      <c r="J181" s="2" t="s">
        <v>323</v>
      </c>
      <c r="K181" s="9" t="str">
        <f t="shared" si="8"/>
        <v>Gujranwala-Sialkot-Sialkot-Pasrur</v>
      </c>
      <c r="L181">
        <v>180</v>
      </c>
      <c r="M181" s="3" t="s">
        <v>326</v>
      </c>
      <c r="N181" s="16">
        <v>587</v>
      </c>
      <c r="O181" s="16" t="str">
        <f>VLOOKUP(C181,Districts!$F$2:$H$40,3,FALSE)</f>
        <v>DPO</v>
      </c>
    </row>
    <row r="182" spans="1:15" ht="14.4" x14ac:dyDescent="0.3">
      <c r="A182">
        <f>VLOOKUP(B182,Regions!$B$2:$C$12,2,FALSE)</f>
        <v>3</v>
      </c>
      <c r="B182" s="1" t="s">
        <v>215</v>
      </c>
      <c r="C182">
        <f>VLOOKUP(E182,Districts!$A$2:$E$40,4,FALSE)</f>
        <v>6</v>
      </c>
      <c r="D182" s="2" t="s">
        <v>301</v>
      </c>
      <c r="E182" s="9" t="str">
        <f t="shared" si="6"/>
        <v>Gujranwala-Sialkot</v>
      </c>
      <c r="F182">
        <f>VLOOKUP(H182,Divisions!$A$2:$F$56,6,FALSE)</f>
        <v>13</v>
      </c>
      <c r="G182" s="2" t="s">
        <v>301</v>
      </c>
      <c r="H182" s="9" t="str">
        <f t="shared" si="7"/>
        <v>Gujranwala-Sialkot-Sialkot</v>
      </c>
      <c r="I182">
        <f>VLOOKUP(K182,Circles!$A$2:$J$201,10,FALSE)</f>
        <v>48</v>
      </c>
      <c r="J182" s="2" t="s">
        <v>323</v>
      </c>
      <c r="K182" s="9" t="str">
        <f t="shared" si="8"/>
        <v>Gujranwala-Sialkot-Sialkot-Pasrur</v>
      </c>
      <c r="L182">
        <v>181</v>
      </c>
      <c r="M182" s="3" t="s">
        <v>327</v>
      </c>
      <c r="N182" s="16">
        <v>588</v>
      </c>
      <c r="O182" s="16" t="str">
        <f>VLOOKUP(C182,Districts!$F$2:$H$40,3,FALSE)</f>
        <v>DPO</v>
      </c>
    </row>
    <row r="183" spans="1:15" ht="14.4" x14ac:dyDescent="0.3">
      <c r="A183">
        <f>VLOOKUP(B183,Regions!$B$2:$C$12,2,FALSE)</f>
        <v>3</v>
      </c>
      <c r="B183" s="1" t="s">
        <v>215</v>
      </c>
      <c r="C183">
        <f>VLOOKUP(E183,Districts!$A$2:$E$40,4,FALSE)</f>
        <v>6</v>
      </c>
      <c r="D183" s="2" t="s">
        <v>301</v>
      </c>
      <c r="E183" s="9" t="str">
        <f t="shared" si="6"/>
        <v>Gujranwala-Sialkot</v>
      </c>
      <c r="F183">
        <f>VLOOKUP(H183,Divisions!$A$2:$F$56,6,FALSE)</f>
        <v>13</v>
      </c>
      <c r="G183" s="2" t="s">
        <v>301</v>
      </c>
      <c r="H183" s="9" t="str">
        <f t="shared" si="7"/>
        <v>Gujranwala-Sialkot-Sialkot</v>
      </c>
      <c r="I183">
        <f>VLOOKUP(K183,Circles!$A$2:$J$201,10,FALSE)</f>
        <v>48</v>
      </c>
      <c r="J183" s="2" t="s">
        <v>323</v>
      </c>
      <c r="K183" s="9" t="str">
        <f t="shared" si="8"/>
        <v>Gujranwala-Sialkot-Sialkot-Pasrur</v>
      </c>
      <c r="L183">
        <v>182</v>
      </c>
      <c r="M183" s="3" t="s">
        <v>328</v>
      </c>
      <c r="N183" s="16">
        <v>589</v>
      </c>
      <c r="O183" s="16" t="str">
        <f>VLOOKUP(C183,Districts!$F$2:$H$40,3,FALSE)</f>
        <v>DPO</v>
      </c>
    </row>
    <row r="184" spans="1:15" ht="14.4" x14ac:dyDescent="0.3">
      <c r="A184">
        <f>VLOOKUP(B184,Regions!$B$2:$C$12,2,FALSE)</f>
        <v>3</v>
      </c>
      <c r="B184" s="1" t="s">
        <v>215</v>
      </c>
      <c r="C184">
        <f>VLOOKUP(E184,Districts!$A$2:$E$40,4,FALSE)</f>
        <v>6</v>
      </c>
      <c r="D184" s="2" t="s">
        <v>301</v>
      </c>
      <c r="E184" s="9" t="str">
        <f t="shared" si="6"/>
        <v>Gujranwala-Sialkot</v>
      </c>
      <c r="F184">
        <f>VLOOKUP(H184,Divisions!$A$2:$F$56,6,FALSE)</f>
        <v>13</v>
      </c>
      <c r="G184" s="2" t="s">
        <v>301</v>
      </c>
      <c r="H184" s="9" t="str">
        <f t="shared" si="7"/>
        <v>Gujranwala-Sialkot-Sialkot</v>
      </c>
      <c r="I184">
        <f>VLOOKUP(K184,Circles!$A$2:$J$201,10,FALSE)</f>
        <v>48</v>
      </c>
      <c r="J184" s="2" t="s">
        <v>323</v>
      </c>
      <c r="K184" s="9" t="str">
        <f t="shared" si="8"/>
        <v>Gujranwala-Sialkot-Sialkot-Pasrur</v>
      </c>
      <c r="L184">
        <v>183</v>
      </c>
      <c r="M184" s="3" t="s">
        <v>329</v>
      </c>
      <c r="N184" s="16">
        <v>590</v>
      </c>
      <c r="O184" s="16" t="str">
        <f>VLOOKUP(C184,Districts!$F$2:$H$40,3,FALSE)</f>
        <v>DPO</v>
      </c>
    </row>
    <row r="185" spans="1:15" ht="14.4" x14ac:dyDescent="0.3">
      <c r="A185">
        <f>VLOOKUP(B185,Regions!$B$2:$C$12,2,FALSE)</f>
        <v>3</v>
      </c>
      <c r="B185" s="1" t="s">
        <v>215</v>
      </c>
      <c r="C185">
        <f>VLOOKUP(E185,Districts!$A$2:$E$40,4,FALSE)</f>
        <v>7</v>
      </c>
      <c r="D185" s="2" t="s">
        <v>330</v>
      </c>
      <c r="E185" s="9" t="str">
        <f t="shared" si="6"/>
        <v>Gujranwala-Narowal</v>
      </c>
      <c r="F185">
        <f>VLOOKUP(H185,Divisions!$A$2:$F$56,6,FALSE)</f>
        <v>14</v>
      </c>
      <c r="G185" s="2" t="s">
        <v>330</v>
      </c>
      <c r="H185" s="9" t="str">
        <f t="shared" si="7"/>
        <v>Gujranwala-Narowal-Narowal</v>
      </c>
      <c r="I185">
        <f>VLOOKUP(K185,Circles!$A$2:$J$201,10,FALSE)</f>
        <v>49</v>
      </c>
      <c r="J185" s="2" t="s">
        <v>120</v>
      </c>
      <c r="K185" s="9" t="str">
        <f t="shared" si="8"/>
        <v>Gujranwala-Narowal-Narowal-Sadar Circle</v>
      </c>
      <c r="L185">
        <v>184</v>
      </c>
      <c r="M185" s="3" t="s">
        <v>331</v>
      </c>
      <c r="N185" s="16">
        <v>13</v>
      </c>
      <c r="O185" s="16" t="str">
        <f>VLOOKUP(C185,Districts!$F$2:$H$40,3,FALSE)</f>
        <v>DPO</v>
      </c>
    </row>
    <row r="186" spans="1:15" ht="14.4" x14ac:dyDescent="0.3">
      <c r="A186">
        <f>VLOOKUP(B186,Regions!$B$2:$C$12,2,FALSE)</f>
        <v>3</v>
      </c>
      <c r="B186" s="1" t="s">
        <v>215</v>
      </c>
      <c r="C186">
        <f>VLOOKUP(E186,Districts!$A$2:$E$40,4,FALSE)</f>
        <v>7</v>
      </c>
      <c r="D186" s="2" t="s">
        <v>330</v>
      </c>
      <c r="E186" s="9" t="str">
        <f t="shared" si="6"/>
        <v>Gujranwala-Narowal</v>
      </c>
      <c r="F186">
        <f>VLOOKUP(H186,Divisions!$A$2:$F$56,6,FALSE)</f>
        <v>14</v>
      </c>
      <c r="G186" s="2" t="s">
        <v>330</v>
      </c>
      <c r="H186" s="9" t="str">
        <f t="shared" si="7"/>
        <v>Gujranwala-Narowal-Narowal</v>
      </c>
      <c r="I186">
        <f>VLOOKUP(K186,Circles!$A$2:$J$201,10,FALSE)</f>
        <v>49</v>
      </c>
      <c r="J186" s="2" t="s">
        <v>120</v>
      </c>
      <c r="K186" s="9" t="str">
        <f t="shared" si="8"/>
        <v>Gujranwala-Narowal-Narowal-Sadar Circle</v>
      </c>
      <c r="L186">
        <v>185</v>
      </c>
      <c r="M186" s="3" t="s">
        <v>332</v>
      </c>
      <c r="N186" s="16">
        <v>2</v>
      </c>
      <c r="O186" s="16" t="str">
        <f>VLOOKUP(C186,Districts!$F$2:$H$40,3,FALSE)</f>
        <v>DPO</v>
      </c>
    </row>
    <row r="187" spans="1:15" ht="14.4" x14ac:dyDescent="0.3">
      <c r="A187">
        <f>VLOOKUP(B187,Regions!$B$2:$C$12,2,FALSE)</f>
        <v>3</v>
      </c>
      <c r="B187" s="1" t="s">
        <v>215</v>
      </c>
      <c r="C187">
        <f>VLOOKUP(E187,Districts!$A$2:$E$40,4,FALSE)</f>
        <v>7</v>
      </c>
      <c r="D187" s="2" t="s">
        <v>330</v>
      </c>
      <c r="E187" s="9" t="str">
        <f t="shared" si="6"/>
        <v>Gujranwala-Narowal</v>
      </c>
      <c r="F187">
        <f>VLOOKUP(H187,Divisions!$A$2:$F$56,6,FALSE)</f>
        <v>14</v>
      </c>
      <c r="G187" s="2" t="s">
        <v>330</v>
      </c>
      <c r="H187" s="9" t="str">
        <f t="shared" si="7"/>
        <v>Gujranwala-Narowal-Narowal</v>
      </c>
      <c r="I187">
        <f>VLOOKUP(K187,Circles!$A$2:$J$201,10,FALSE)</f>
        <v>49</v>
      </c>
      <c r="J187" s="2" t="s">
        <v>120</v>
      </c>
      <c r="K187" s="9" t="str">
        <f t="shared" si="8"/>
        <v>Gujranwala-Narowal-Narowal-Sadar Circle</v>
      </c>
      <c r="L187">
        <v>186</v>
      </c>
      <c r="M187" s="3" t="s">
        <v>333</v>
      </c>
      <c r="N187" s="16">
        <v>4</v>
      </c>
      <c r="O187" s="16" t="str">
        <f>VLOOKUP(C187,Districts!$F$2:$H$40,3,FALSE)</f>
        <v>DPO</v>
      </c>
    </row>
    <row r="188" spans="1:15" ht="14.4" x14ac:dyDescent="0.3">
      <c r="A188">
        <f>VLOOKUP(B188,Regions!$B$2:$C$12,2,FALSE)</f>
        <v>3</v>
      </c>
      <c r="B188" s="1" t="s">
        <v>215</v>
      </c>
      <c r="C188">
        <f>VLOOKUP(E188,Districts!$A$2:$E$40,4,FALSE)</f>
        <v>7</v>
      </c>
      <c r="D188" s="2" t="s">
        <v>330</v>
      </c>
      <c r="E188" s="9" t="str">
        <f t="shared" si="6"/>
        <v>Gujranwala-Narowal</v>
      </c>
      <c r="F188">
        <f>VLOOKUP(H188,Divisions!$A$2:$F$56,6,FALSE)</f>
        <v>14</v>
      </c>
      <c r="G188" s="2" t="s">
        <v>330</v>
      </c>
      <c r="H188" s="9" t="str">
        <f t="shared" si="7"/>
        <v>Gujranwala-Narowal-Narowal</v>
      </c>
      <c r="I188">
        <f>VLOOKUP(K188,Circles!$A$2:$J$201,10,FALSE)</f>
        <v>49</v>
      </c>
      <c r="J188" s="2" t="s">
        <v>120</v>
      </c>
      <c r="K188" s="9" t="str">
        <f t="shared" si="8"/>
        <v>Gujranwala-Narowal-Narowal-Sadar Circle</v>
      </c>
      <c r="L188">
        <v>187</v>
      </c>
      <c r="M188" s="3" t="s">
        <v>334</v>
      </c>
      <c r="N188" s="16">
        <v>5</v>
      </c>
      <c r="O188" s="16" t="str">
        <f>VLOOKUP(C188,Districts!$F$2:$H$40,3,FALSE)</f>
        <v>DPO</v>
      </c>
    </row>
    <row r="189" spans="1:15" ht="14.4" x14ac:dyDescent="0.3">
      <c r="A189">
        <f>VLOOKUP(B189,Regions!$B$2:$C$12,2,FALSE)</f>
        <v>3</v>
      </c>
      <c r="B189" s="1" t="s">
        <v>215</v>
      </c>
      <c r="C189">
        <f>VLOOKUP(E189,Districts!$A$2:$E$40,4,FALSE)</f>
        <v>7</v>
      </c>
      <c r="D189" s="2" t="s">
        <v>330</v>
      </c>
      <c r="E189" s="9" t="str">
        <f t="shared" si="6"/>
        <v>Gujranwala-Narowal</v>
      </c>
      <c r="F189">
        <f>VLOOKUP(H189,Divisions!$A$2:$F$56,6,FALSE)</f>
        <v>14</v>
      </c>
      <c r="G189" s="2" t="s">
        <v>330</v>
      </c>
      <c r="H189" s="9" t="str">
        <f t="shared" si="7"/>
        <v>Gujranwala-Narowal-Narowal</v>
      </c>
      <c r="I189">
        <f>VLOOKUP(K189,Circles!$A$2:$J$201,10,FALSE)</f>
        <v>50</v>
      </c>
      <c r="J189" s="2" t="s">
        <v>335</v>
      </c>
      <c r="K189" s="9" t="str">
        <f t="shared" si="8"/>
        <v>Gujranwala-Narowal-Narowal-Headquarters Circle</v>
      </c>
      <c r="L189">
        <v>188</v>
      </c>
      <c r="M189" s="3" t="s">
        <v>336</v>
      </c>
      <c r="N189" s="16">
        <v>3</v>
      </c>
      <c r="O189" s="16" t="str">
        <f>VLOOKUP(C189,Districts!$F$2:$H$40,3,FALSE)</f>
        <v>DPO</v>
      </c>
    </row>
    <row r="190" spans="1:15" ht="14.4" x14ac:dyDescent="0.3">
      <c r="A190">
        <f>VLOOKUP(B190,Regions!$B$2:$C$12,2,FALSE)</f>
        <v>3</v>
      </c>
      <c r="B190" s="1" t="s">
        <v>215</v>
      </c>
      <c r="C190">
        <f>VLOOKUP(E190,Districts!$A$2:$E$40,4,FALSE)</f>
        <v>7</v>
      </c>
      <c r="D190" s="2" t="s">
        <v>330</v>
      </c>
      <c r="E190" s="9" t="str">
        <f t="shared" si="6"/>
        <v>Gujranwala-Narowal</v>
      </c>
      <c r="F190">
        <f>VLOOKUP(H190,Divisions!$A$2:$F$56,6,FALSE)</f>
        <v>14</v>
      </c>
      <c r="G190" s="2" t="s">
        <v>330</v>
      </c>
      <c r="H190" s="9" t="str">
        <f t="shared" si="7"/>
        <v>Gujranwala-Narowal-Narowal</v>
      </c>
      <c r="I190">
        <f>VLOOKUP(K190,Circles!$A$2:$J$201,10,FALSE)</f>
        <v>50</v>
      </c>
      <c r="J190" s="2" t="s">
        <v>335</v>
      </c>
      <c r="K190" s="9" t="str">
        <f t="shared" si="8"/>
        <v>Gujranwala-Narowal-Narowal-Headquarters Circle</v>
      </c>
      <c r="L190">
        <v>189</v>
      </c>
      <c r="M190" s="3" t="s">
        <v>337</v>
      </c>
      <c r="N190" s="16">
        <v>1</v>
      </c>
      <c r="O190" s="16" t="str">
        <f>VLOOKUP(C190,Districts!$F$2:$H$40,3,FALSE)</f>
        <v>DPO</v>
      </c>
    </row>
    <row r="191" spans="1:15" ht="14.4" x14ac:dyDescent="0.3">
      <c r="A191">
        <f>VLOOKUP(B191,Regions!$B$2:$C$12,2,FALSE)</f>
        <v>3</v>
      </c>
      <c r="B191" s="1" t="s">
        <v>215</v>
      </c>
      <c r="C191">
        <f>VLOOKUP(E191,Districts!$A$2:$E$40,4,FALSE)</f>
        <v>7</v>
      </c>
      <c r="D191" s="2" t="s">
        <v>330</v>
      </c>
      <c r="E191" s="9" t="str">
        <f t="shared" si="6"/>
        <v>Gujranwala-Narowal</v>
      </c>
      <c r="F191">
        <f>VLOOKUP(H191,Divisions!$A$2:$F$56,6,FALSE)</f>
        <v>14</v>
      </c>
      <c r="G191" s="2" t="s">
        <v>330</v>
      </c>
      <c r="H191" s="9" t="str">
        <f t="shared" si="7"/>
        <v>Gujranwala-Narowal-Narowal</v>
      </c>
      <c r="I191">
        <f>VLOOKUP(K191,Circles!$A$2:$J$201,10,FALSE)</f>
        <v>51</v>
      </c>
      <c r="J191" s="2" t="s">
        <v>338</v>
      </c>
      <c r="K191" s="9" t="str">
        <f t="shared" si="8"/>
        <v>Gujranwala-Narowal-Narowal-Shakargarh</v>
      </c>
      <c r="L191">
        <v>190</v>
      </c>
      <c r="M191" s="3" t="s">
        <v>339</v>
      </c>
      <c r="N191" s="16">
        <v>12</v>
      </c>
      <c r="O191" s="16" t="str">
        <f>VLOOKUP(C191,Districts!$F$2:$H$40,3,FALSE)</f>
        <v>DPO</v>
      </c>
    </row>
    <row r="192" spans="1:15" ht="14.4" x14ac:dyDescent="0.3">
      <c r="A192">
        <f>VLOOKUP(B192,Regions!$B$2:$C$12,2,FALSE)</f>
        <v>3</v>
      </c>
      <c r="B192" s="1" t="s">
        <v>215</v>
      </c>
      <c r="C192">
        <f>VLOOKUP(E192,Districts!$A$2:$E$40,4,FALSE)</f>
        <v>7</v>
      </c>
      <c r="D192" s="2" t="s">
        <v>330</v>
      </c>
      <c r="E192" s="9" t="str">
        <f t="shared" si="6"/>
        <v>Gujranwala-Narowal</v>
      </c>
      <c r="F192">
        <f>VLOOKUP(H192,Divisions!$A$2:$F$56,6,FALSE)</f>
        <v>14</v>
      </c>
      <c r="G192" s="2" t="s">
        <v>330</v>
      </c>
      <c r="H192" s="9" t="str">
        <f t="shared" si="7"/>
        <v>Gujranwala-Narowal-Narowal</v>
      </c>
      <c r="I192">
        <f>VLOOKUP(K192,Circles!$A$2:$J$201,10,FALSE)</f>
        <v>51</v>
      </c>
      <c r="J192" s="2" t="s">
        <v>338</v>
      </c>
      <c r="K192" s="9" t="str">
        <f t="shared" si="8"/>
        <v>Gujranwala-Narowal-Narowal-Shakargarh</v>
      </c>
      <c r="L192">
        <v>191</v>
      </c>
      <c r="M192" s="3" t="s">
        <v>340</v>
      </c>
      <c r="N192" s="16">
        <v>8</v>
      </c>
      <c r="O192" s="16" t="str">
        <f>VLOOKUP(C192,Districts!$F$2:$H$40,3,FALSE)</f>
        <v>DPO</v>
      </c>
    </row>
    <row r="193" spans="1:15" ht="14.4" x14ac:dyDescent="0.3">
      <c r="A193">
        <f>VLOOKUP(B193,Regions!$B$2:$C$12,2,FALSE)</f>
        <v>3</v>
      </c>
      <c r="B193" s="1" t="s">
        <v>215</v>
      </c>
      <c r="C193">
        <f>VLOOKUP(E193,Districts!$A$2:$E$40,4,FALSE)</f>
        <v>7</v>
      </c>
      <c r="D193" s="2" t="s">
        <v>330</v>
      </c>
      <c r="E193" s="9" t="str">
        <f t="shared" si="6"/>
        <v>Gujranwala-Narowal</v>
      </c>
      <c r="F193">
        <f>VLOOKUP(H193,Divisions!$A$2:$F$56,6,FALSE)</f>
        <v>14</v>
      </c>
      <c r="G193" s="2" t="s">
        <v>330</v>
      </c>
      <c r="H193" s="9" t="str">
        <f t="shared" si="7"/>
        <v>Gujranwala-Narowal-Narowal</v>
      </c>
      <c r="I193">
        <f>VLOOKUP(K193,Circles!$A$2:$J$201,10,FALSE)</f>
        <v>51</v>
      </c>
      <c r="J193" s="2" t="s">
        <v>338</v>
      </c>
      <c r="K193" s="9" t="str">
        <f t="shared" si="8"/>
        <v>Gujranwala-Narowal-Narowal-Shakargarh</v>
      </c>
      <c r="L193">
        <v>192</v>
      </c>
      <c r="M193" s="3" t="s">
        <v>341</v>
      </c>
      <c r="O193" s="16" t="str">
        <f>VLOOKUP(C193,Districts!$F$2:$H$40,3,FALSE)</f>
        <v>DPO</v>
      </c>
    </row>
    <row r="194" spans="1:15" ht="14.4" x14ac:dyDescent="0.3">
      <c r="A194">
        <f>VLOOKUP(B194,Regions!$B$2:$C$12,2,FALSE)</f>
        <v>3</v>
      </c>
      <c r="B194" s="1" t="s">
        <v>215</v>
      </c>
      <c r="C194">
        <f>VLOOKUP(E194,Districts!$A$2:$E$40,4,FALSE)</f>
        <v>7</v>
      </c>
      <c r="D194" s="2" t="s">
        <v>330</v>
      </c>
      <c r="E194" s="9" t="str">
        <f t="shared" si="6"/>
        <v>Gujranwala-Narowal</v>
      </c>
      <c r="F194">
        <f>VLOOKUP(H194,Divisions!$A$2:$F$56,6,FALSE)</f>
        <v>14</v>
      </c>
      <c r="G194" s="2" t="s">
        <v>330</v>
      </c>
      <c r="H194" s="9" t="str">
        <f t="shared" si="7"/>
        <v>Gujranwala-Narowal-Narowal</v>
      </c>
      <c r="I194">
        <f>VLOOKUP(K194,Circles!$A$2:$J$201,10,FALSE)</f>
        <v>51</v>
      </c>
      <c r="J194" s="2" t="s">
        <v>338</v>
      </c>
      <c r="K194" s="9" t="str">
        <f t="shared" si="8"/>
        <v>Gujranwala-Narowal-Narowal-Shakargarh</v>
      </c>
      <c r="L194">
        <v>193</v>
      </c>
      <c r="M194" s="3" t="s">
        <v>342</v>
      </c>
      <c r="N194" s="16">
        <v>10</v>
      </c>
      <c r="O194" s="16" t="str">
        <f>VLOOKUP(C194,Districts!$F$2:$H$40,3,FALSE)</f>
        <v>DPO</v>
      </c>
    </row>
    <row r="195" spans="1:15" ht="14.4" x14ac:dyDescent="0.3">
      <c r="A195">
        <f>VLOOKUP(B195,Regions!$B$2:$C$12,2,FALSE)</f>
        <v>3</v>
      </c>
      <c r="B195" s="1" t="s">
        <v>215</v>
      </c>
      <c r="C195">
        <f>VLOOKUP(E195,Districts!$A$2:$E$40,4,FALSE)</f>
        <v>7</v>
      </c>
      <c r="D195" s="2" t="s">
        <v>330</v>
      </c>
      <c r="E195" s="9" t="str">
        <f t="shared" ref="E195:E258" si="9">B195&amp;"-"&amp;D195</f>
        <v>Gujranwala-Narowal</v>
      </c>
      <c r="F195">
        <f>VLOOKUP(H195,Divisions!$A$2:$F$56,6,FALSE)</f>
        <v>14</v>
      </c>
      <c r="G195" s="2" t="s">
        <v>330</v>
      </c>
      <c r="H195" s="9" t="str">
        <f t="shared" ref="H195:H258" si="10">B195&amp;"-"&amp;D195&amp;"-"&amp;G195</f>
        <v>Gujranwala-Narowal-Narowal</v>
      </c>
      <c r="I195">
        <f>VLOOKUP(K195,Circles!$A$2:$J$201,10,FALSE)</f>
        <v>51</v>
      </c>
      <c r="J195" s="2" t="s">
        <v>338</v>
      </c>
      <c r="K195" s="9" t="str">
        <f t="shared" ref="K195:K258" si="11">H195&amp;"-"&amp;J195</f>
        <v>Gujranwala-Narowal-Narowal-Shakargarh</v>
      </c>
      <c r="L195">
        <v>194</v>
      </c>
      <c r="M195" s="3" t="s">
        <v>343</v>
      </c>
      <c r="N195" s="16">
        <v>11</v>
      </c>
      <c r="O195" s="16" t="str">
        <f>VLOOKUP(C195,Districts!$F$2:$H$40,3,FALSE)</f>
        <v>DPO</v>
      </c>
    </row>
    <row r="196" spans="1:15" ht="14.4" x14ac:dyDescent="0.3">
      <c r="A196">
        <f>VLOOKUP(B196,Regions!$B$2:$C$12,2,FALSE)</f>
        <v>3</v>
      </c>
      <c r="B196" s="1" t="s">
        <v>215</v>
      </c>
      <c r="C196">
        <f>VLOOKUP(E196,Districts!$A$2:$E$40,4,FALSE)</f>
        <v>7</v>
      </c>
      <c r="D196" s="2" t="s">
        <v>330</v>
      </c>
      <c r="E196" s="9" t="str">
        <f t="shared" si="9"/>
        <v>Gujranwala-Narowal</v>
      </c>
      <c r="F196">
        <f>VLOOKUP(H196,Divisions!$A$2:$F$56,6,FALSE)</f>
        <v>14</v>
      </c>
      <c r="G196" s="2" t="s">
        <v>330</v>
      </c>
      <c r="H196" s="9" t="str">
        <f t="shared" si="10"/>
        <v>Gujranwala-Narowal-Narowal</v>
      </c>
      <c r="I196">
        <f>VLOOKUP(K196,Circles!$A$2:$J$201,10,FALSE)</f>
        <v>51</v>
      </c>
      <c r="J196" s="2" t="s">
        <v>338</v>
      </c>
      <c r="K196" s="9" t="str">
        <f t="shared" si="11"/>
        <v>Gujranwala-Narowal-Narowal-Shakargarh</v>
      </c>
      <c r="L196">
        <v>195</v>
      </c>
      <c r="M196" s="3" t="s">
        <v>344</v>
      </c>
      <c r="N196" s="16">
        <v>7</v>
      </c>
      <c r="O196" s="16" t="str">
        <f>VLOOKUP(C196,Districts!$F$2:$H$40,3,FALSE)</f>
        <v>DPO</v>
      </c>
    </row>
    <row r="197" spans="1:15" ht="14.4" x14ac:dyDescent="0.3">
      <c r="A197">
        <f>VLOOKUP(B197,Regions!$B$2:$C$12,2,FALSE)</f>
        <v>3</v>
      </c>
      <c r="B197" s="1" t="s">
        <v>215</v>
      </c>
      <c r="C197">
        <f>VLOOKUP(E197,Districts!$A$2:$E$40,4,FALSE)</f>
        <v>7</v>
      </c>
      <c r="D197" s="2" t="s">
        <v>330</v>
      </c>
      <c r="E197" s="9" t="str">
        <f t="shared" si="9"/>
        <v>Gujranwala-Narowal</v>
      </c>
      <c r="F197">
        <f>VLOOKUP(H197,Divisions!$A$2:$F$56,6,FALSE)</f>
        <v>14</v>
      </c>
      <c r="G197" s="2" t="s">
        <v>330</v>
      </c>
      <c r="H197" s="9" t="str">
        <f t="shared" si="10"/>
        <v>Gujranwala-Narowal-Narowal</v>
      </c>
      <c r="I197">
        <f>VLOOKUP(K197,Circles!$A$2:$J$201,10,FALSE)</f>
        <v>52</v>
      </c>
      <c r="J197" s="2" t="s">
        <v>345</v>
      </c>
      <c r="K197" s="9" t="str">
        <f t="shared" si="11"/>
        <v>Gujranwala-Narowal-Narowal-Zafarwal</v>
      </c>
      <c r="L197">
        <v>196</v>
      </c>
      <c r="M197" s="3" t="s">
        <v>345</v>
      </c>
      <c r="N197" s="16">
        <v>9</v>
      </c>
      <c r="O197" s="16" t="str">
        <f>VLOOKUP(C197,Districts!$F$2:$H$40,3,FALSE)</f>
        <v>DPO</v>
      </c>
    </row>
    <row r="198" spans="1:15" ht="14.4" x14ac:dyDescent="0.3">
      <c r="A198">
        <f>VLOOKUP(B198,Regions!$B$2:$C$12,2,FALSE)</f>
        <v>3</v>
      </c>
      <c r="B198" s="1" t="s">
        <v>215</v>
      </c>
      <c r="C198">
        <f>VLOOKUP(E198,Districts!$A$2:$E$40,4,FALSE)</f>
        <v>7</v>
      </c>
      <c r="D198" s="2" t="s">
        <v>330</v>
      </c>
      <c r="E198" s="9" t="str">
        <f t="shared" si="9"/>
        <v>Gujranwala-Narowal</v>
      </c>
      <c r="F198">
        <f>VLOOKUP(H198,Divisions!$A$2:$F$56,6,FALSE)</f>
        <v>14</v>
      </c>
      <c r="G198" s="2" t="s">
        <v>330</v>
      </c>
      <c r="H198" s="9" t="str">
        <f t="shared" si="10"/>
        <v>Gujranwala-Narowal-Narowal</v>
      </c>
      <c r="I198">
        <f>VLOOKUP(K198,Circles!$A$2:$J$201,10,FALSE)</f>
        <v>52</v>
      </c>
      <c r="J198" s="2" t="s">
        <v>345</v>
      </c>
      <c r="K198" s="9" t="str">
        <f t="shared" si="11"/>
        <v>Gujranwala-Narowal-Narowal-Zafarwal</v>
      </c>
      <c r="L198">
        <v>197</v>
      </c>
      <c r="M198" s="3" t="s">
        <v>346</v>
      </c>
      <c r="N198" s="16">
        <v>14</v>
      </c>
      <c r="O198" s="16" t="str">
        <f>VLOOKUP(C198,Districts!$F$2:$H$40,3,FALSE)</f>
        <v>DPO</v>
      </c>
    </row>
    <row r="199" spans="1:15" ht="14.4" x14ac:dyDescent="0.3">
      <c r="A199">
        <f>VLOOKUP(B199,Regions!$B$2:$C$12,2,FALSE)</f>
        <v>4</v>
      </c>
      <c r="B199" s="1" t="s">
        <v>347</v>
      </c>
      <c r="C199">
        <f>VLOOKUP(E199,Districts!$A$2:$E$40,4,FALSE)</f>
        <v>8</v>
      </c>
      <c r="D199" s="2" t="s">
        <v>347</v>
      </c>
      <c r="E199" s="9" t="str">
        <f t="shared" si="9"/>
        <v>Rawalpindi-Rawalpindi</v>
      </c>
      <c r="F199">
        <f>VLOOKUP(H199,Divisions!$A$2:$F$56,6,FALSE)</f>
        <v>15</v>
      </c>
      <c r="G199" s="2" t="s">
        <v>348</v>
      </c>
      <c r="H199" s="9" t="str">
        <f t="shared" si="10"/>
        <v>Rawalpindi-Rawalpindi-Rawal</v>
      </c>
      <c r="I199">
        <f>VLOOKUP(K199,Circles!$A$2:$J$201,10,FALSE)</f>
        <v>53</v>
      </c>
      <c r="J199" s="2" t="s">
        <v>116</v>
      </c>
      <c r="K199" s="9" t="str">
        <f t="shared" si="11"/>
        <v>Rawalpindi-Rawalpindi-Rawal-City Circle</v>
      </c>
      <c r="L199">
        <v>198</v>
      </c>
      <c r="M199" s="3" t="s">
        <v>349</v>
      </c>
      <c r="O199" s="16" t="str">
        <f>VLOOKUP(C199,Districts!$F$2:$H$40,3,FALSE)</f>
        <v>CPO</v>
      </c>
    </row>
    <row r="200" spans="1:15" ht="14.4" x14ac:dyDescent="0.3">
      <c r="A200">
        <f>VLOOKUP(B200,Regions!$B$2:$C$12,2,FALSE)</f>
        <v>4</v>
      </c>
      <c r="B200" s="1" t="s">
        <v>347</v>
      </c>
      <c r="C200">
        <f>VLOOKUP(E200,Districts!$A$2:$E$40,4,FALSE)</f>
        <v>8</v>
      </c>
      <c r="D200" s="2" t="s">
        <v>347</v>
      </c>
      <c r="E200" s="9" t="str">
        <f t="shared" si="9"/>
        <v>Rawalpindi-Rawalpindi</v>
      </c>
      <c r="F200">
        <f>VLOOKUP(H200,Divisions!$A$2:$F$56,6,FALSE)</f>
        <v>15</v>
      </c>
      <c r="G200" s="2" t="s">
        <v>348</v>
      </c>
      <c r="H200" s="9" t="str">
        <f t="shared" si="10"/>
        <v>Rawalpindi-Rawalpindi-Rawal</v>
      </c>
      <c r="I200">
        <f>VLOOKUP(K200,Circles!$A$2:$J$201,10,FALSE)</f>
        <v>53</v>
      </c>
      <c r="J200" s="2" t="s">
        <v>116</v>
      </c>
      <c r="K200" s="9" t="str">
        <f t="shared" si="11"/>
        <v>Rawalpindi-Rawalpindi-Rawal-City Circle</v>
      </c>
      <c r="L200">
        <v>199</v>
      </c>
      <c r="M200" s="3" t="s">
        <v>350</v>
      </c>
      <c r="O200" s="16" t="str">
        <f>VLOOKUP(C200,Districts!$F$2:$H$40,3,FALSE)</f>
        <v>CPO</v>
      </c>
    </row>
    <row r="201" spans="1:15" ht="14.4" x14ac:dyDescent="0.3">
      <c r="A201">
        <f>VLOOKUP(B201,Regions!$B$2:$C$12,2,FALSE)</f>
        <v>4</v>
      </c>
      <c r="B201" s="1" t="s">
        <v>347</v>
      </c>
      <c r="C201">
        <f>VLOOKUP(E201,Districts!$A$2:$E$40,4,FALSE)</f>
        <v>8</v>
      </c>
      <c r="D201" s="2" t="s">
        <v>347</v>
      </c>
      <c r="E201" s="9" t="str">
        <f t="shared" si="9"/>
        <v>Rawalpindi-Rawalpindi</v>
      </c>
      <c r="F201">
        <f>VLOOKUP(H201,Divisions!$A$2:$F$56,6,FALSE)</f>
        <v>15</v>
      </c>
      <c r="G201" s="2" t="s">
        <v>348</v>
      </c>
      <c r="H201" s="9" t="str">
        <f t="shared" si="10"/>
        <v>Rawalpindi-Rawalpindi-Rawal</v>
      </c>
      <c r="I201">
        <f>VLOOKUP(K201,Circles!$A$2:$J$201,10,FALSE)</f>
        <v>53</v>
      </c>
      <c r="J201" s="2" t="s">
        <v>116</v>
      </c>
      <c r="K201" s="9" t="str">
        <f t="shared" si="11"/>
        <v>Rawalpindi-Rawalpindi-Rawal-City Circle</v>
      </c>
      <c r="L201">
        <v>200</v>
      </c>
      <c r="M201" s="3" t="s">
        <v>351</v>
      </c>
      <c r="O201" s="16" t="str">
        <f>VLOOKUP(C201,Districts!$F$2:$H$40,3,FALSE)</f>
        <v>CPO</v>
      </c>
    </row>
    <row r="202" spans="1:15" ht="14.4" x14ac:dyDescent="0.3">
      <c r="A202">
        <f>VLOOKUP(B202,Regions!$B$2:$C$12,2,FALSE)</f>
        <v>4</v>
      </c>
      <c r="B202" s="1" t="s">
        <v>347</v>
      </c>
      <c r="C202">
        <f>VLOOKUP(E202,Districts!$A$2:$E$40,4,FALSE)</f>
        <v>8</v>
      </c>
      <c r="D202" s="2" t="s">
        <v>347</v>
      </c>
      <c r="E202" s="9" t="str">
        <f t="shared" si="9"/>
        <v>Rawalpindi-Rawalpindi</v>
      </c>
      <c r="F202">
        <f>VLOOKUP(H202,Divisions!$A$2:$F$56,6,FALSE)</f>
        <v>15</v>
      </c>
      <c r="G202" s="2" t="s">
        <v>348</v>
      </c>
      <c r="H202" s="9" t="str">
        <f t="shared" si="10"/>
        <v>Rawalpindi-Rawalpindi-Rawal</v>
      </c>
      <c r="I202">
        <f>VLOOKUP(K202,Circles!$A$2:$J$201,10,FALSE)</f>
        <v>53</v>
      </c>
      <c r="J202" s="2" t="s">
        <v>116</v>
      </c>
      <c r="K202" s="9" t="str">
        <f t="shared" si="11"/>
        <v>Rawalpindi-Rawalpindi-Rawal-City Circle</v>
      </c>
      <c r="L202">
        <v>201</v>
      </c>
      <c r="M202" s="3" t="s">
        <v>352</v>
      </c>
      <c r="O202" s="16" t="str">
        <f>VLOOKUP(C202,Districts!$F$2:$H$40,3,FALSE)</f>
        <v>CPO</v>
      </c>
    </row>
    <row r="203" spans="1:15" ht="14.4" x14ac:dyDescent="0.3">
      <c r="A203">
        <f>VLOOKUP(B203,Regions!$B$2:$C$12,2,FALSE)</f>
        <v>4</v>
      </c>
      <c r="B203" s="1" t="s">
        <v>347</v>
      </c>
      <c r="C203">
        <f>VLOOKUP(E203,Districts!$A$2:$E$40,4,FALSE)</f>
        <v>8</v>
      </c>
      <c r="D203" s="2" t="s">
        <v>347</v>
      </c>
      <c r="E203" s="9" t="str">
        <f t="shared" si="9"/>
        <v>Rawalpindi-Rawalpindi</v>
      </c>
      <c r="F203">
        <f>VLOOKUP(H203,Divisions!$A$2:$F$56,6,FALSE)</f>
        <v>15</v>
      </c>
      <c r="G203" s="2" t="s">
        <v>348</v>
      </c>
      <c r="H203" s="9" t="str">
        <f t="shared" si="10"/>
        <v>Rawalpindi-Rawalpindi-Rawal</v>
      </c>
      <c r="I203">
        <f>VLOOKUP(K203,Circles!$A$2:$J$201,10,FALSE)</f>
        <v>54</v>
      </c>
      <c r="J203" s="2" t="s">
        <v>353</v>
      </c>
      <c r="K203" s="9" t="str">
        <f t="shared" si="11"/>
        <v>Rawalpindi-Rawalpindi-Rawal-Waris Khan</v>
      </c>
      <c r="L203">
        <v>202</v>
      </c>
      <c r="M203" s="3" t="s">
        <v>353</v>
      </c>
      <c r="O203" s="16" t="str">
        <f>VLOOKUP(C203,Districts!$F$2:$H$40,3,FALSE)</f>
        <v>CPO</v>
      </c>
    </row>
    <row r="204" spans="1:15" ht="14.4" x14ac:dyDescent="0.3">
      <c r="A204">
        <f>VLOOKUP(B204,Regions!$B$2:$C$12,2,FALSE)</f>
        <v>4</v>
      </c>
      <c r="B204" s="1" t="s">
        <v>347</v>
      </c>
      <c r="C204">
        <f>VLOOKUP(E204,Districts!$A$2:$E$40,4,FALSE)</f>
        <v>8</v>
      </c>
      <c r="D204" s="2" t="s">
        <v>347</v>
      </c>
      <c r="E204" s="9" t="str">
        <f t="shared" si="9"/>
        <v>Rawalpindi-Rawalpindi</v>
      </c>
      <c r="F204">
        <f>VLOOKUP(H204,Divisions!$A$2:$F$56,6,FALSE)</f>
        <v>15</v>
      </c>
      <c r="G204" s="2" t="s">
        <v>348</v>
      </c>
      <c r="H204" s="9" t="str">
        <f t="shared" si="10"/>
        <v>Rawalpindi-Rawalpindi-Rawal</v>
      </c>
      <c r="I204">
        <f>VLOOKUP(K204,Circles!$A$2:$J$201,10,FALSE)</f>
        <v>54</v>
      </c>
      <c r="J204" s="2" t="s">
        <v>353</v>
      </c>
      <c r="K204" s="9" t="str">
        <f t="shared" si="11"/>
        <v>Rawalpindi-Rawalpindi-Rawal-Waris Khan</v>
      </c>
      <c r="L204">
        <v>203</v>
      </c>
      <c r="M204" s="3" t="s">
        <v>354</v>
      </c>
      <c r="O204" s="16" t="str">
        <f>VLOOKUP(C204,Districts!$F$2:$H$40,3,FALSE)</f>
        <v>CPO</v>
      </c>
    </row>
    <row r="205" spans="1:15" ht="14.4" x14ac:dyDescent="0.3">
      <c r="A205">
        <f>VLOOKUP(B205,Regions!$B$2:$C$12,2,FALSE)</f>
        <v>4</v>
      </c>
      <c r="B205" s="1" t="s">
        <v>347</v>
      </c>
      <c r="C205">
        <f>VLOOKUP(E205,Districts!$A$2:$E$40,4,FALSE)</f>
        <v>8</v>
      </c>
      <c r="D205" s="2" t="s">
        <v>347</v>
      </c>
      <c r="E205" s="9" t="str">
        <f t="shared" si="9"/>
        <v>Rawalpindi-Rawalpindi</v>
      </c>
      <c r="F205">
        <f>VLOOKUP(H205,Divisions!$A$2:$F$56,6,FALSE)</f>
        <v>15</v>
      </c>
      <c r="G205" s="2" t="s">
        <v>348</v>
      </c>
      <c r="H205" s="9" t="str">
        <f t="shared" si="10"/>
        <v>Rawalpindi-Rawalpindi-Rawal</v>
      </c>
      <c r="I205">
        <f>VLOOKUP(K205,Circles!$A$2:$J$201,10,FALSE)</f>
        <v>55</v>
      </c>
      <c r="J205" s="2" t="s">
        <v>355</v>
      </c>
      <c r="K205" s="9" t="str">
        <f t="shared" si="11"/>
        <v>Rawalpindi-Rawalpindi-Rawal-New Town Circle</v>
      </c>
      <c r="L205">
        <v>204</v>
      </c>
      <c r="M205" s="3" t="s">
        <v>356</v>
      </c>
      <c r="O205" s="16" t="str">
        <f>VLOOKUP(C205,Districts!$F$2:$H$40,3,FALSE)</f>
        <v>CPO</v>
      </c>
    </row>
    <row r="206" spans="1:15" ht="14.4" x14ac:dyDescent="0.3">
      <c r="A206">
        <f>VLOOKUP(B206,Regions!$B$2:$C$12,2,FALSE)</f>
        <v>4</v>
      </c>
      <c r="B206" s="1" t="s">
        <v>347</v>
      </c>
      <c r="C206">
        <f>VLOOKUP(E206,Districts!$A$2:$E$40,4,FALSE)</f>
        <v>8</v>
      </c>
      <c r="D206" s="2" t="s">
        <v>347</v>
      </c>
      <c r="E206" s="9" t="str">
        <f t="shared" si="9"/>
        <v>Rawalpindi-Rawalpindi</v>
      </c>
      <c r="F206">
        <f>VLOOKUP(H206,Divisions!$A$2:$F$56,6,FALSE)</f>
        <v>15</v>
      </c>
      <c r="G206" s="2" t="s">
        <v>348</v>
      </c>
      <c r="H206" s="9" t="str">
        <f t="shared" si="10"/>
        <v>Rawalpindi-Rawalpindi-Rawal</v>
      </c>
      <c r="I206">
        <f>VLOOKUP(K206,Circles!$A$2:$J$201,10,FALSE)</f>
        <v>55</v>
      </c>
      <c r="J206" s="2" t="s">
        <v>355</v>
      </c>
      <c r="K206" s="9" t="str">
        <f t="shared" si="11"/>
        <v>Rawalpindi-Rawalpindi-Rawal-New Town Circle</v>
      </c>
      <c r="L206">
        <v>205</v>
      </c>
      <c r="M206" s="3" t="s">
        <v>357</v>
      </c>
      <c r="O206" s="16" t="str">
        <f>VLOOKUP(C206,Districts!$F$2:$H$40,3,FALSE)</f>
        <v>CPO</v>
      </c>
    </row>
    <row r="207" spans="1:15" ht="14.4" x14ac:dyDescent="0.3">
      <c r="A207">
        <f>VLOOKUP(B207,Regions!$B$2:$C$12,2,FALSE)</f>
        <v>4</v>
      </c>
      <c r="B207" s="1" t="s">
        <v>347</v>
      </c>
      <c r="C207">
        <f>VLOOKUP(E207,Districts!$A$2:$E$40,4,FALSE)</f>
        <v>8</v>
      </c>
      <c r="D207" s="2" t="s">
        <v>347</v>
      </c>
      <c r="E207" s="9" t="str">
        <f t="shared" si="9"/>
        <v>Rawalpindi-Rawalpindi</v>
      </c>
      <c r="F207">
        <f>VLOOKUP(H207,Divisions!$A$2:$F$56,6,FALSE)</f>
        <v>16</v>
      </c>
      <c r="G207" s="2" t="s">
        <v>358</v>
      </c>
      <c r="H207" s="9" t="str">
        <f t="shared" si="10"/>
        <v>Rawalpindi-Rawalpindi-Potohar</v>
      </c>
      <c r="I207">
        <f>VLOOKUP(K207,Circles!$A$2:$J$201,10,FALSE)</f>
        <v>56</v>
      </c>
      <c r="J207" s="2" t="s">
        <v>228</v>
      </c>
      <c r="K207" s="9" t="str">
        <f t="shared" si="11"/>
        <v>Rawalpindi-Rawalpindi-Potohar-Cantt Circle</v>
      </c>
      <c r="L207">
        <v>206</v>
      </c>
      <c r="M207" s="3" t="s">
        <v>149</v>
      </c>
      <c r="O207" s="16" t="str">
        <f>VLOOKUP(C207,Districts!$F$2:$H$40,3,FALSE)</f>
        <v>CPO</v>
      </c>
    </row>
    <row r="208" spans="1:15" ht="14.4" x14ac:dyDescent="0.3">
      <c r="A208">
        <f>VLOOKUP(B208,Regions!$B$2:$C$12,2,FALSE)</f>
        <v>4</v>
      </c>
      <c r="B208" s="1" t="s">
        <v>347</v>
      </c>
      <c r="C208">
        <f>VLOOKUP(E208,Districts!$A$2:$E$40,4,FALSE)</f>
        <v>8</v>
      </c>
      <c r="D208" s="2" t="s">
        <v>347</v>
      </c>
      <c r="E208" s="9" t="str">
        <f t="shared" si="9"/>
        <v>Rawalpindi-Rawalpindi</v>
      </c>
      <c r="F208">
        <f>VLOOKUP(H208,Divisions!$A$2:$F$56,6,FALSE)</f>
        <v>16</v>
      </c>
      <c r="G208" s="2" t="s">
        <v>358</v>
      </c>
      <c r="H208" s="9" t="str">
        <f t="shared" si="10"/>
        <v>Rawalpindi-Rawalpindi-Potohar</v>
      </c>
      <c r="I208">
        <f>VLOOKUP(K208,Circles!$A$2:$J$201,10,FALSE)</f>
        <v>56</v>
      </c>
      <c r="J208" s="2" t="s">
        <v>228</v>
      </c>
      <c r="K208" s="9" t="str">
        <f t="shared" si="11"/>
        <v>Rawalpindi-Rawalpindi-Potohar-Cantt Circle</v>
      </c>
      <c r="L208">
        <v>207</v>
      </c>
      <c r="M208" s="3" t="s">
        <v>359</v>
      </c>
      <c r="O208" s="16" t="str">
        <f>VLOOKUP(C208,Districts!$F$2:$H$40,3,FALSE)</f>
        <v>CPO</v>
      </c>
    </row>
    <row r="209" spans="1:15" ht="14.4" x14ac:dyDescent="0.3">
      <c r="A209">
        <f>VLOOKUP(B209,Regions!$B$2:$C$12,2,FALSE)</f>
        <v>4</v>
      </c>
      <c r="B209" s="1" t="s">
        <v>347</v>
      </c>
      <c r="C209">
        <f>VLOOKUP(E209,Districts!$A$2:$E$40,4,FALSE)</f>
        <v>8</v>
      </c>
      <c r="D209" s="2" t="s">
        <v>347</v>
      </c>
      <c r="E209" s="9" t="str">
        <f t="shared" si="9"/>
        <v>Rawalpindi-Rawalpindi</v>
      </c>
      <c r="F209">
        <f>VLOOKUP(H209,Divisions!$A$2:$F$56,6,FALSE)</f>
        <v>16</v>
      </c>
      <c r="G209" s="2" t="s">
        <v>358</v>
      </c>
      <c r="H209" s="9" t="str">
        <f t="shared" si="10"/>
        <v>Rawalpindi-Rawalpindi-Potohar</v>
      </c>
      <c r="I209">
        <f>VLOOKUP(K209,Circles!$A$2:$J$201,10,FALSE)</f>
        <v>56</v>
      </c>
      <c r="J209" s="2" t="s">
        <v>228</v>
      </c>
      <c r="K209" s="9" t="str">
        <f t="shared" si="11"/>
        <v>Rawalpindi-Rawalpindi-Potohar-Cantt Circle</v>
      </c>
      <c r="L209">
        <v>208</v>
      </c>
      <c r="M209" s="3" t="s">
        <v>59</v>
      </c>
      <c r="O209" s="16" t="str">
        <f>VLOOKUP(C209,Districts!$F$2:$H$40,3,FALSE)</f>
        <v>CPO</v>
      </c>
    </row>
    <row r="210" spans="1:15" ht="14.4" x14ac:dyDescent="0.3">
      <c r="A210">
        <f>VLOOKUP(B210,Regions!$B$2:$C$12,2,FALSE)</f>
        <v>4</v>
      </c>
      <c r="B210" s="1" t="s">
        <v>347</v>
      </c>
      <c r="C210">
        <f>VLOOKUP(E210,Districts!$A$2:$E$40,4,FALSE)</f>
        <v>8</v>
      </c>
      <c r="D210" s="2" t="s">
        <v>347</v>
      </c>
      <c r="E210" s="9" t="str">
        <f t="shared" si="9"/>
        <v>Rawalpindi-Rawalpindi</v>
      </c>
      <c r="F210">
        <f>VLOOKUP(H210,Divisions!$A$2:$F$56,6,FALSE)</f>
        <v>16</v>
      </c>
      <c r="G210" s="2" t="s">
        <v>358</v>
      </c>
      <c r="H210" s="9" t="str">
        <f t="shared" si="10"/>
        <v>Rawalpindi-Rawalpindi-Potohar</v>
      </c>
      <c r="I210">
        <f>VLOOKUP(K210,Circles!$A$2:$J$201,10,FALSE)</f>
        <v>56</v>
      </c>
      <c r="J210" s="2" t="s">
        <v>228</v>
      </c>
      <c r="K210" s="9" t="str">
        <f t="shared" si="11"/>
        <v>Rawalpindi-Rawalpindi-Potohar-Cantt Circle</v>
      </c>
      <c r="L210">
        <v>209</v>
      </c>
      <c r="M210" s="3" t="s">
        <v>360</v>
      </c>
      <c r="O210" s="16" t="str">
        <f>VLOOKUP(C210,Districts!$F$2:$H$40,3,FALSE)</f>
        <v>CPO</v>
      </c>
    </row>
    <row r="211" spans="1:15" ht="14.4" x14ac:dyDescent="0.3">
      <c r="A211">
        <f>VLOOKUP(B211,Regions!$B$2:$C$12,2,FALSE)</f>
        <v>4</v>
      </c>
      <c r="B211" s="1" t="s">
        <v>347</v>
      </c>
      <c r="C211">
        <f>VLOOKUP(E211,Districts!$A$2:$E$40,4,FALSE)</f>
        <v>8</v>
      </c>
      <c r="D211" s="2" t="s">
        <v>347</v>
      </c>
      <c r="E211" s="9" t="str">
        <f t="shared" si="9"/>
        <v>Rawalpindi-Rawalpindi</v>
      </c>
      <c r="F211">
        <f>VLOOKUP(H211,Divisions!$A$2:$F$56,6,FALSE)</f>
        <v>16</v>
      </c>
      <c r="G211" s="2" t="s">
        <v>358</v>
      </c>
      <c r="H211" s="9" t="str">
        <f t="shared" si="10"/>
        <v>Rawalpindi-Rawalpindi-Potohar</v>
      </c>
      <c r="I211">
        <f>VLOOKUP(K211,Circles!$A$2:$J$201,10,FALSE)</f>
        <v>56</v>
      </c>
      <c r="J211" s="2" t="s">
        <v>228</v>
      </c>
      <c r="K211" s="9" t="str">
        <f t="shared" si="11"/>
        <v>Rawalpindi-Rawalpindi-Potohar-Cantt Circle</v>
      </c>
      <c r="L211">
        <v>210</v>
      </c>
      <c r="M211" s="3" t="s">
        <v>102</v>
      </c>
      <c r="O211" s="16" t="str">
        <f>VLOOKUP(C211,Districts!$F$2:$H$40,3,FALSE)</f>
        <v>CPO</v>
      </c>
    </row>
    <row r="212" spans="1:15" ht="14.4" x14ac:dyDescent="0.3">
      <c r="A212">
        <f>VLOOKUP(B212,Regions!$B$2:$C$12,2,FALSE)</f>
        <v>4</v>
      </c>
      <c r="B212" s="1" t="s">
        <v>347</v>
      </c>
      <c r="C212">
        <f>VLOOKUP(E212,Districts!$A$2:$E$40,4,FALSE)</f>
        <v>8</v>
      </c>
      <c r="D212" s="2" t="s">
        <v>347</v>
      </c>
      <c r="E212" s="9" t="str">
        <f t="shared" si="9"/>
        <v>Rawalpindi-Rawalpindi</v>
      </c>
      <c r="F212">
        <f>VLOOKUP(H212,Divisions!$A$2:$F$56,6,FALSE)</f>
        <v>16</v>
      </c>
      <c r="G212" s="2" t="s">
        <v>358</v>
      </c>
      <c r="H212" s="9" t="str">
        <f t="shared" si="10"/>
        <v>Rawalpindi-Rawalpindi-Potohar</v>
      </c>
      <c r="I212">
        <f>VLOOKUP(K212,Circles!$A$2:$J$201,10,FALSE)</f>
        <v>56</v>
      </c>
      <c r="J212" s="2" t="s">
        <v>228</v>
      </c>
      <c r="K212" s="9" t="str">
        <f t="shared" si="11"/>
        <v>Rawalpindi-Rawalpindi-Potohar-Cantt Circle</v>
      </c>
      <c r="L212">
        <v>211</v>
      </c>
      <c r="M212" s="3" t="s">
        <v>361</v>
      </c>
      <c r="O212" s="16" t="str">
        <f>VLOOKUP(C212,Districts!$F$2:$H$40,3,FALSE)</f>
        <v>CPO</v>
      </c>
    </row>
    <row r="213" spans="1:15" ht="14.4" x14ac:dyDescent="0.3">
      <c r="A213">
        <f>VLOOKUP(B213,Regions!$B$2:$C$12,2,FALSE)</f>
        <v>4</v>
      </c>
      <c r="B213" s="1" t="s">
        <v>347</v>
      </c>
      <c r="C213">
        <f>VLOOKUP(E213,Districts!$A$2:$E$40,4,FALSE)</f>
        <v>8</v>
      </c>
      <c r="D213" s="2" t="s">
        <v>347</v>
      </c>
      <c r="E213" s="9" t="str">
        <f t="shared" si="9"/>
        <v>Rawalpindi-Rawalpindi</v>
      </c>
      <c r="F213">
        <f>VLOOKUP(H213,Divisions!$A$2:$F$56,6,FALSE)</f>
        <v>16</v>
      </c>
      <c r="G213" s="2" t="s">
        <v>358</v>
      </c>
      <c r="H213" s="9" t="str">
        <f t="shared" si="10"/>
        <v>Rawalpindi-Rawalpindi-Potohar</v>
      </c>
      <c r="I213">
        <f>VLOOKUP(K213,Circles!$A$2:$J$201,10,FALSE)</f>
        <v>57</v>
      </c>
      <c r="J213" s="2" t="s">
        <v>97</v>
      </c>
      <c r="K213" s="9" t="str">
        <f t="shared" si="11"/>
        <v>Rawalpindi-Rawalpindi-Potohar-Civil Lines</v>
      </c>
      <c r="L213">
        <v>212</v>
      </c>
      <c r="M213" s="3" t="s">
        <v>810</v>
      </c>
      <c r="O213" s="16" t="str">
        <f>VLOOKUP(C213,Districts!$F$2:$H$40,3,FALSE)</f>
        <v>CPO</v>
      </c>
    </row>
    <row r="214" spans="1:15" ht="14.4" x14ac:dyDescent="0.3">
      <c r="A214">
        <f>VLOOKUP(B214,Regions!$B$2:$C$12,2,FALSE)</f>
        <v>4</v>
      </c>
      <c r="B214" s="1" t="s">
        <v>347</v>
      </c>
      <c r="C214">
        <f>VLOOKUP(E214,Districts!$A$2:$E$40,4,FALSE)</f>
        <v>8</v>
      </c>
      <c r="D214" s="2" t="s">
        <v>347</v>
      </c>
      <c r="E214" s="9" t="str">
        <f t="shared" si="9"/>
        <v>Rawalpindi-Rawalpindi</v>
      </c>
      <c r="F214">
        <f>VLOOKUP(H214,Divisions!$A$2:$F$56,6,FALSE)</f>
        <v>16</v>
      </c>
      <c r="G214" s="2" t="s">
        <v>358</v>
      </c>
      <c r="H214" s="9" t="str">
        <f t="shared" si="10"/>
        <v>Rawalpindi-Rawalpindi-Potohar</v>
      </c>
      <c r="I214">
        <f>VLOOKUP(K214,Circles!$A$2:$J$201,10,FALSE)</f>
        <v>57</v>
      </c>
      <c r="J214" s="2" t="s">
        <v>97</v>
      </c>
      <c r="K214" s="9" t="str">
        <f t="shared" si="11"/>
        <v>Rawalpindi-Rawalpindi-Potohar-Civil Lines</v>
      </c>
      <c r="L214">
        <v>213</v>
      </c>
      <c r="M214" s="3" t="s">
        <v>97</v>
      </c>
      <c r="O214" s="16" t="str">
        <f>VLOOKUP(C214,Districts!$F$2:$H$40,3,FALSE)</f>
        <v>CPO</v>
      </c>
    </row>
    <row r="215" spans="1:15" ht="14.4" x14ac:dyDescent="0.3">
      <c r="A215">
        <f>VLOOKUP(B215,Regions!$B$2:$C$12,2,FALSE)</f>
        <v>4</v>
      </c>
      <c r="B215" s="1" t="s">
        <v>347</v>
      </c>
      <c r="C215">
        <f>VLOOKUP(E215,Districts!$A$2:$E$40,4,FALSE)</f>
        <v>8</v>
      </c>
      <c r="D215" s="2" t="s">
        <v>347</v>
      </c>
      <c r="E215" s="9" t="str">
        <f t="shared" si="9"/>
        <v>Rawalpindi-Rawalpindi</v>
      </c>
      <c r="F215">
        <f>VLOOKUP(H215,Divisions!$A$2:$F$56,6,FALSE)</f>
        <v>16</v>
      </c>
      <c r="G215" s="2" t="s">
        <v>358</v>
      </c>
      <c r="H215" s="9" t="str">
        <f t="shared" si="10"/>
        <v>Rawalpindi-Rawalpindi-Potohar</v>
      </c>
      <c r="I215">
        <f>VLOOKUP(K215,Circles!$A$2:$J$201,10,FALSE)</f>
        <v>57</v>
      </c>
      <c r="J215" s="2" t="s">
        <v>97</v>
      </c>
      <c r="K215" s="9" t="str">
        <f t="shared" si="11"/>
        <v>Rawalpindi-Rawalpindi-Potohar-Civil Lines</v>
      </c>
      <c r="L215">
        <v>214</v>
      </c>
      <c r="M215" s="3" t="s">
        <v>362</v>
      </c>
      <c r="O215" s="16" t="str">
        <f>VLOOKUP(C215,Districts!$F$2:$H$40,3,FALSE)</f>
        <v>CPO</v>
      </c>
    </row>
    <row r="216" spans="1:15" ht="14.4" x14ac:dyDescent="0.3">
      <c r="A216">
        <f>VLOOKUP(B216,Regions!$B$2:$C$12,2,FALSE)</f>
        <v>4</v>
      </c>
      <c r="B216" s="1" t="s">
        <v>347</v>
      </c>
      <c r="C216">
        <f>VLOOKUP(E216,Districts!$A$2:$E$40,4,FALSE)</f>
        <v>8</v>
      </c>
      <c r="D216" s="2" t="s">
        <v>347</v>
      </c>
      <c r="E216" s="9" t="str">
        <f t="shared" si="9"/>
        <v>Rawalpindi-Rawalpindi</v>
      </c>
      <c r="F216">
        <f>VLOOKUP(H216,Divisions!$A$2:$F$56,6,FALSE)</f>
        <v>16</v>
      </c>
      <c r="G216" s="2" t="s">
        <v>358</v>
      </c>
      <c r="H216" s="9" t="str">
        <f t="shared" si="10"/>
        <v>Rawalpindi-Rawalpindi-Potohar</v>
      </c>
      <c r="I216">
        <f>VLOOKUP(K216,Circles!$A$2:$J$201,10,FALSE)</f>
        <v>57</v>
      </c>
      <c r="J216" s="2" t="s">
        <v>97</v>
      </c>
      <c r="K216" s="9" t="str">
        <f t="shared" si="11"/>
        <v>Rawalpindi-Rawalpindi-Potohar-Civil Lines</v>
      </c>
      <c r="L216">
        <v>215</v>
      </c>
      <c r="M216" s="3" t="s">
        <v>127</v>
      </c>
      <c r="O216" s="16" t="str">
        <f>VLOOKUP(C216,Districts!$F$2:$H$40,3,FALSE)</f>
        <v>CPO</v>
      </c>
    </row>
    <row r="217" spans="1:15" ht="14.4" x14ac:dyDescent="0.3">
      <c r="A217">
        <f>VLOOKUP(B217,Regions!$B$2:$C$12,2,FALSE)</f>
        <v>4</v>
      </c>
      <c r="B217" s="1" t="s">
        <v>347</v>
      </c>
      <c r="C217">
        <f>VLOOKUP(E217,Districts!$A$2:$E$40,4,FALSE)</f>
        <v>8</v>
      </c>
      <c r="D217" s="2" t="s">
        <v>347</v>
      </c>
      <c r="E217" s="9" t="str">
        <f t="shared" si="9"/>
        <v>Rawalpindi-Rawalpindi</v>
      </c>
      <c r="F217">
        <f>VLOOKUP(H217,Divisions!$A$2:$F$56,6,FALSE)</f>
        <v>16</v>
      </c>
      <c r="G217" s="2" t="s">
        <v>358</v>
      </c>
      <c r="H217" s="9" t="str">
        <f t="shared" si="10"/>
        <v>Rawalpindi-Rawalpindi-Potohar</v>
      </c>
      <c r="I217">
        <f>VLOOKUP(K217,Circles!$A$2:$J$201,10,FALSE)</f>
        <v>58</v>
      </c>
      <c r="J217" s="2" t="s">
        <v>368</v>
      </c>
      <c r="K217" s="9" t="str">
        <f t="shared" si="11"/>
        <v>Rawalpindi-Rawalpindi-Potohar-Taxila Circle</v>
      </c>
      <c r="L217">
        <v>216</v>
      </c>
      <c r="M217" s="3" t="s">
        <v>369</v>
      </c>
      <c r="O217" s="16" t="str">
        <f>VLOOKUP(C217,Districts!$F$2:$H$40,3,FALSE)</f>
        <v>CPO</v>
      </c>
    </row>
    <row r="218" spans="1:15" ht="14.4" x14ac:dyDescent="0.3">
      <c r="A218">
        <f>VLOOKUP(B218,Regions!$B$2:$C$12,2,FALSE)</f>
        <v>4</v>
      </c>
      <c r="B218" s="1" t="s">
        <v>347</v>
      </c>
      <c r="C218">
        <f>VLOOKUP(E218,Districts!$A$2:$E$40,4,FALSE)</f>
        <v>8</v>
      </c>
      <c r="D218" s="2" t="s">
        <v>347</v>
      </c>
      <c r="E218" s="9" t="str">
        <f t="shared" si="9"/>
        <v>Rawalpindi-Rawalpindi</v>
      </c>
      <c r="F218">
        <f>VLOOKUP(H218,Divisions!$A$2:$F$56,6,FALSE)</f>
        <v>16</v>
      </c>
      <c r="G218" s="2" t="s">
        <v>358</v>
      </c>
      <c r="H218" s="9" t="str">
        <f t="shared" si="10"/>
        <v>Rawalpindi-Rawalpindi-Potohar</v>
      </c>
      <c r="I218">
        <f>VLOOKUP(K218,Circles!$A$2:$J$201,10,FALSE)</f>
        <v>58</v>
      </c>
      <c r="J218" s="2" t="s">
        <v>368</v>
      </c>
      <c r="K218" s="9" t="str">
        <f t="shared" si="11"/>
        <v>Rawalpindi-Rawalpindi-Potohar-Taxila Circle</v>
      </c>
      <c r="L218">
        <v>217</v>
      </c>
      <c r="M218" s="3" t="s">
        <v>370</v>
      </c>
      <c r="O218" s="16" t="str">
        <f>VLOOKUP(C218,Districts!$F$2:$H$40,3,FALSE)</f>
        <v>CPO</v>
      </c>
    </row>
    <row r="219" spans="1:15" ht="14.4" x14ac:dyDescent="0.3">
      <c r="A219">
        <f>VLOOKUP(B219,Regions!$B$2:$C$12,2,FALSE)</f>
        <v>4</v>
      </c>
      <c r="B219" s="1" t="s">
        <v>347</v>
      </c>
      <c r="C219">
        <f>VLOOKUP(E219,Districts!$A$2:$E$40,4,FALSE)</f>
        <v>8</v>
      </c>
      <c r="D219" s="2" t="s">
        <v>347</v>
      </c>
      <c r="E219" s="9" t="str">
        <f t="shared" si="9"/>
        <v>Rawalpindi-Rawalpindi</v>
      </c>
      <c r="F219">
        <f>VLOOKUP(H219,Divisions!$A$2:$F$56,6,FALSE)</f>
        <v>16</v>
      </c>
      <c r="G219" s="2" t="s">
        <v>358</v>
      </c>
      <c r="H219" s="9" t="str">
        <f t="shared" si="10"/>
        <v>Rawalpindi-Rawalpindi-Potohar</v>
      </c>
      <c r="I219">
        <f>VLOOKUP(K219,Circles!$A$2:$J$201,10,FALSE)</f>
        <v>58</v>
      </c>
      <c r="J219" s="2" t="s">
        <v>368</v>
      </c>
      <c r="K219" s="9" t="str">
        <f t="shared" si="11"/>
        <v>Rawalpindi-Rawalpindi-Potohar-Taxila Circle</v>
      </c>
      <c r="L219">
        <v>218</v>
      </c>
      <c r="M219" s="3" t="s">
        <v>371</v>
      </c>
      <c r="O219" s="16" t="str">
        <f>VLOOKUP(C219,Districts!$F$2:$H$40,3,FALSE)</f>
        <v>CPO</v>
      </c>
    </row>
    <row r="220" spans="1:15" ht="14.4" x14ac:dyDescent="0.3">
      <c r="A220">
        <f>VLOOKUP(B220,Regions!$B$2:$C$12,2,FALSE)</f>
        <v>4</v>
      </c>
      <c r="B220" s="1" t="s">
        <v>347</v>
      </c>
      <c r="C220">
        <f>VLOOKUP(E220,Districts!$A$2:$E$40,4,FALSE)</f>
        <v>8</v>
      </c>
      <c r="D220" s="2" t="s">
        <v>347</v>
      </c>
      <c r="E220" s="9" t="str">
        <f t="shared" si="9"/>
        <v>Rawalpindi-Rawalpindi</v>
      </c>
      <c r="F220">
        <f>VLOOKUP(H220,Divisions!$A$2:$F$56,6,FALSE)</f>
        <v>17</v>
      </c>
      <c r="G220" s="2" t="s">
        <v>233</v>
      </c>
      <c r="H220" s="9" t="str">
        <f t="shared" si="10"/>
        <v>Rawalpindi-Rawalpindi-Saddar</v>
      </c>
      <c r="I220">
        <f>VLOOKUP(K220,Circles!$A$2:$J$201,10,FALSE)</f>
        <v>59</v>
      </c>
      <c r="J220" s="2" t="s">
        <v>120</v>
      </c>
      <c r="K220" s="9" t="str">
        <f t="shared" si="11"/>
        <v>Rawalpindi-Rawalpindi-Saddar-Sadar Circle</v>
      </c>
      <c r="L220">
        <v>219</v>
      </c>
      <c r="M220" s="3" t="s">
        <v>363</v>
      </c>
      <c r="O220" s="16" t="str">
        <f>VLOOKUP(C220,Districts!$F$2:$H$40,3,FALSE)</f>
        <v>CPO</v>
      </c>
    </row>
    <row r="221" spans="1:15" ht="14.4" x14ac:dyDescent="0.3">
      <c r="A221">
        <f>VLOOKUP(B221,Regions!$B$2:$C$12,2,FALSE)</f>
        <v>4</v>
      </c>
      <c r="B221" s="1" t="s">
        <v>347</v>
      </c>
      <c r="C221">
        <f>VLOOKUP(E221,Districts!$A$2:$E$40,4,FALSE)</f>
        <v>8</v>
      </c>
      <c r="D221" s="2" t="s">
        <v>347</v>
      </c>
      <c r="E221" s="9" t="str">
        <f t="shared" si="9"/>
        <v>Rawalpindi-Rawalpindi</v>
      </c>
      <c r="F221">
        <f>VLOOKUP(H221,Divisions!$A$2:$F$56,6,FALSE)</f>
        <v>17</v>
      </c>
      <c r="G221" s="2" t="s">
        <v>233</v>
      </c>
      <c r="H221" s="9" t="str">
        <f t="shared" si="10"/>
        <v>Rawalpindi-Rawalpindi-Saddar</v>
      </c>
      <c r="I221">
        <f>VLOOKUP(K221,Circles!$A$2:$J$201,10,FALSE)</f>
        <v>59</v>
      </c>
      <c r="J221" s="2" t="s">
        <v>120</v>
      </c>
      <c r="K221" s="9" t="str">
        <f t="shared" si="11"/>
        <v>Rawalpindi-Rawalpindi-Saddar-Sadar Circle</v>
      </c>
      <c r="L221">
        <v>220</v>
      </c>
      <c r="M221" s="3" t="s">
        <v>364</v>
      </c>
      <c r="O221" s="16" t="str">
        <f>VLOOKUP(C221,Districts!$F$2:$H$40,3,FALSE)</f>
        <v>CPO</v>
      </c>
    </row>
    <row r="222" spans="1:15" ht="14.4" x14ac:dyDescent="0.3">
      <c r="A222">
        <f>VLOOKUP(B222,Regions!$B$2:$C$12,2,FALSE)</f>
        <v>4</v>
      </c>
      <c r="B222" s="1" t="s">
        <v>347</v>
      </c>
      <c r="C222">
        <f>VLOOKUP(E222,Districts!$A$2:$E$40,4,FALSE)</f>
        <v>8</v>
      </c>
      <c r="D222" s="2" t="s">
        <v>347</v>
      </c>
      <c r="E222" s="9" t="str">
        <f t="shared" si="9"/>
        <v>Rawalpindi-Rawalpindi</v>
      </c>
      <c r="F222">
        <f>VLOOKUP(H222,Divisions!$A$2:$F$56,6,FALSE)</f>
        <v>17</v>
      </c>
      <c r="G222" s="2" t="s">
        <v>233</v>
      </c>
      <c r="H222" s="9" t="str">
        <f t="shared" si="10"/>
        <v>Rawalpindi-Rawalpindi-Saddar</v>
      </c>
      <c r="I222">
        <f>VLOOKUP(K222,Circles!$A$2:$J$201,10,FALSE)</f>
        <v>59</v>
      </c>
      <c r="J222" s="2" t="s">
        <v>120</v>
      </c>
      <c r="K222" s="9" t="str">
        <f t="shared" si="11"/>
        <v>Rawalpindi-Rawalpindi-Saddar-Sadar Circle</v>
      </c>
      <c r="L222">
        <v>221</v>
      </c>
      <c r="M222" s="3" t="s">
        <v>365</v>
      </c>
      <c r="O222" s="16" t="str">
        <f>VLOOKUP(C222,Districts!$F$2:$H$40,3,FALSE)</f>
        <v>CPO</v>
      </c>
    </row>
    <row r="223" spans="1:15" ht="14.4" x14ac:dyDescent="0.3">
      <c r="A223">
        <f>VLOOKUP(B223,Regions!$B$2:$C$12,2,FALSE)</f>
        <v>4</v>
      </c>
      <c r="B223" s="1" t="s">
        <v>347</v>
      </c>
      <c r="C223">
        <f>VLOOKUP(E223,Districts!$A$2:$E$40,4,FALSE)</f>
        <v>8</v>
      </c>
      <c r="D223" s="2" t="s">
        <v>347</v>
      </c>
      <c r="E223" s="9" t="str">
        <f t="shared" si="9"/>
        <v>Rawalpindi-Rawalpindi</v>
      </c>
      <c r="F223">
        <f>VLOOKUP(H223,Divisions!$A$2:$F$56,6,FALSE)</f>
        <v>17</v>
      </c>
      <c r="G223" s="2" t="s">
        <v>233</v>
      </c>
      <c r="H223" s="9" t="str">
        <f t="shared" si="10"/>
        <v>Rawalpindi-Rawalpindi-Saddar</v>
      </c>
      <c r="I223">
        <f>VLOOKUP(K223,Circles!$A$2:$J$201,10,FALSE)</f>
        <v>59</v>
      </c>
      <c r="J223" s="2" t="s">
        <v>120</v>
      </c>
      <c r="K223" s="9" t="str">
        <f t="shared" si="11"/>
        <v>Rawalpindi-Rawalpindi-Saddar-Sadar Circle</v>
      </c>
      <c r="L223">
        <v>222</v>
      </c>
      <c r="M223" s="3" t="s">
        <v>366</v>
      </c>
      <c r="O223" s="16" t="str">
        <f>VLOOKUP(C223,Districts!$F$2:$H$40,3,FALSE)</f>
        <v>CPO</v>
      </c>
    </row>
    <row r="224" spans="1:15" ht="14.4" x14ac:dyDescent="0.3">
      <c r="A224">
        <f>VLOOKUP(B224,Regions!$B$2:$C$12,2,FALSE)</f>
        <v>4</v>
      </c>
      <c r="B224" s="1" t="s">
        <v>347</v>
      </c>
      <c r="C224">
        <f>VLOOKUP(E224,Districts!$A$2:$E$40,4,FALSE)</f>
        <v>8</v>
      </c>
      <c r="D224" s="2" t="s">
        <v>347</v>
      </c>
      <c r="E224" s="9" t="str">
        <f t="shared" si="9"/>
        <v>Rawalpindi-Rawalpindi</v>
      </c>
      <c r="F224">
        <f>VLOOKUP(H224,Divisions!$A$2:$F$56,6,FALSE)</f>
        <v>17</v>
      </c>
      <c r="G224" s="2" t="s">
        <v>233</v>
      </c>
      <c r="H224" s="9" t="str">
        <f t="shared" si="10"/>
        <v>Rawalpindi-Rawalpindi-Saddar</v>
      </c>
      <c r="I224">
        <f>VLOOKUP(K224,Circles!$A$2:$J$201,10,FALSE)</f>
        <v>59</v>
      </c>
      <c r="J224" s="2" t="s">
        <v>120</v>
      </c>
      <c r="K224" s="9" t="str">
        <f t="shared" si="11"/>
        <v>Rawalpindi-Rawalpindi-Saddar-Sadar Circle</v>
      </c>
      <c r="L224">
        <v>223</v>
      </c>
      <c r="M224" s="3" t="s">
        <v>367</v>
      </c>
      <c r="O224" s="16" t="str">
        <f>VLOOKUP(C224,Districts!$F$2:$H$40,3,FALSE)</f>
        <v>CPO</v>
      </c>
    </row>
    <row r="225" spans="1:15" ht="14.4" x14ac:dyDescent="0.3">
      <c r="A225">
        <f>VLOOKUP(B225,Regions!$B$2:$C$12,2,FALSE)</f>
        <v>4</v>
      </c>
      <c r="B225" s="1" t="s">
        <v>347</v>
      </c>
      <c r="C225">
        <f>VLOOKUP(E225,Districts!$A$2:$E$40,4,FALSE)</f>
        <v>8</v>
      </c>
      <c r="D225" s="2" t="s">
        <v>347</v>
      </c>
      <c r="E225" s="9" t="str">
        <f t="shared" si="9"/>
        <v>Rawalpindi-Rawalpindi</v>
      </c>
      <c r="F225">
        <f>VLOOKUP(H225,Divisions!$A$2:$F$56,6,FALSE)</f>
        <v>17</v>
      </c>
      <c r="G225" s="2" t="s">
        <v>233</v>
      </c>
      <c r="H225" s="9" t="str">
        <f t="shared" si="10"/>
        <v>Rawalpindi-Rawalpindi-Saddar</v>
      </c>
      <c r="I225">
        <f>VLOOKUP(K225,Circles!$A$2:$J$201,10,FALSE)</f>
        <v>60</v>
      </c>
      <c r="J225" s="2" t="s">
        <v>372</v>
      </c>
      <c r="K225" s="9" t="str">
        <f t="shared" si="11"/>
        <v>Rawalpindi-Rawalpindi-Saddar-Gujar Khan</v>
      </c>
      <c r="L225">
        <v>224</v>
      </c>
      <c r="M225" s="3" t="s">
        <v>372</v>
      </c>
      <c r="O225" s="16" t="str">
        <f>VLOOKUP(C225,Districts!$F$2:$H$40,3,FALSE)</f>
        <v>CPO</v>
      </c>
    </row>
    <row r="226" spans="1:15" ht="14.4" x14ac:dyDescent="0.3">
      <c r="A226">
        <f>VLOOKUP(B226,Regions!$B$2:$C$12,2,FALSE)</f>
        <v>4</v>
      </c>
      <c r="B226" s="1" t="s">
        <v>347</v>
      </c>
      <c r="C226">
        <f>VLOOKUP(E226,Districts!$A$2:$E$40,4,FALSE)</f>
        <v>8</v>
      </c>
      <c r="D226" s="2" t="s">
        <v>347</v>
      </c>
      <c r="E226" s="9" t="str">
        <f t="shared" si="9"/>
        <v>Rawalpindi-Rawalpindi</v>
      </c>
      <c r="F226">
        <f>VLOOKUP(H226,Divisions!$A$2:$F$56,6,FALSE)</f>
        <v>17</v>
      </c>
      <c r="G226" s="2" t="s">
        <v>233</v>
      </c>
      <c r="H226" s="9" t="str">
        <f t="shared" si="10"/>
        <v>Rawalpindi-Rawalpindi-Saddar</v>
      </c>
      <c r="I226">
        <f>VLOOKUP(K226,Circles!$A$2:$J$201,10,FALSE)</f>
        <v>60</v>
      </c>
      <c r="J226" s="2" t="s">
        <v>372</v>
      </c>
      <c r="K226" s="9" t="str">
        <f t="shared" si="11"/>
        <v>Rawalpindi-Rawalpindi-Saddar-Gujar Khan</v>
      </c>
      <c r="L226">
        <v>225</v>
      </c>
      <c r="M226" s="3" t="s">
        <v>373</v>
      </c>
      <c r="O226" s="16" t="str">
        <f>VLOOKUP(C226,Districts!$F$2:$H$40,3,FALSE)</f>
        <v>CPO</v>
      </c>
    </row>
    <row r="227" spans="1:15" ht="14.4" x14ac:dyDescent="0.3">
      <c r="A227">
        <f>VLOOKUP(B227,Regions!$B$2:$C$12,2,FALSE)</f>
        <v>4</v>
      </c>
      <c r="B227" s="1" t="s">
        <v>347</v>
      </c>
      <c r="C227">
        <f>VLOOKUP(E227,Districts!$A$2:$E$40,4,FALSE)</f>
        <v>8</v>
      </c>
      <c r="D227" s="2" t="s">
        <v>347</v>
      </c>
      <c r="E227" s="9" t="str">
        <f t="shared" si="9"/>
        <v>Rawalpindi-Rawalpindi</v>
      </c>
      <c r="F227">
        <f>VLOOKUP(H227,Divisions!$A$2:$F$56,6,FALSE)</f>
        <v>17</v>
      </c>
      <c r="G227" s="2" t="s">
        <v>233</v>
      </c>
      <c r="H227" s="9" t="str">
        <f t="shared" si="10"/>
        <v>Rawalpindi-Rawalpindi-Saddar</v>
      </c>
      <c r="I227">
        <f>VLOOKUP(K227,Circles!$A$2:$J$201,10,FALSE)</f>
        <v>60</v>
      </c>
      <c r="J227" s="2" t="s">
        <v>372</v>
      </c>
      <c r="K227" s="9" t="str">
        <f t="shared" si="11"/>
        <v>Rawalpindi-Rawalpindi-Saddar-Gujar Khan</v>
      </c>
      <c r="L227">
        <v>226</v>
      </c>
      <c r="M227" s="3" t="s">
        <v>374</v>
      </c>
      <c r="O227" s="16" t="str">
        <f>VLOOKUP(C227,Districts!$F$2:$H$40,3,FALSE)</f>
        <v>CPO</v>
      </c>
    </row>
    <row r="228" spans="1:15" ht="14.4" x14ac:dyDescent="0.3">
      <c r="A228">
        <f>VLOOKUP(B228,Regions!$B$2:$C$12,2,FALSE)</f>
        <v>4</v>
      </c>
      <c r="B228" s="1" t="s">
        <v>347</v>
      </c>
      <c r="C228">
        <f>VLOOKUP(E228,Districts!$A$2:$E$40,4,FALSE)</f>
        <v>8</v>
      </c>
      <c r="D228" s="2" t="s">
        <v>347</v>
      </c>
      <c r="E228" s="9" t="str">
        <f t="shared" si="9"/>
        <v>Rawalpindi-Rawalpindi</v>
      </c>
      <c r="F228">
        <f>VLOOKUP(H228,Divisions!$A$2:$F$56,6,FALSE)</f>
        <v>17</v>
      </c>
      <c r="G228" s="2" t="s">
        <v>233</v>
      </c>
      <c r="H228" s="9" t="str">
        <f t="shared" si="10"/>
        <v>Rawalpindi-Rawalpindi-Saddar</v>
      </c>
      <c r="I228">
        <f>VLOOKUP(K228,Circles!$A$2:$J$201,10,FALSE)</f>
        <v>61</v>
      </c>
      <c r="J228" s="2" t="s">
        <v>375</v>
      </c>
      <c r="K228" s="9" t="str">
        <f t="shared" si="11"/>
        <v>Rawalpindi-Rawalpindi-Saddar-Kahuta Circle</v>
      </c>
      <c r="L228">
        <v>227</v>
      </c>
      <c r="M228" s="3" t="s">
        <v>376</v>
      </c>
      <c r="O228" s="16" t="str">
        <f>VLOOKUP(C228,Districts!$F$2:$H$40,3,FALSE)</f>
        <v>CPO</v>
      </c>
    </row>
    <row r="229" spans="1:15" ht="14.4" x14ac:dyDescent="0.3">
      <c r="A229">
        <f>VLOOKUP(B229,Regions!$B$2:$C$12,2,FALSE)</f>
        <v>4</v>
      </c>
      <c r="B229" s="1" t="s">
        <v>347</v>
      </c>
      <c r="C229">
        <f>VLOOKUP(E229,Districts!$A$2:$E$40,4,FALSE)</f>
        <v>8</v>
      </c>
      <c r="D229" s="2" t="s">
        <v>347</v>
      </c>
      <c r="E229" s="9" t="str">
        <f t="shared" si="9"/>
        <v>Rawalpindi-Rawalpindi</v>
      </c>
      <c r="F229">
        <f>VLOOKUP(H229,Divisions!$A$2:$F$56,6,FALSE)</f>
        <v>17</v>
      </c>
      <c r="G229" s="2" t="s">
        <v>233</v>
      </c>
      <c r="H229" s="9" t="str">
        <f t="shared" si="10"/>
        <v>Rawalpindi-Rawalpindi-Saddar</v>
      </c>
      <c r="I229">
        <f>VLOOKUP(K229,Circles!$A$2:$J$201,10,FALSE)</f>
        <v>61</v>
      </c>
      <c r="J229" s="2" t="s">
        <v>375</v>
      </c>
      <c r="K229" s="9" t="str">
        <f t="shared" si="11"/>
        <v>Rawalpindi-Rawalpindi-Saddar-Kahuta Circle</v>
      </c>
      <c r="L229">
        <v>228</v>
      </c>
      <c r="M229" s="3" t="s">
        <v>377</v>
      </c>
      <c r="O229" s="16" t="str">
        <f>VLOOKUP(C229,Districts!$F$2:$H$40,3,FALSE)</f>
        <v>CPO</v>
      </c>
    </row>
    <row r="230" spans="1:15" ht="14.4" x14ac:dyDescent="0.3">
      <c r="A230">
        <f>VLOOKUP(B230,Regions!$B$2:$C$12,2,FALSE)</f>
        <v>4</v>
      </c>
      <c r="B230" s="1" t="s">
        <v>347</v>
      </c>
      <c r="C230">
        <f>VLOOKUP(E230,Districts!$A$2:$E$40,4,FALSE)</f>
        <v>9</v>
      </c>
      <c r="D230" s="2" t="s">
        <v>378</v>
      </c>
      <c r="E230" s="9" t="str">
        <f t="shared" si="9"/>
        <v>Rawalpindi-Murree</v>
      </c>
      <c r="F230">
        <f>VLOOKUP(H230,Divisions!$A$2:$F$56,6,FALSE)</f>
        <v>18</v>
      </c>
      <c r="G230" s="2" t="s">
        <v>379</v>
      </c>
      <c r="H230" s="9" t="str">
        <f t="shared" si="10"/>
        <v>Rawalpindi-Murree-Kohsar</v>
      </c>
      <c r="I230">
        <f>VLOOKUP(K230,Circles!$A$2:$J$201,10,FALSE)</f>
        <v>62</v>
      </c>
      <c r="J230" s="2" t="s">
        <v>380</v>
      </c>
      <c r="K230" s="9" t="str">
        <f t="shared" si="11"/>
        <v>Rawalpindi-Murree-Kohsar-Murree Circle</v>
      </c>
      <c r="L230">
        <v>229</v>
      </c>
      <c r="M230" s="3" t="s">
        <v>378</v>
      </c>
      <c r="O230" s="16" t="str">
        <f>VLOOKUP(C230,Districts!$F$2:$H$40,3,FALSE)</f>
        <v>DPO</v>
      </c>
    </row>
    <row r="231" spans="1:15" ht="14.4" x14ac:dyDescent="0.3">
      <c r="A231">
        <f>VLOOKUP(B231,Regions!$B$2:$C$12,2,FALSE)</f>
        <v>4</v>
      </c>
      <c r="B231" s="1" t="s">
        <v>347</v>
      </c>
      <c r="C231">
        <f>VLOOKUP(E231,Districts!$A$2:$E$40,4,FALSE)</f>
        <v>9</v>
      </c>
      <c r="D231" s="2" t="s">
        <v>378</v>
      </c>
      <c r="E231" s="9" t="str">
        <f t="shared" si="9"/>
        <v>Rawalpindi-Murree</v>
      </c>
      <c r="F231">
        <f>VLOOKUP(H231,Divisions!$A$2:$F$56,6,FALSE)</f>
        <v>18</v>
      </c>
      <c r="G231" s="2" t="s">
        <v>379</v>
      </c>
      <c r="H231" s="9" t="str">
        <f t="shared" si="10"/>
        <v>Rawalpindi-Murree-Kohsar</v>
      </c>
      <c r="I231">
        <f>VLOOKUP(K231,Circles!$A$2:$J$201,10,FALSE)</f>
        <v>62</v>
      </c>
      <c r="J231" s="2" t="s">
        <v>380</v>
      </c>
      <c r="K231" s="9" t="str">
        <f t="shared" si="11"/>
        <v>Rawalpindi-Murree-Kohsar-Murree Circle</v>
      </c>
      <c r="L231">
        <v>230</v>
      </c>
      <c r="M231" s="3" t="s">
        <v>381</v>
      </c>
      <c r="O231" s="16" t="str">
        <f>VLOOKUP(C231,Districts!$F$2:$H$40,3,FALSE)</f>
        <v>DPO</v>
      </c>
    </row>
    <row r="232" spans="1:15" ht="14.4" x14ac:dyDescent="0.3">
      <c r="A232">
        <f>VLOOKUP(B232,Regions!$B$2:$C$12,2,FALSE)</f>
        <v>4</v>
      </c>
      <c r="B232" s="1" t="s">
        <v>347</v>
      </c>
      <c r="C232">
        <f>VLOOKUP(E232,Districts!$A$2:$E$40,4,FALSE)</f>
        <v>9</v>
      </c>
      <c r="D232" s="2" t="s">
        <v>378</v>
      </c>
      <c r="E232" s="9" t="str">
        <f t="shared" si="9"/>
        <v>Rawalpindi-Murree</v>
      </c>
      <c r="F232">
        <f>VLOOKUP(H232,Divisions!$A$2:$F$56,6,FALSE)</f>
        <v>18</v>
      </c>
      <c r="G232" s="2" t="s">
        <v>379</v>
      </c>
      <c r="H232" s="9" t="str">
        <f t="shared" si="10"/>
        <v>Rawalpindi-Murree-Kohsar</v>
      </c>
      <c r="I232">
        <f>VLOOKUP(K232,Circles!$A$2:$J$201,10,FALSE)</f>
        <v>62</v>
      </c>
      <c r="J232" s="2" t="s">
        <v>380</v>
      </c>
      <c r="K232" s="9" t="str">
        <f t="shared" si="11"/>
        <v>Rawalpindi-Murree-Kohsar-Murree Circle</v>
      </c>
      <c r="L232">
        <v>231</v>
      </c>
      <c r="M232" s="3" t="s">
        <v>382</v>
      </c>
      <c r="O232" s="16" t="str">
        <f>VLOOKUP(C232,Districts!$F$2:$H$40,3,FALSE)</f>
        <v>DPO</v>
      </c>
    </row>
    <row r="233" spans="1:15" ht="14.4" x14ac:dyDescent="0.3">
      <c r="A233">
        <f>VLOOKUP(B233,Regions!$B$2:$C$12,2,FALSE)</f>
        <v>4</v>
      </c>
      <c r="B233" s="1" t="s">
        <v>347</v>
      </c>
      <c r="C233">
        <f>VLOOKUP(E233,Districts!$A$2:$E$40,4,FALSE)</f>
        <v>9</v>
      </c>
      <c r="D233" s="2" t="s">
        <v>378</v>
      </c>
      <c r="E233" s="9" t="str">
        <f t="shared" si="9"/>
        <v>Rawalpindi-Murree</v>
      </c>
      <c r="F233">
        <f>VLOOKUP(H233,Divisions!$A$2:$F$56,6,FALSE)</f>
        <v>18</v>
      </c>
      <c r="G233" s="2" t="s">
        <v>379</v>
      </c>
      <c r="H233" s="9" t="str">
        <f t="shared" si="10"/>
        <v>Rawalpindi-Murree-Kohsar</v>
      </c>
      <c r="I233">
        <f>VLOOKUP(K233,Circles!$A$2:$J$201,10,FALSE)</f>
        <v>63</v>
      </c>
      <c r="J233" s="2" t="s">
        <v>383</v>
      </c>
      <c r="K233" s="9" t="str">
        <f t="shared" si="11"/>
        <v>Rawalpindi-Murree-Kohsar-Kotli Sattian</v>
      </c>
      <c r="L233">
        <v>232</v>
      </c>
      <c r="M233" s="3" t="s">
        <v>384</v>
      </c>
      <c r="O233" s="16" t="str">
        <f>VLOOKUP(C233,Districts!$F$2:$H$40,3,FALSE)</f>
        <v>DPO</v>
      </c>
    </row>
    <row r="234" spans="1:15" ht="14.4" x14ac:dyDescent="0.3">
      <c r="A234">
        <f>VLOOKUP(B234,Regions!$B$2:$C$12,2,FALSE)</f>
        <v>4</v>
      </c>
      <c r="B234" s="1" t="s">
        <v>347</v>
      </c>
      <c r="C234">
        <f>VLOOKUP(E234,Districts!$A$2:$E$40,4,FALSE)</f>
        <v>10</v>
      </c>
      <c r="D234" s="2" t="s">
        <v>385</v>
      </c>
      <c r="E234" s="9" t="str">
        <f t="shared" si="9"/>
        <v>Rawalpindi-Attock</v>
      </c>
      <c r="F234">
        <f>VLOOKUP(H234,Divisions!$A$2:$F$56,6,FALSE)</f>
        <v>19</v>
      </c>
      <c r="G234" s="2" t="s">
        <v>385</v>
      </c>
      <c r="H234" s="9" t="str">
        <f t="shared" si="10"/>
        <v>Rawalpindi-Attock-Attock</v>
      </c>
      <c r="I234">
        <f>VLOOKUP(K234,Circles!$A$2:$J$201,10,FALSE)</f>
        <v>64</v>
      </c>
      <c r="J234" s="2" t="s">
        <v>386</v>
      </c>
      <c r="K234" s="9" t="str">
        <f t="shared" si="11"/>
        <v>Rawalpindi-Attock-Attock-Sadar Attock Circle</v>
      </c>
      <c r="L234">
        <v>233</v>
      </c>
      <c r="M234" s="3" t="s">
        <v>138</v>
      </c>
      <c r="N234" s="16">
        <v>187</v>
      </c>
      <c r="O234" s="16" t="str">
        <f>VLOOKUP(C234,Districts!$F$2:$H$40,3,FALSE)</f>
        <v>DPO</v>
      </c>
    </row>
    <row r="235" spans="1:15" ht="14.4" x14ac:dyDescent="0.3">
      <c r="A235">
        <f>VLOOKUP(B235,Regions!$B$2:$C$12,2,FALSE)</f>
        <v>4</v>
      </c>
      <c r="B235" s="1" t="s">
        <v>347</v>
      </c>
      <c r="C235">
        <f>VLOOKUP(E235,Districts!$A$2:$E$40,4,FALSE)</f>
        <v>10</v>
      </c>
      <c r="D235" s="2" t="s">
        <v>385</v>
      </c>
      <c r="E235" s="9" t="str">
        <f t="shared" si="9"/>
        <v>Rawalpindi-Attock</v>
      </c>
      <c r="F235">
        <f>VLOOKUP(H235,Divisions!$A$2:$F$56,6,FALSE)</f>
        <v>19</v>
      </c>
      <c r="G235" s="2" t="s">
        <v>385</v>
      </c>
      <c r="H235" s="9" t="str">
        <f t="shared" si="10"/>
        <v>Rawalpindi-Attock-Attock</v>
      </c>
      <c r="I235">
        <f>VLOOKUP(K235,Circles!$A$2:$J$201,10,FALSE)</f>
        <v>64</v>
      </c>
      <c r="J235" s="2" t="s">
        <v>386</v>
      </c>
      <c r="K235" s="9" t="str">
        <f t="shared" si="11"/>
        <v>Rawalpindi-Attock-Attock-Sadar Attock Circle</v>
      </c>
      <c r="L235">
        <v>234</v>
      </c>
      <c r="M235" s="3" t="s">
        <v>148</v>
      </c>
      <c r="N235" s="16">
        <v>186</v>
      </c>
      <c r="O235" s="16" t="str">
        <f>VLOOKUP(C235,Districts!$F$2:$H$40,3,FALSE)</f>
        <v>DPO</v>
      </c>
    </row>
    <row r="236" spans="1:15" ht="14.4" x14ac:dyDescent="0.3">
      <c r="A236">
        <f>VLOOKUP(B236,Regions!$B$2:$C$12,2,FALSE)</f>
        <v>4</v>
      </c>
      <c r="B236" s="1" t="s">
        <v>347</v>
      </c>
      <c r="C236">
        <f>VLOOKUP(E236,Districts!$A$2:$E$40,4,FALSE)</f>
        <v>10</v>
      </c>
      <c r="D236" s="2" t="s">
        <v>385</v>
      </c>
      <c r="E236" s="9" t="str">
        <f t="shared" si="9"/>
        <v>Rawalpindi-Attock</v>
      </c>
      <c r="F236">
        <f>VLOOKUP(H236,Divisions!$A$2:$F$56,6,FALSE)</f>
        <v>19</v>
      </c>
      <c r="G236" s="2" t="s">
        <v>385</v>
      </c>
      <c r="H236" s="9" t="str">
        <f t="shared" si="10"/>
        <v>Rawalpindi-Attock-Attock</v>
      </c>
      <c r="I236">
        <f>VLOOKUP(K236,Circles!$A$2:$J$201,10,FALSE)</f>
        <v>65</v>
      </c>
      <c r="J236" s="2" t="s">
        <v>387</v>
      </c>
      <c r="K236" s="9" t="str">
        <f t="shared" si="11"/>
        <v>Rawalpindi-Attock-Attock-Hazro Circle</v>
      </c>
      <c r="L236">
        <v>235</v>
      </c>
      <c r="M236" s="3" t="s">
        <v>388</v>
      </c>
      <c r="N236" s="16">
        <v>178</v>
      </c>
      <c r="O236" s="16" t="str">
        <f>VLOOKUP(C236,Districts!$F$2:$H$40,3,FALSE)</f>
        <v>DPO</v>
      </c>
    </row>
    <row r="237" spans="1:15" ht="14.4" x14ac:dyDescent="0.3">
      <c r="A237">
        <f>VLOOKUP(B237,Regions!$B$2:$C$12,2,FALSE)</f>
        <v>4</v>
      </c>
      <c r="B237" s="1" t="s">
        <v>347</v>
      </c>
      <c r="C237">
        <f>VLOOKUP(E237,Districts!$A$2:$E$40,4,FALSE)</f>
        <v>10</v>
      </c>
      <c r="D237" s="2" t="s">
        <v>385</v>
      </c>
      <c r="E237" s="9" t="str">
        <f t="shared" si="9"/>
        <v>Rawalpindi-Attock</v>
      </c>
      <c r="F237">
        <f>VLOOKUP(H237,Divisions!$A$2:$F$56,6,FALSE)</f>
        <v>19</v>
      </c>
      <c r="G237" s="2" t="s">
        <v>385</v>
      </c>
      <c r="H237" s="9" t="str">
        <f t="shared" si="10"/>
        <v>Rawalpindi-Attock-Attock</v>
      </c>
      <c r="I237">
        <f>VLOOKUP(K237,Circles!$A$2:$J$201,10,FALSE)</f>
        <v>65</v>
      </c>
      <c r="J237" s="2" t="s">
        <v>387</v>
      </c>
      <c r="K237" s="9" t="str">
        <f t="shared" si="11"/>
        <v>Rawalpindi-Attock-Attock-Hazro Circle</v>
      </c>
      <c r="L237">
        <v>236</v>
      </c>
      <c r="M237" s="3" t="s">
        <v>389</v>
      </c>
      <c r="N237" s="16">
        <v>177</v>
      </c>
      <c r="O237" s="16" t="str">
        <f>VLOOKUP(C237,Districts!$F$2:$H$40,3,FALSE)</f>
        <v>DPO</v>
      </c>
    </row>
    <row r="238" spans="1:15" ht="14.4" x14ac:dyDescent="0.3">
      <c r="A238">
        <f>VLOOKUP(B238,Regions!$B$2:$C$12,2,FALSE)</f>
        <v>4</v>
      </c>
      <c r="B238" s="1" t="s">
        <v>347</v>
      </c>
      <c r="C238">
        <f>VLOOKUP(E238,Districts!$A$2:$E$40,4,FALSE)</f>
        <v>10</v>
      </c>
      <c r="D238" s="2" t="s">
        <v>385</v>
      </c>
      <c r="E238" s="9" t="str">
        <f t="shared" si="9"/>
        <v>Rawalpindi-Attock</v>
      </c>
      <c r="F238">
        <f>VLOOKUP(H238,Divisions!$A$2:$F$56,6,FALSE)</f>
        <v>19</v>
      </c>
      <c r="G238" s="2" t="s">
        <v>385</v>
      </c>
      <c r="H238" s="9" t="str">
        <f t="shared" si="10"/>
        <v>Rawalpindi-Attock-Attock</v>
      </c>
      <c r="I238">
        <f>VLOOKUP(K238,Circles!$A$2:$J$201,10,FALSE)</f>
        <v>65</v>
      </c>
      <c r="J238" s="2" t="s">
        <v>387</v>
      </c>
      <c r="K238" s="9" t="str">
        <f t="shared" si="11"/>
        <v>Rawalpindi-Attock-Attock-Hazro Circle</v>
      </c>
      <c r="L238">
        <v>237</v>
      </c>
      <c r="M238" s="3" t="s">
        <v>390</v>
      </c>
      <c r="N238" s="16">
        <v>176</v>
      </c>
      <c r="O238" s="16" t="str">
        <f>VLOOKUP(C238,Districts!$F$2:$H$40,3,FALSE)</f>
        <v>DPO</v>
      </c>
    </row>
    <row r="239" spans="1:15" ht="14.4" x14ac:dyDescent="0.3">
      <c r="A239">
        <f>VLOOKUP(B239,Regions!$B$2:$C$12,2,FALSE)</f>
        <v>4</v>
      </c>
      <c r="B239" s="1" t="s">
        <v>347</v>
      </c>
      <c r="C239">
        <f>VLOOKUP(E239,Districts!$A$2:$E$40,4,FALSE)</f>
        <v>10</v>
      </c>
      <c r="D239" s="2" t="s">
        <v>385</v>
      </c>
      <c r="E239" s="9" t="str">
        <f t="shared" si="9"/>
        <v>Rawalpindi-Attock</v>
      </c>
      <c r="F239">
        <f>VLOOKUP(H239,Divisions!$A$2:$F$56,6,FALSE)</f>
        <v>19</v>
      </c>
      <c r="G239" s="2" t="s">
        <v>385</v>
      </c>
      <c r="H239" s="9" t="str">
        <f t="shared" si="10"/>
        <v>Rawalpindi-Attock-Attock</v>
      </c>
      <c r="I239">
        <f>VLOOKUP(K239,Circles!$A$2:$J$201,10,FALSE)</f>
        <v>66</v>
      </c>
      <c r="J239" s="2" t="s">
        <v>391</v>
      </c>
      <c r="K239" s="9" t="str">
        <f t="shared" si="11"/>
        <v>Rawalpindi-Attock-Attock-Hassan Abdal</v>
      </c>
      <c r="L239">
        <v>238</v>
      </c>
      <c r="M239" s="3" t="s">
        <v>392</v>
      </c>
      <c r="N239" s="16">
        <v>185</v>
      </c>
      <c r="O239" s="16" t="str">
        <f>VLOOKUP(C239,Districts!$F$2:$H$40,3,FALSE)</f>
        <v>DPO</v>
      </c>
    </row>
    <row r="240" spans="1:15" ht="14.4" x14ac:dyDescent="0.3">
      <c r="A240">
        <f>VLOOKUP(B240,Regions!$B$2:$C$12,2,FALSE)</f>
        <v>4</v>
      </c>
      <c r="B240" s="1" t="s">
        <v>347</v>
      </c>
      <c r="C240">
        <f>VLOOKUP(E240,Districts!$A$2:$E$40,4,FALSE)</f>
        <v>10</v>
      </c>
      <c r="D240" s="2" t="s">
        <v>385</v>
      </c>
      <c r="E240" s="9" t="str">
        <f t="shared" si="9"/>
        <v>Rawalpindi-Attock</v>
      </c>
      <c r="F240">
        <f>VLOOKUP(H240,Divisions!$A$2:$F$56,6,FALSE)</f>
        <v>19</v>
      </c>
      <c r="G240" s="2" t="s">
        <v>385</v>
      </c>
      <c r="H240" s="9" t="str">
        <f t="shared" si="10"/>
        <v>Rawalpindi-Attock-Attock</v>
      </c>
      <c r="I240">
        <f>VLOOKUP(K240,Circles!$A$2:$J$201,10,FALSE)</f>
        <v>66</v>
      </c>
      <c r="J240" s="2" t="s">
        <v>391</v>
      </c>
      <c r="K240" s="9" t="str">
        <f t="shared" si="11"/>
        <v>Rawalpindi-Attock-Attock-Hassan Abdal</v>
      </c>
      <c r="L240">
        <v>239</v>
      </c>
      <c r="M240" s="3" t="s">
        <v>393</v>
      </c>
      <c r="N240" s="16">
        <v>175</v>
      </c>
      <c r="O240" s="16" t="str">
        <f>VLOOKUP(C240,Districts!$F$2:$H$40,3,FALSE)</f>
        <v>DPO</v>
      </c>
    </row>
    <row r="241" spans="1:15" ht="14.4" x14ac:dyDescent="0.3">
      <c r="A241">
        <f>VLOOKUP(B241,Regions!$B$2:$C$12,2,FALSE)</f>
        <v>4</v>
      </c>
      <c r="B241" s="1" t="s">
        <v>347</v>
      </c>
      <c r="C241">
        <f>VLOOKUP(E241,Districts!$A$2:$E$40,4,FALSE)</f>
        <v>10</v>
      </c>
      <c r="D241" s="2" t="s">
        <v>385</v>
      </c>
      <c r="E241" s="9" t="str">
        <f t="shared" si="9"/>
        <v>Rawalpindi-Attock</v>
      </c>
      <c r="F241">
        <f>VLOOKUP(H241,Divisions!$A$2:$F$56,6,FALSE)</f>
        <v>19</v>
      </c>
      <c r="G241" s="2" t="s">
        <v>385</v>
      </c>
      <c r="H241" s="9" t="str">
        <f t="shared" si="10"/>
        <v>Rawalpindi-Attock-Attock</v>
      </c>
      <c r="I241">
        <f>VLOOKUP(K241,Circles!$A$2:$J$201,10,FALSE)</f>
        <v>67</v>
      </c>
      <c r="J241" s="2" t="s">
        <v>394</v>
      </c>
      <c r="K241" s="9" t="str">
        <f t="shared" si="11"/>
        <v>Rawalpindi-Attock-Attock-Jand Circle</v>
      </c>
      <c r="L241">
        <v>240</v>
      </c>
      <c r="M241" s="3" t="s">
        <v>395</v>
      </c>
      <c r="N241" s="16">
        <v>183</v>
      </c>
      <c r="O241" s="16" t="str">
        <f>VLOOKUP(C241,Districts!$F$2:$H$40,3,FALSE)</f>
        <v>DPO</v>
      </c>
    </row>
    <row r="242" spans="1:15" ht="14.4" x14ac:dyDescent="0.3">
      <c r="A242">
        <f>VLOOKUP(B242,Regions!$B$2:$C$12,2,FALSE)</f>
        <v>4</v>
      </c>
      <c r="B242" s="1" t="s">
        <v>347</v>
      </c>
      <c r="C242">
        <f>VLOOKUP(E242,Districts!$A$2:$E$40,4,FALSE)</f>
        <v>10</v>
      </c>
      <c r="D242" s="2" t="s">
        <v>385</v>
      </c>
      <c r="E242" s="9" t="str">
        <f t="shared" si="9"/>
        <v>Rawalpindi-Attock</v>
      </c>
      <c r="F242">
        <f>VLOOKUP(H242,Divisions!$A$2:$F$56,6,FALSE)</f>
        <v>19</v>
      </c>
      <c r="G242" s="2" t="s">
        <v>385</v>
      </c>
      <c r="H242" s="9" t="str">
        <f t="shared" si="10"/>
        <v>Rawalpindi-Attock-Attock</v>
      </c>
      <c r="I242">
        <f>VLOOKUP(K242,Circles!$A$2:$J$201,10,FALSE)</f>
        <v>67</v>
      </c>
      <c r="J242" s="2" t="s">
        <v>394</v>
      </c>
      <c r="K242" s="9" t="str">
        <f t="shared" si="11"/>
        <v>Rawalpindi-Attock-Attock-Jand Circle</v>
      </c>
      <c r="L242">
        <v>241</v>
      </c>
      <c r="M242" s="3" t="s">
        <v>396</v>
      </c>
      <c r="N242" s="16">
        <v>182</v>
      </c>
      <c r="O242" s="16" t="str">
        <f>VLOOKUP(C242,Districts!$F$2:$H$40,3,FALSE)</f>
        <v>DPO</v>
      </c>
    </row>
    <row r="243" spans="1:15" ht="14.4" x14ac:dyDescent="0.3">
      <c r="A243">
        <f>VLOOKUP(B243,Regions!$B$2:$C$12,2,FALSE)</f>
        <v>4</v>
      </c>
      <c r="B243" s="1" t="s">
        <v>347</v>
      </c>
      <c r="C243">
        <f>VLOOKUP(E243,Districts!$A$2:$E$40,4,FALSE)</f>
        <v>10</v>
      </c>
      <c r="D243" s="2" t="s">
        <v>385</v>
      </c>
      <c r="E243" s="9" t="str">
        <f t="shared" si="9"/>
        <v>Rawalpindi-Attock</v>
      </c>
      <c r="F243">
        <f>VLOOKUP(H243,Divisions!$A$2:$F$56,6,FALSE)</f>
        <v>19</v>
      </c>
      <c r="G243" s="2" t="s">
        <v>385</v>
      </c>
      <c r="H243" s="9" t="str">
        <f t="shared" si="10"/>
        <v>Rawalpindi-Attock-Attock</v>
      </c>
      <c r="I243">
        <f>VLOOKUP(K243,Circles!$A$2:$J$201,10,FALSE)</f>
        <v>68</v>
      </c>
      <c r="J243" s="2" t="s">
        <v>397</v>
      </c>
      <c r="K243" s="9" t="str">
        <f t="shared" si="11"/>
        <v>Rawalpindi-Attock-Attock-Pindi Gheb</v>
      </c>
      <c r="L243">
        <v>242</v>
      </c>
      <c r="M243" s="3" t="s">
        <v>397</v>
      </c>
      <c r="N243" s="16">
        <v>184</v>
      </c>
      <c r="O243" s="16" t="str">
        <f>VLOOKUP(C243,Districts!$F$2:$H$40,3,FALSE)</f>
        <v>DPO</v>
      </c>
    </row>
    <row r="244" spans="1:15" ht="14.4" x14ac:dyDescent="0.3">
      <c r="A244">
        <f>VLOOKUP(B244,Regions!$B$2:$C$12,2,FALSE)</f>
        <v>4</v>
      </c>
      <c r="B244" s="1" t="s">
        <v>347</v>
      </c>
      <c r="C244">
        <f>VLOOKUP(E244,Districts!$A$2:$E$40,4,FALSE)</f>
        <v>10</v>
      </c>
      <c r="D244" s="2" t="s">
        <v>385</v>
      </c>
      <c r="E244" s="9" t="str">
        <f t="shared" si="9"/>
        <v>Rawalpindi-Attock</v>
      </c>
      <c r="F244">
        <f>VLOOKUP(H244,Divisions!$A$2:$F$56,6,FALSE)</f>
        <v>19</v>
      </c>
      <c r="G244" s="2" t="s">
        <v>385</v>
      </c>
      <c r="H244" s="9" t="str">
        <f t="shared" si="10"/>
        <v>Rawalpindi-Attock-Attock</v>
      </c>
      <c r="I244">
        <f>VLOOKUP(K244,Circles!$A$2:$J$201,10,FALSE)</f>
        <v>68</v>
      </c>
      <c r="J244" s="2" t="s">
        <v>397</v>
      </c>
      <c r="K244" s="9" t="str">
        <f t="shared" si="11"/>
        <v>Rawalpindi-Attock-Attock-Pindi Gheb</v>
      </c>
      <c r="L244">
        <v>243</v>
      </c>
      <c r="M244" s="3" t="s">
        <v>398</v>
      </c>
      <c r="N244" s="16">
        <v>188</v>
      </c>
      <c r="O244" s="16" t="str">
        <f>VLOOKUP(C244,Districts!$F$2:$H$40,3,FALSE)</f>
        <v>DPO</v>
      </c>
    </row>
    <row r="245" spans="1:15" ht="14.4" x14ac:dyDescent="0.3">
      <c r="A245">
        <f>VLOOKUP(B245,Regions!$B$2:$C$12,2,FALSE)</f>
        <v>4</v>
      </c>
      <c r="B245" s="1" t="s">
        <v>347</v>
      </c>
      <c r="C245">
        <f>VLOOKUP(E245,Districts!$A$2:$E$40,4,FALSE)</f>
        <v>10</v>
      </c>
      <c r="D245" s="2" t="s">
        <v>385</v>
      </c>
      <c r="E245" s="9" t="str">
        <f t="shared" si="9"/>
        <v>Rawalpindi-Attock</v>
      </c>
      <c r="F245">
        <f>VLOOKUP(H245,Divisions!$A$2:$F$56,6,FALSE)</f>
        <v>19</v>
      </c>
      <c r="G245" s="2" t="s">
        <v>385</v>
      </c>
      <c r="H245" s="9" t="str">
        <f t="shared" si="10"/>
        <v>Rawalpindi-Attock-Attock</v>
      </c>
      <c r="I245">
        <f>VLOOKUP(K245,Circles!$A$2:$J$201,10,FALSE)</f>
        <v>69</v>
      </c>
      <c r="J245" s="2" t="s">
        <v>399</v>
      </c>
      <c r="K245" s="9" t="str">
        <f t="shared" si="11"/>
        <v>Rawalpindi-Attock-Attock-Fateh Jang</v>
      </c>
      <c r="L245">
        <v>244</v>
      </c>
      <c r="M245" s="3" t="s">
        <v>399</v>
      </c>
      <c r="N245" s="16">
        <v>179</v>
      </c>
      <c r="O245" s="16" t="str">
        <f>VLOOKUP(C245,Districts!$F$2:$H$40,3,FALSE)</f>
        <v>DPO</v>
      </c>
    </row>
    <row r="246" spans="1:15" ht="14.4" x14ac:dyDescent="0.3">
      <c r="A246">
        <f>VLOOKUP(B246,Regions!$B$2:$C$12,2,FALSE)</f>
        <v>4</v>
      </c>
      <c r="B246" s="1" t="s">
        <v>347</v>
      </c>
      <c r="C246">
        <f>VLOOKUP(E246,Districts!$A$2:$E$40,4,FALSE)</f>
        <v>10</v>
      </c>
      <c r="D246" s="2" t="s">
        <v>385</v>
      </c>
      <c r="E246" s="9" t="str">
        <f t="shared" si="9"/>
        <v>Rawalpindi-Attock</v>
      </c>
      <c r="F246">
        <f>VLOOKUP(H246,Divisions!$A$2:$F$56,6,FALSE)</f>
        <v>19</v>
      </c>
      <c r="G246" s="2" t="s">
        <v>385</v>
      </c>
      <c r="H246" s="9" t="str">
        <f t="shared" si="10"/>
        <v>Rawalpindi-Attock-Attock</v>
      </c>
      <c r="I246">
        <f>VLOOKUP(K246,Circles!$A$2:$J$201,10,FALSE)</f>
        <v>69</v>
      </c>
      <c r="J246" s="2" t="s">
        <v>399</v>
      </c>
      <c r="K246" s="9" t="str">
        <f t="shared" si="11"/>
        <v>Rawalpindi-Attock-Attock-Fateh Jang</v>
      </c>
      <c r="L246">
        <v>245</v>
      </c>
      <c r="M246" s="3" t="s">
        <v>400</v>
      </c>
      <c r="N246" s="16">
        <v>180</v>
      </c>
      <c r="O246" s="16" t="str">
        <f>VLOOKUP(C246,Districts!$F$2:$H$40,3,FALSE)</f>
        <v>DPO</v>
      </c>
    </row>
    <row r="247" spans="1:15" ht="14.4" x14ac:dyDescent="0.3">
      <c r="A247">
        <f>VLOOKUP(B247,Regions!$B$2:$C$12,2,FALSE)</f>
        <v>4</v>
      </c>
      <c r="B247" s="1" t="s">
        <v>347</v>
      </c>
      <c r="C247">
        <f>VLOOKUP(E247,Districts!$A$2:$E$40,4,FALSE)</f>
        <v>10</v>
      </c>
      <c r="D247" s="2" t="s">
        <v>385</v>
      </c>
      <c r="E247" s="9" t="str">
        <f t="shared" si="9"/>
        <v>Rawalpindi-Attock</v>
      </c>
      <c r="F247">
        <f>VLOOKUP(H247,Divisions!$A$2:$F$56,6,FALSE)</f>
        <v>19</v>
      </c>
      <c r="G247" s="2" t="s">
        <v>385</v>
      </c>
      <c r="H247" s="9" t="str">
        <f t="shared" si="10"/>
        <v>Rawalpindi-Attock-Attock</v>
      </c>
      <c r="I247">
        <f>VLOOKUP(K247,Circles!$A$2:$J$201,10,FALSE)</f>
        <v>69</v>
      </c>
      <c r="J247" s="2" t="s">
        <v>399</v>
      </c>
      <c r="K247" s="9" t="str">
        <f t="shared" si="11"/>
        <v>Rawalpindi-Attock-Attock-Fateh Jang</v>
      </c>
      <c r="L247">
        <v>246</v>
      </c>
      <c r="M247" s="3" t="s">
        <v>401</v>
      </c>
      <c r="O247" s="16" t="str">
        <f>VLOOKUP(C247,Districts!$F$2:$H$40,3,FALSE)</f>
        <v>DPO</v>
      </c>
    </row>
    <row r="248" spans="1:15" ht="14.4" x14ac:dyDescent="0.3">
      <c r="A248">
        <f>VLOOKUP(B248,Regions!$B$2:$C$12,2,FALSE)</f>
        <v>4</v>
      </c>
      <c r="B248" s="1" t="s">
        <v>347</v>
      </c>
      <c r="C248">
        <f>VLOOKUP(E248,Districts!$A$2:$E$40,4,FALSE)</f>
        <v>11</v>
      </c>
      <c r="D248" s="2" t="s">
        <v>402</v>
      </c>
      <c r="E248" s="9" t="str">
        <f t="shared" si="9"/>
        <v>Rawalpindi-Jhelum</v>
      </c>
      <c r="F248">
        <f>VLOOKUP(H248,Divisions!$A$2:$F$56,6,FALSE)</f>
        <v>20</v>
      </c>
      <c r="G248" s="2" t="s">
        <v>402</v>
      </c>
      <c r="H248" s="9" t="str">
        <f t="shared" si="10"/>
        <v>Rawalpindi-Jhelum-Jhelum</v>
      </c>
      <c r="I248">
        <f>VLOOKUP(K248,Circles!$A$2:$J$201,10,FALSE)</f>
        <v>70</v>
      </c>
      <c r="J248" s="2" t="s">
        <v>403</v>
      </c>
      <c r="K248" s="9" t="str">
        <f t="shared" si="11"/>
        <v>Rawalpindi-Jhelum-Jhelum-City Jhelum</v>
      </c>
      <c r="L248">
        <v>247</v>
      </c>
      <c r="M248" s="3" t="s">
        <v>403</v>
      </c>
      <c r="O248" s="16" t="str">
        <f>VLOOKUP(C248,Districts!$F$2:$H$40,3,FALSE)</f>
        <v>DPO</v>
      </c>
    </row>
    <row r="249" spans="1:15" ht="14.4" x14ac:dyDescent="0.3">
      <c r="A249">
        <f>VLOOKUP(B249,Regions!$B$2:$C$12,2,FALSE)</f>
        <v>4</v>
      </c>
      <c r="B249" s="1" t="s">
        <v>347</v>
      </c>
      <c r="C249">
        <f>VLOOKUP(E249,Districts!$A$2:$E$40,4,FALSE)</f>
        <v>11</v>
      </c>
      <c r="D249" s="2" t="s">
        <v>402</v>
      </c>
      <c r="E249" s="9" t="str">
        <f t="shared" si="9"/>
        <v>Rawalpindi-Jhelum</v>
      </c>
      <c r="F249">
        <f>VLOOKUP(H249,Divisions!$A$2:$F$56,6,FALSE)</f>
        <v>20</v>
      </c>
      <c r="G249" s="2" t="s">
        <v>402</v>
      </c>
      <c r="H249" s="9" t="str">
        <f t="shared" si="10"/>
        <v>Rawalpindi-Jhelum-Jhelum</v>
      </c>
      <c r="I249">
        <f>VLOOKUP(K249,Circles!$A$2:$J$201,10,FALSE)</f>
        <v>70</v>
      </c>
      <c r="J249" s="2" t="s">
        <v>403</v>
      </c>
      <c r="K249" s="9" t="str">
        <f t="shared" si="11"/>
        <v>Rawalpindi-Jhelum-Jhelum-City Jhelum</v>
      </c>
      <c r="L249">
        <v>248</v>
      </c>
      <c r="M249" s="3" t="s">
        <v>97</v>
      </c>
      <c r="O249" s="16" t="str">
        <f>VLOOKUP(C249,Districts!$F$2:$H$40,3,FALSE)</f>
        <v>DPO</v>
      </c>
    </row>
    <row r="250" spans="1:15" ht="14.4" x14ac:dyDescent="0.3">
      <c r="A250">
        <f>VLOOKUP(B250,Regions!$B$2:$C$12,2,FALSE)</f>
        <v>4</v>
      </c>
      <c r="B250" s="1" t="s">
        <v>347</v>
      </c>
      <c r="C250">
        <f>VLOOKUP(E250,Districts!$A$2:$E$40,4,FALSE)</f>
        <v>11</v>
      </c>
      <c r="D250" s="2" t="s">
        <v>402</v>
      </c>
      <c r="E250" s="9" t="str">
        <f t="shared" si="9"/>
        <v>Rawalpindi-Jhelum</v>
      </c>
      <c r="F250">
        <f>VLOOKUP(H250,Divisions!$A$2:$F$56,6,FALSE)</f>
        <v>20</v>
      </c>
      <c r="G250" s="2" t="s">
        <v>402</v>
      </c>
      <c r="H250" s="9" t="str">
        <f t="shared" si="10"/>
        <v>Rawalpindi-Jhelum-Jhelum</v>
      </c>
      <c r="I250">
        <f>VLOOKUP(K250,Circles!$A$2:$J$201,10,FALSE)</f>
        <v>71</v>
      </c>
      <c r="J250" s="2" t="s">
        <v>404</v>
      </c>
      <c r="K250" s="9" t="str">
        <f t="shared" si="11"/>
        <v>Rawalpindi-Jhelum-Jhelum-Sadar Jhelum</v>
      </c>
      <c r="L250">
        <v>249</v>
      </c>
      <c r="M250" s="3" t="s">
        <v>405</v>
      </c>
      <c r="O250" s="16" t="str">
        <f>VLOOKUP(C250,Districts!$F$2:$H$40,3,FALSE)</f>
        <v>DPO</v>
      </c>
    </row>
    <row r="251" spans="1:15" ht="14.4" x14ac:dyDescent="0.3">
      <c r="A251">
        <f>VLOOKUP(B251,Regions!$B$2:$C$12,2,FALSE)</f>
        <v>4</v>
      </c>
      <c r="B251" s="1" t="s">
        <v>347</v>
      </c>
      <c r="C251">
        <f>VLOOKUP(E251,Districts!$A$2:$E$40,4,FALSE)</f>
        <v>11</v>
      </c>
      <c r="D251" s="2" t="s">
        <v>402</v>
      </c>
      <c r="E251" s="9" t="str">
        <f t="shared" si="9"/>
        <v>Rawalpindi-Jhelum</v>
      </c>
      <c r="F251">
        <f>VLOOKUP(H251,Divisions!$A$2:$F$56,6,FALSE)</f>
        <v>20</v>
      </c>
      <c r="G251" s="2" t="s">
        <v>402</v>
      </c>
      <c r="H251" s="9" t="str">
        <f t="shared" si="10"/>
        <v>Rawalpindi-Jhelum-Jhelum</v>
      </c>
      <c r="I251">
        <f>VLOOKUP(K251,Circles!$A$2:$J$201,10,FALSE)</f>
        <v>71</v>
      </c>
      <c r="J251" s="2" t="s">
        <v>404</v>
      </c>
      <c r="K251" s="9" t="str">
        <f t="shared" si="11"/>
        <v>Rawalpindi-Jhelum-Jhelum-Sadar Jhelum</v>
      </c>
      <c r="L251">
        <v>250</v>
      </c>
      <c r="M251" s="3" t="s">
        <v>404</v>
      </c>
      <c r="O251" s="16" t="str">
        <f>VLOOKUP(C251,Districts!$F$2:$H$40,3,FALSE)</f>
        <v>DPO</v>
      </c>
    </row>
    <row r="252" spans="1:15" ht="14.4" x14ac:dyDescent="0.3">
      <c r="A252">
        <f>VLOOKUP(B252,Regions!$B$2:$C$12,2,FALSE)</f>
        <v>4</v>
      </c>
      <c r="B252" s="1" t="s">
        <v>347</v>
      </c>
      <c r="C252">
        <f>VLOOKUP(E252,Districts!$A$2:$E$40,4,FALSE)</f>
        <v>11</v>
      </c>
      <c r="D252" s="2" t="s">
        <v>402</v>
      </c>
      <c r="E252" s="9" t="str">
        <f t="shared" si="9"/>
        <v>Rawalpindi-Jhelum</v>
      </c>
      <c r="F252">
        <f>VLOOKUP(H252,Divisions!$A$2:$F$56,6,FALSE)</f>
        <v>20</v>
      </c>
      <c r="G252" s="2" t="s">
        <v>402</v>
      </c>
      <c r="H252" s="9" t="str">
        <f t="shared" si="10"/>
        <v>Rawalpindi-Jhelum-Jhelum</v>
      </c>
      <c r="I252">
        <f>VLOOKUP(K252,Circles!$A$2:$J$201,10,FALSE)</f>
        <v>71</v>
      </c>
      <c r="J252" s="2" t="s">
        <v>404</v>
      </c>
      <c r="K252" s="9" t="str">
        <f t="shared" si="11"/>
        <v>Rawalpindi-Jhelum-Jhelum-Sadar Jhelum</v>
      </c>
      <c r="L252">
        <v>251</v>
      </c>
      <c r="M252" s="3" t="s">
        <v>406</v>
      </c>
      <c r="O252" s="16" t="str">
        <f>VLOOKUP(C252,Districts!$F$2:$H$40,3,FALSE)</f>
        <v>DPO</v>
      </c>
    </row>
    <row r="253" spans="1:15" ht="14.4" x14ac:dyDescent="0.3">
      <c r="A253">
        <f>VLOOKUP(B253,Regions!$B$2:$C$12,2,FALSE)</f>
        <v>4</v>
      </c>
      <c r="B253" s="1" t="s">
        <v>347</v>
      </c>
      <c r="C253">
        <f>VLOOKUP(E253,Districts!$A$2:$E$40,4,FALSE)</f>
        <v>11</v>
      </c>
      <c r="D253" s="2" t="s">
        <v>402</v>
      </c>
      <c r="E253" s="9" t="str">
        <f t="shared" si="9"/>
        <v>Rawalpindi-Jhelum</v>
      </c>
      <c r="F253">
        <f>VLOOKUP(H253,Divisions!$A$2:$F$56,6,FALSE)</f>
        <v>20</v>
      </c>
      <c r="G253" s="2" t="s">
        <v>402</v>
      </c>
      <c r="H253" s="9" t="str">
        <f t="shared" si="10"/>
        <v>Rawalpindi-Jhelum-Jhelum</v>
      </c>
      <c r="I253">
        <f>VLOOKUP(K253,Circles!$A$2:$J$201,10,FALSE)</f>
        <v>71</v>
      </c>
      <c r="J253" s="2" t="s">
        <v>404</v>
      </c>
      <c r="K253" s="9" t="str">
        <f t="shared" si="11"/>
        <v>Rawalpindi-Jhelum-Jhelum-Sadar Jhelum</v>
      </c>
      <c r="L253">
        <v>252</v>
      </c>
      <c r="M253" s="3" t="s">
        <v>407</v>
      </c>
      <c r="O253" s="16" t="str">
        <f>VLOOKUP(C253,Districts!$F$2:$H$40,3,FALSE)</f>
        <v>DPO</v>
      </c>
    </row>
    <row r="254" spans="1:15" ht="14.4" x14ac:dyDescent="0.3">
      <c r="A254">
        <f>VLOOKUP(B254,Regions!$B$2:$C$12,2,FALSE)</f>
        <v>4</v>
      </c>
      <c r="B254" s="1" t="s">
        <v>347</v>
      </c>
      <c r="C254">
        <f>VLOOKUP(E254,Districts!$A$2:$E$40,4,FALSE)</f>
        <v>11</v>
      </c>
      <c r="D254" s="2" t="s">
        <v>402</v>
      </c>
      <c r="E254" s="9" t="str">
        <f t="shared" si="9"/>
        <v>Rawalpindi-Jhelum</v>
      </c>
      <c r="F254">
        <f>VLOOKUP(H254,Divisions!$A$2:$F$56,6,FALSE)</f>
        <v>20</v>
      </c>
      <c r="G254" s="2" t="s">
        <v>402</v>
      </c>
      <c r="H254" s="9" t="str">
        <f t="shared" si="10"/>
        <v>Rawalpindi-Jhelum-Jhelum</v>
      </c>
      <c r="I254">
        <f>VLOOKUP(K254,Circles!$A$2:$J$201,10,FALSE)</f>
        <v>71</v>
      </c>
      <c r="J254" s="2" t="s">
        <v>404</v>
      </c>
      <c r="K254" s="9" t="str">
        <f t="shared" si="11"/>
        <v>Rawalpindi-Jhelum-Jhelum-Sadar Jhelum</v>
      </c>
      <c r="L254">
        <v>253</v>
      </c>
      <c r="M254" s="3" t="s">
        <v>408</v>
      </c>
      <c r="O254" s="16" t="str">
        <f>VLOOKUP(C254,Districts!$F$2:$H$40,3,FALSE)</f>
        <v>DPO</v>
      </c>
    </row>
    <row r="255" spans="1:15" ht="14.4" x14ac:dyDescent="0.3">
      <c r="A255">
        <f>VLOOKUP(B255,Regions!$B$2:$C$12,2,FALSE)</f>
        <v>4</v>
      </c>
      <c r="B255" s="1" t="s">
        <v>347</v>
      </c>
      <c r="C255">
        <f>VLOOKUP(E255,Districts!$A$2:$E$40,4,FALSE)</f>
        <v>11</v>
      </c>
      <c r="D255" s="2" t="s">
        <v>402</v>
      </c>
      <c r="E255" s="9" t="str">
        <f t="shared" si="9"/>
        <v>Rawalpindi-Jhelum</v>
      </c>
      <c r="F255">
        <f>VLOOKUP(H255,Divisions!$A$2:$F$56,6,FALSE)</f>
        <v>20</v>
      </c>
      <c r="G255" s="2" t="s">
        <v>402</v>
      </c>
      <c r="H255" s="9" t="str">
        <f t="shared" si="10"/>
        <v>Rawalpindi-Jhelum-Jhelum</v>
      </c>
      <c r="I255">
        <f>VLOOKUP(K255,Circles!$A$2:$J$201,10,FALSE)</f>
        <v>72</v>
      </c>
      <c r="J255" s="2" t="s">
        <v>409</v>
      </c>
      <c r="K255" s="9" t="str">
        <f t="shared" si="11"/>
        <v>Rawalpindi-Jhelum-Jhelum-Sohawa</v>
      </c>
      <c r="L255">
        <v>254</v>
      </c>
      <c r="M255" s="3" t="s">
        <v>409</v>
      </c>
      <c r="O255" s="16" t="str">
        <f>VLOOKUP(C255,Districts!$F$2:$H$40,3,FALSE)</f>
        <v>DPO</v>
      </c>
    </row>
    <row r="256" spans="1:15" ht="14.4" x14ac:dyDescent="0.3">
      <c r="A256">
        <f>VLOOKUP(B256,Regions!$B$2:$C$12,2,FALSE)</f>
        <v>4</v>
      </c>
      <c r="B256" s="1" t="s">
        <v>347</v>
      </c>
      <c r="C256">
        <f>VLOOKUP(E256,Districts!$A$2:$E$40,4,FALSE)</f>
        <v>11</v>
      </c>
      <c r="D256" s="2" t="s">
        <v>402</v>
      </c>
      <c r="E256" s="9" t="str">
        <f t="shared" si="9"/>
        <v>Rawalpindi-Jhelum</v>
      </c>
      <c r="F256">
        <f>VLOOKUP(H256,Divisions!$A$2:$F$56,6,FALSE)</f>
        <v>20</v>
      </c>
      <c r="G256" s="2" t="s">
        <v>402</v>
      </c>
      <c r="H256" s="9" t="str">
        <f t="shared" si="10"/>
        <v>Rawalpindi-Jhelum-Jhelum</v>
      </c>
      <c r="I256">
        <f>VLOOKUP(K256,Circles!$A$2:$J$201,10,FALSE)</f>
        <v>72</v>
      </c>
      <c r="J256" s="2" t="s">
        <v>409</v>
      </c>
      <c r="K256" s="9" t="str">
        <f t="shared" si="11"/>
        <v>Rawalpindi-Jhelum-Jhelum-Sohawa</v>
      </c>
      <c r="L256">
        <v>255</v>
      </c>
      <c r="M256" s="3" t="s">
        <v>410</v>
      </c>
      <c r="O256" s="16" t="str">
        <f>VLOOKUP(C256,Districts!$F$2:$H$40,3,FALSE)</f>
        <v>DPO</v>
      </c>
    </row>
    <row r="257" spans="1:15" ht="14.4" x14ac:dyDescent="0.3">
      <c r="A257">
        <f>VLOOKUP(B257,Regions!$B$2:$C$12,2,FALSE)</f>
        <v>4</v>
      </c>
      <c r="B257" s="1" t="s">
        <v>347</v>
      </c>
      <c r="C257">
        <f>VLOOKUP(E257,Districts!$A$2:$E$40,4,FALSE)</f>
        <v>11</v>
      </c>
      <c r="D257" s="2" t="s">
        <v>402</v>
      </c>
      <c r="E257" s="9" t="str">
        <f t="shared" si="9"/>
        <v>Rawalpindi-Jhelum</v>
      </c>
      <c r="F257">
        <f>VLOOKUP(H257,Divisions!$A$2:$F$56,6,FALSE)</f>
        <v>20</v>
      </c>
      <c r="G257" s="2" t="s">
        <v>402</v>
      </c>
      <c r="H257" s="9" t="str">
        <f t="shared" si="10"/>
        <v>Rawalpindi-Jhelum-Jhelum</v>
      </c>
      <c r="I257">
        <f>VLOOKUP(K257,Circles!$A$2:$J$201,10,FALSE)</f>
        <v>73</v>
      </c>
      <c r="J257" s="2" t="s">
        <v>411</v>
      </c>
      <c r="K257" s="9" t="str">
        <f t="shared" si="11"/>
        <v>Rawalpindi-Jhelum-Jhelum-Pind Dadan Khan</v>
      </c>
      <c r="L257">
        <v>256</v>
      </c>
      <c r="M257" s="3" t="s">
        <v>411</v>
      </c>
      <c r="O257" s="16" t="str">
        <f>VLOOKUP(C257,Districts!$F$2:$H$40,3,FALSE)</f>
        <v>DPO</v>
      </c>
    </row>
    <row r="258" spans="1:15" ht="14.4" x14ac:dyDescent="0.3">
      <c r="A258">
        <f>VLOOKUP(B258,Regions!$B$2:$C$12,2,FALSE)</f>
        <v>4</v>
      </c>
      <c r="B258" s="1" t="s">
        <v>347</v>
      </c>
      <c r="C258">
        <f>VLOOKUP(E258,Districts!$A$2:$E$40,4,FALSE)</f>
        <v>11</v>
      </c>
      <c r="D258" s="2" t="s">
        <v>402</v>
      </c>
      <c r="E258" s="9" t="str">
        <f t="shared" si="9"/>
        <v>Rawalpindi-Jhelum</v>
      </c>
      <c r="F258">
        <f>VLOOKUP(H258,Divisions!$A$2:$F$56,6,FALSE)</f>
        <v>20</v>
      </c>
      <c r="G258" s="2" t="s">
        <v>402</v>
      </c>
      <c r="H258" s="9" t="str">
        <f t="shared" si="10"/>
        <v>Rawalpindi-Jhelum-Jhelum</v>
      </c>
      <c r="I258">
        <f>VLOOKUP(K258,Circles!$A$2:$J$201,10,FALSE)</f>
        <v>73</v>
      </c>
      <c r="J258" s="2" t="s">
        <v>411</v>
      </c>
      <c r="K258" s="9" t="str">
        <f t="shared" si="11"/>
        <v>Rawalpindi-Jhelum-Jhelum-Pind Dadan Khan</v>
      </c>
      <c r="L258">
        <v>257</v>
      </c>
      <c r="M258" s="3" t="s">
        <v>412</v>
      </c>
      <c r="O258" s="16" t="str">
        <f>VLOOKUP(C258,Districts!$F$2:$H$40,3,FALSE)</f>
        <v>DPO</v>
      </c>
    </row>
    <row r="259" spans="1:15" ht="14.4" x14ac:dyDescent="0.3">
      <c r="A259">
        <f>VLOOKUP(B259,Regions!$B$2:$C$12,2,FALSE)</f>
        <v>4</v>
      </c>
      <c r="B259" s="1" t="s">
        <v>347</v>
      </c>
      <c r="C259">
        <f>VLOOKUP(E259,Districts!$A$2:$E$40,4,FALSE)</f>
        <v>11</v>
      </c>
      <c r="D259" s="2" t="s">
        <v>402</v>
      </c>
      <c r="E259" s="9" t="str">
        <f t="shared" ref="E259:E322" si="12">B259&amp;"-"&amp;D259</f>
        <v>Rawalpindi-Jhelum</v>
      </c>
      <c r="F259">
        <f>VLOOKUP(H259,Divisions!$A$2:$F$56,6,FALSE)</f>
        <v>20</v>
      </c>
      <c r="G259" s="2" t="s">
        <v>402</v>
      </c>
      <c r="H259" s="9" t="str">
        <f t="shared" ref="H259:H322" si="13">B259&amp;"-"&amp;D259&amp;"-"&amp;G259</f>
        <v>Rawalpindi-Jhelum-Jhelum</v>
      </c>
      <c r="I259">
        <f>VLOOKUP(K259,Circles!$A$2:$J$201,10,FALSE)</f>
        <v>73</v>
      </c>
      <c r="J259" s="2" t="s">
        <v>411</v>
      </c>
      <c r="K259" s="9" t="str">
        <f t="shared" ref="K259:K322" si="14">H259&amp;"-"&amp;J259</f>
        <v>Rawalpindi-Jhelum-Jhelum-Pind Dadan Khan</v>
      </c>
      <c r="L259">
        <v>258</v>
      </c>
      <c r="M259" s="3" t="s">
        <v>413</v>
      </c>
      <c r="O259" s="16" t="str">
        <f>VLOOKUP(C259,Districts!$F$2:$H$40,3,FALSE)</f>
        <v>DPO</v>
      </c>
    </row>
    <row r="260" spans="1:15" ht="14.4" x14ac:dyDescent="0.3">
      <c r="A260">
        <f>VLOOKUP(B260,Regions!$B$2:$C$12,2,FALSE)</f>
        <v>4</v>
      </c>
      <c r="B260" s="1" t="s">
        <v>347</v>
      </c>
      <c r="C260">
        <f>VLOOKUP(E260,Districts!$A$2:$E$40,4,FALSE)</f>
        <v>12</v>
      </c>
      <c r="D260" s="2" t="s">
        <v>414</v>
      </c>
      <c r="E260" s="9" t="str">
        <f t="shared" si="12"/>
        <v>Rawalpindi-Chakwal</v>
      </c>
      <c r="F260">
        <f>VLOOKUP(H260,Divisions!$A$2:$F$56,6,FALSE)</f>
        <v>21</v>
      </c>
      <c r="G260" s="2" t="s">
        <v>414</v>
      </c>
      <c r="H260" s="9" t="str">
        <f t="shared" si="13"/>
        <v>Rawalpindi-Chakwal-Chakwal</v>
      </c>
      <c r="I260">
        <f>VLOOKUP(K260,Circles!$A$2:$J$201,10,FALSE)</f>
        <v>74</v>
      </c>
      <c r="J260" s="2" t="s">
        <v>120</v>
      </c>
      <c r="K260" s="9" t="str">
        <f t="shared" si="14"/>
        <v>Rawalpindi-Chakwal-Chakwal-Sadar Circle</v>
      </c>
      <c r="L260">
        <v>259</v>
      </c>
      <c r="M260" s="3" t="s">
        <v>415</v>
      </c>
      <c r="N260" s="16">
        <v>164</v>
      </c>
      <c r="O260" s="16" t="str">
        <f>VLOOKUP(C260,Districts!$F$2:$H$40,3,FALSE)</f>
        <v>DPO</v>
      </c>
    </row>
    <row r="261" spans="1:15" ht="14.4" x14ac:dyDescent="0.3">
      <c r="A261">
        <f>VLOOKUP(B261,Regions!$B$2:$C$12,2,FALSE)</f>
        <v>4</v>
      </c>
      <c r="B261" s="1" t="s">
        <v>347</v>
      </c>
      <c r="C261">
        <f>VLOOKUP(E261,Districts!$A$2:$E$40,4,FALSE)</f>
        <v>12</v>
      </c>
      <c r="D261" s="2" t="s">
        <v>414</v>
      </c>
      <c r="E261" s="9" t="str">
        <f t="shared" si="12"/>
        <v>Rawalpindi-Chakwal</v>
      </c>
      <c r="F261">
        <f>VLOOKUP(H261,Divisions!$A$2:$F$56,6,FALSE)</f>
        <v>21</v>
      </c>
      <c r="G261" s="2" t="s">
        <v>414</v>
      </c>
      <c r="H261" s="9" t="str">
        <f t="shared" si="13"/>
        <v>Rawalpindi-Chakwal-Chakwal</v>
      </c>
      <c r="I261">
        <f>VLOOKUP(K261,Circles!$A$2:$J$201,10,FALSE)</f>
        <v>74</v>
      </c>
      <c r="J261" s="2" t="s">
        <v>120</v>
      </c>
      <c r="K261" s="9" t="str">
        <f t="shared" si="14"/>
        <v>Rawalpindi-Chakwal-Chakwal-Sadar Circle</v>
      </c>
      <c r="L261">
        <v>260</v>
      </c>
      <c r="M261" s="3" t="s">
        <v>416</v>
      </c>
      <c r="N261" s="16">
        <v>174</v>
      </c>
      <c r="O261" s="16" t="str">
        <f>VLOOKUP(C261,Districts!$F$2:$H$40,3,FALSE)</f>
        <v>DPO</v>
      </c>
    </row>
    <row r="262" spans="1:15" ht="14.4" x14ac:dyDescent="0.3">
      <c r="A262">
        <f>VLOOKUP(B262,Regions!$B$2:$C$12,2,FALSE)</f>
        <v>4</v>
      </c>
      <c r="B262" s="1" t="s">
        <v>347</v>
      </c>
      <c r="C262">
        <f>VLOOKUP(E262,Districts!$A$2:$E$40,4,FALSE)</f>
        <v>12</v>
      </c>
      <c r="D262" s="2" t="s">
        <v>414</v>
      </c>
      <c r="E262" s="9" t="str">
        <f t="shared" si="12"/>
        <v>Rawalpindi-Chakwal</v>
      </c>
      <c r="F262">
        <f>VLOOKUP(H262,Divisions!$A$2:$F$56,6,FALSE)</f>
        <v>21</v>
      </c>
      <c r="G262" s="2" t="s">
        <v>414</v>
      </c>
      <c r="H262" s="9" t="str">
        <f t="shared" si="13"/>
        <v>Rawalpindi-Chakwal-Chakwal</v>
      </c>
      <c r="I262">
        <f>VLOOKUP(K262,Circles!$A$2:$J$201,10,FALSE)</f>
        <v>74</v>
      </c>
      <c r="J262" s="2" t="s">
        <v>120</v>
      </c>
      <c r="K262" s="9" t="str">
        <f t="shared" si="14"/>
        <v>Rawalpindi-Chakwal-Chakwal-Sadar Circle</v>
      </c>
      <c r="L262">
        <v>261</v>
      </c>
      <c r="M262" s="3" t="s">
        <v>417</v>
      </c>
      <c r="N262" s="16">
        <v>172</v>
      </c>
      <c r="O262" s="16" t="str">
        <f>VLOOKUP(C262,Districts!$F$2:$H$40,3,FALSE)</f>
        <v>DPO</v>
      </c>
    </row>
    <row r="263" spans="1:15" ht="14.4" x14ac:dyDescent="0.3">
      <c r="A263">
        <f>VLOOKUP(B263,Regions!$B$2:$C$12,2,FALSE)</f>
        <v>4</v>
      </c>
      <c r="B263" s="1" t="s">
        <v>347</v>
      </c>
      <c r="C263">
        <f>VLOOKUP(E263,Districts!$A$2:$E$40,4,FALSE)</f>
        <v>12</v>
      </c>
      <c r="D263" s="2" t="s">
        <v>414</v>
      </c>
      <c r="E263" s="9" t="str">
        <f t="shared" si="12"/>
        <v>Rawalpindi-Chakwal</v>
      </c>
      <c r="F263">
        <f>VLOOKUP(H263,Divisions!$A$2:$F$56,6,FALSE)</f>
        <v>21</v>
      </c>
      <c r="G263" s="2" t="s">
        <v>414</v>
      </c>
      <c r="H263" s="9" t="str">
        <f t="shared" si="13"/>
        <v>Rawalpindi-Chakwal-Chakwal</v>
      </c>
      <c r="I263">
        <f>VLOOKUP(K263,Circles!$A$2:$J$201,10,FALSE)</f>
        <v>74</v>
      </c>
      <c r="J263" s="2" t="s">
        <v>120</v>
      </c>
      <c r="K263" s="9" t="str">
        <f t="shared" si="14"/>
        <v>Rawalpindi-Chakwal-Chakwal-Sadar Circle</v>
      </c>
      <c r="L263">
        <v>262</v>
      </c>
      <c r="M263" s="3" t="s">
        <v>418</v>
      </c>
      <c r="N263" s="16">
        <v>169</v>
      </c>
      <c r="O263" s="16" t="str">
        <f>VLOOKUP(C263,Districts!$F$2:$H$40,3,FALSE)</f>
        <v>DPO</v>
      </c>
    </row>
    <row r="264" spans="1:15" ht="14.4" x14ac:dyDescent="0.3">
      <c r="A264">
        <f>VLOOKUP(B264,Regions!$B$2:$C$12,2,FALSE)</f>
        <v>4</v>
      </c>
      <c r="B264" s="1" t="s">
        <v>347</v>
      </c>
      <c r="C264">
        <f>VLOOKUP(E264,Districts!$A$2:$E$40,4,FALSE)</f>
        <v>12</v>
      </c>
      <c r="D264" s="2" t="s">
        <v>414</v>
      </c>
      <c r="E264" s="9" t="str">
        <f t="shared" si="12"/>
        <v>Rawalpindi-Chakwal</v>
      </c>
      <c r="F264">
        <f>VLOOKUP(H264,Divisions!$A$2:$F$56,6,FALSE)</f>
        <v>21</v>
      </c>
      <c r="G264" s="2" t="s">
        <v>414</v>
      </c>
      <c r="H264" s="9" t="str">
        <f t="shared" si="13"/>
        <v>Rawalpindi-Chakwal-Chakwal</v>
      </c>
      <c r="I264">
        <f>VLOOKUP(K264,Circles!$A$2:$J$201,10,FALSE)</f>
        <v>74</v>
      </c>
      <c r="J264" s="2" t="s">
        <v>120</v>
      </c>
      <c r="K264" s="9" t="str">
        <f t="shared" si="14"/>
        <v>Rawalpindi-Chakwal-Chakwal-Sadar Circle</v>
      </c>
      <c r="L264">
        <v>263</v>
      </c>
      <c r="M264" s="3" t="s">
        <v>419</v>
      </c>
      <c r="N264" s="16">
        <v>166</v>
      </c>
      <c r="O264" s="16" t="str">
        <f>VLOOKUP(C264,Districts!$F$2:$H$40,3,FALSE)</f>
        <v>DPO</v>
      </c>
    </row>
    <row r="265" spans="1:15" ht="14.4" x14ac:dyDescent="0.3">
      <c r="A265">
        <f>VLOOKUP(B265,Regions!$B$2:$C$12,2,FALSE)</f>
        <v>4</v>
      </c>
      <c r="B265" s="1" t="s">
        <v>347</v>
      </c>
      <c r="C265">
        <f>VLOOKUP(E265,Districts!$A$2:$E$40,4,FALSE)</f>
        <v>12</v>
      </c>
      <c r="D265" s="2" t="s">
        <v>414</v>
      </c>
      <c r="E265" s="9" t="str">
        <f t="shared" si="12"/>
        <v>Rawalpindi-Chakwal</v>
      </c>
      <c r="F265">
        <f>VLOOKUP(H265,Divisions!$A$2:$F$56,6,FALSE)</f>
        <v>21</v>
      </c>
      <c r="G265" s="2" t="s">
        <v>414</v>
      </c>
      <c r="H265" s="9" t="str">
        <f t="shared" si="13"/>
        <v>Rawalpindi-Chakwal-Chakwal</v>
      </c>
      <c r="I265">
        <f>VLOOKUP(K265,Circles!$A$2:$J$201,10,FALSE)</f>
        <v>75</v>
      </c>
      <c r="J265" s="2" t="s">
        <v>420</v>
      </c>
      <c r="K265" s="9" t="str">
        <f t="shared" si="14"/>
        <v>Rawalpindi-Chakwal-Chakwal-Choa Saiden Shan</v>
      </c>
      <c r="L265">
        <v>264</v>
      </c>
      <c r="M265" s="3" t="s">
        <v>421</v>
      </c>
      <c r="N265" s="16">
        <v>173</v>
      </c>
      <c r="O265" s="16" t="str">
        <f>VLOOKUP(C265,Districts!$F$2:$H$40,3,FALSE)</f>
        <v>DPO</v>
      </c>
    </row>
    <row r="266" spans="1:15" ht="14.4" x14ac:dyDescent="0.3">
      <c r="A266">
        <f>VLOOKUP(B266,Regions!$B$2:$C$12,2,FALSE)</f>
        <v>4</v>
      </c>
      <c r="B266" s="1" t="s">
        <v>347</v>
      </c>
      <c r="C266">
        <f>VLOOKUP(E266,Districts!$A$2:$E$40,4,FALSE)</f>
        <v>12</v>
      </c>
      <c r="D266" s="2" t="s">
        <v>414</v>
      </c>
      <c r="E266" s="9" t="str">
        <f t="shared" si="12"/>
        <v>Rawalpindi-Chakwal</v>
      </c>
      <c r="F266">
        <f>VLOOKUP(H266,Divisions!$A$2:$F$56,6,FALSE)</f>
        <v>21</v>
      </c>
      <c r="G266" s="2" t="s">
        <v>414</v>
      </c>
      <c r="H266" s="9" t="str">
        <f t="shared" si="13"/>
        <v>Rawalpindi-Chakwal-Chakwal</v>
      </c>
      <c r="I266">
        <f>VLOOKUP(K266,Circles!$A$2:$J$201,10,FALSE)</f>
        <v>75</v>
      </c>
      <c r="J266" s="2" t="s">
        <v>420</v>
      </c>
      <c r="K266" s="9" t="str">
        <f t="shared" si="14"/>
        <v>Rawalpindi-Chakwal-Chakwal-Choa Saiden Shan</v>
      </c>
      <c r="L266">
        <v>265</v>
      </c>
      <c r="M266" s="3" t="s">
        <v>422</v>
      </c>
      <c r="N266" s="16">
        <v>165</v>
      </c>
      <c r="O266" s="16" t="str">
        <f>VLOOKUP(C266,Districts!$F$2:$H$40,3,FALSE)</f>
        <v>DPO</v>
      </c>
    </row>
    <row r="267" spans="1:15" ht="14.4" x14ac:dyDescent="0.3">
      <c r="A267">
        <f>VLOOKUP(B267,Regions!$B$2:$C$12,2,FALSE)</f>
        <v>4</v>
      </c>
      <c r="B267" s="1" t="s">
        <v>347</v>
      </c>
      <c r="C267">
        <f>VLOOKUP(E267,Districts!$A$2:$E$40,4,FALSE)</f>
        <v>12</v>
      </c>
      <c r="D267" s="2" t="s">
        <v>414</v>
      </c>
      <c r="E267" s="9" t="str">
        <f t="shared" si="12"/>
        <v>Rawalpindi-Chakwal</v>
      </c>
      <c r="F267">
        <f>VLOOKUP(H267,Divisions!$A$2:$F$56,6,FALSE)</f>
        <v>21</v>
      </c>
      <c r="G267" s="2" t="s">
        <v>414</v>
      </c>
      <c r="H267" s="9" t="str">
        <f t="shared" si="13"/>
        <v>Rawalpindi-Chakwal-Chakwal</v>
      </c>
      <c r="I267">
        <f>VLOOKUP(K267,Circles!$A$2:$J$201,10,FALSE)</f>
        <v>76</v>
      </c>
      <c r="J267" s="2" t="s">
        <v>423</v>
      </c>
      <c r="K267" s="9" t="str">
        <f t="shared" si="14"/>
        <v>Rawalpindi-Chakwal-Chakwal-Talagang</v>
      </c>
      <c r="L267">
        <v>266</v>
      </c>
      <c r="M267" s="3" t="s">
        <v>424</v>
      </c>
      <c r="N267" s="16">
        <v>171</v>
      </c>
      <c r="O267" s="16" t="str">
        <f>VLOOKUP(C267,Districts!$F$2:$H$40,3,FALSE)</f>
        <v>DPO</v>
      </c>
    </row>
    <row r="268" spans="1:15" ht="14.4" x14ac:dyDescent="0.3">
      <c r="A268">
        <f>VLOOKUP(B268,Regions!$B$2:$C$12,2,FALSE)</f>
        <v>4</v>
      </c>
      <c r="B268" s="1" t="s">
        <v>347</v>
      </c>
      <c r="C268">
        <f>VLOOKUP(E268,Districts!$A$2:$E$40,4,FALSE)</f>
        <v>12</v>
      </c>
      <c r="D268" s="2" t="s">
        <v>414</v>
      </c>
      <c r="E268" s="9" t="str">
        <f t="shared" si="12"/>
        <v>Rawalpindi-Chakwal</v>
      </c>
      <c r="F268">
        <f>VLOOKUP(H268,Divisions!$A$2:$F$56,6,FALSE)</f>
        <v>21</v>
      </c>
      <c r="G268" s="2" t="s">
        <v>414</v>
      </c>
      <c r="H268" s="9" t="str">
        <f t="shared" si="13"/>
        <v>Rawalpindi-Chakwal-Chakwal</v>
      </c>
      <c r="I268">
        <f>VLOOKUP(K268,Circles!$A$2:$J$201,10,FALSE)</f>
        <v>76</v>
      </c>
      <c r="J268" s="2" t="s">
        <v>423</v>
      </c>
      <c r="K268" s="9" t="str">
        <f t="shared" si="14"/>
        <v>Rawalpindi-Chakwal-Chakwal-Talagang</v>
      </c>
      <c r="L268">
        <v>267</v>
      </c>
      <c r="M268" s="3" t="s">
        <v>425</v>
      </c>
      <c r="N268" s="16">
        <v>168</v>
      </c>
      <c r="O268" s="16" t="str">
        <f>VLOOKUP(C268,Districts!$F$2:$H$40,3,FALSE)</f>
        <v>DPO</v>
      </c>
    </row>
    <row r="269" spans="1:15" ht="14.4" x14ac:dyDescent="0.3">
      <c r="A269">
        <f>VLOOKUP(B269,Regions!$B$2:$C$12,2,FALSE)</f>
        <v>4</v>
      </c>
      <c r="B269" s="1" t="s">
        <v>347</v>
      </c>
      <c r="C269">
        <f>VLOOKUP(E269,Districts!$A$2:$E$40,4,FALSE)</f>
        <v>12</v>
      </c>
      <c r="D269" s="2" t="s">
        <v>414</v>
      </c>
      <c r="E269" s="9" t="str">
        <f t="shared" si="12"/>
        <v>Rawalpindi-Chakwal</v>
      </c>
      <c r="F269">
        <f>VLOOKUP(H269,Divisions!$A$2:$F$56,6,FALSE)</f>
        <v>21</v>
      </c>
      <c r="G269" s="2" t="s">
        <v>414</v>
      </c>
      <c r="H269" s="9" t="str">
        <f t="shared" si="13"/>
        <v>Rawalpindi-Chakwal-Chakwal</v>
      </c>
      <c r="I269">
        <f>VLOOKUP(K269,Circles!$A$2:$J$201,10,FALSE)</f>
        <v>76</v>
      </c>
      <c r="J269" s="2" t="s">
        <v>423</v>
      </c>
      <c r="K269" s="9" t="str">
        <f t="shared" si="14"/>
        <v>Rawalpindi-Chakwal-Chakwal-Talagang</v>
      </c>
      <c r="L269">
        <v>268</v>
      </c>
      <c r="M269" s="3" t="s">
        <v>426</v>
      </c>
      <c r="N269" s="16">
        <v>170</v>
      </c>
      <c r="O269" s="16" t="str">
        <f>VLOOKUP(C269,Districts!$F$2:$H$40,3,FALSE)</f>
        <v>DPO</v>
      </c>
    </row>
    <row r="270" spans="1:15" ht="14.4" x14ac:dyDescent="0.3">
      <c r="A270">
        <f>VLOOKUP(B270,Regions!$B$2:$C$12,2,FALSE)</f>
        <v>4</v>
      </c>
      <c r="B270" s="1" t="s">
        <v>347</v>
      </c>
      <c r="C270">
        <f>VLOOKUP(E270,Districts!$A$2:$E$40,4,FALSE)</f>
        <v>12</v>
      </c>
      <c r="D270" s="2" t="s">
        <v>414</v>
      </c>
      <c r="E270" s="9" t="str">
        <f t="shared" si="12"/>
        <v>Rawalpindi-Chakwal</v>
      </c>
      <c r="F270">
        <f>VLOOKUP(H270,Divisions!$A$2:$F$56,6,FALSE)</f>
        <v>21</v>
      </c>
      <c r="G270" s="2" t="s">
        <v>414</v>
      </c>
      <c r="H270" s="9" t="str">
        <f t="shared" si="13"/>
        <v>Rawalpindi-Chakwal-Chakwal</v>
      </c>
      <c r="I270">
        <f>VLOOKUP(K270,Circles!$A$2:$J$201,10,FALSE)</f>
        <v>76</v>
      </c>
      <c r="J270" s="2" t="s">
        <v>423</v>
      </c>
      <c r="K270" s="9" t="str">
        <f t="shared" si="14"/>
        <v>Rawalpindi-Chakwal-Chakwal-Talagang</v>
      </c>
      <c r="L270">
        <v>269</v>
      </c>
      <c r="M270" s="3" t="s">
        <v>427</v>
      </c>
      <c r="N270" s="16">
        <v>167</v>
      </c>
      <c r="O270" s="16" t="str">
        <f>VLOOKUP(C270,Districts!$F$2:$H$40,3,FALSE)</f>
        <v>DPO</v>
      </c>
    </row>
    <row r="271" spans="1:15" ht="14.4" x14ac:dyDescent="0.3">
      <c r="A271">
        <f>VLOOKUP(B271,Regions!$B$2:$C$12,2,FALSE)</f>
        <v>5</v>
      </c>
      <c r="B271" s="1" t="s">
        <v>146</v>
      </c>
      <c r="C271">
        <f>VLOOKUP(E271,Districts!$A$2:$E$40,4,FALSE)</f>
        <v>13</v>
      </c>
      <c r="D271" s="2" t="s">
        <v>428</v>
      </c>
      <c r="E271" s="9" t="str">
        <f t="shared" si="12"/>
        <v>Sargodha-Khushab</v>
      </c>
      <c r="F271">
        <f>VLOOKUP(H271,Divisions!$A$2:$F$56,6,FALSE)</f>
        <v>22</v>
      </c>
      <c r="G271" s="2" t="s">
        <v>428</v>
      </c>
      <c r="H271" s="9" t="str">
        <f t="shared" si="13"/>
        <v>Sargodha-Khushab-Khushab</v>
      </c>
      <c r="I271">
        <f>VLOOKUP(K271,Circles!$A$2:$J$201,10,FALSE)</f>
        <v>77</v>
      </c>
      <c r="J271" s="2" t="s">
        <v>429</v>
      </c>
      <c r="K271" s="9" t="str">
        <f t="shared" si="14"/>
        <v>Sargodha-Khushab-Khushab-Sadar Joharabad</v>
      </c>
      <c r="L271">
        <v>270</v>
      </c>
      <c r="M271" s="3" t="s">
        <v>429</v>
      </c>
      <c r="N271" s="16">
        <v>74</v>
      </c>
      <c r="O271" s="16" t="str">
        <f>VLOOKUP(C271,Districts!$F$2:$H$40,3,FALSE)</f>
        <v>DPO</v>
      </c>
    </row>
    <row r="272" spans="1:15" ht="14.4" x14ac:dyDescent="0.3">
      <c r="A272">
        <f>VLOOKUP(B272,Regions!$B$2:$C$12,2,FALSE)</f>
        <v>5</v>
      </c>
      <c r="B272" s="1" t="s">
        <v>146</v>
      </c>
      <c r="C272">
        <f>VLOOKUP(E272,Districts!$A$2:$E$40,4,FALSE)</f>
        <v>13</v>
      </c>
      <c r="D272" s="2" t="s">
        <v>428</v>
      </c>
      <c r="E272" s="9" t="str">
        <f t="shared" si="12"/>
        <v>Sargodha-Khushab</v>
      </c>
      <c r="F272">
        <f>VLOOKUP(H272,Divisions!$A$2:$F$56,6,FALSE)</f>
        <v>22</v>
      </c>
      <c r="G272" s="2" t="s">
        <v>428</v>
      </c>
      <c r="H272" s="9" t="str">
        <f t="shared" si="13"/>
        <v>Sargodha-Khushab-Khushab</v>
      </c>
      <c r="I272">
        <f>VLOOKUP(K272,Circles!$A$2:$J$201,10,FALSE)</f>
        <v>77</v>
      </c>
      <c r="J272" s="2" t="s">
        <v>429</v>
      </c>
      <c r="K272" s="9" t="str">
        <f t="shared" si="14"/>
        <v>Sargodha-Khushab-Khushab-Sadar Joharabad</v>
      </c>
      <c r="L272">
        <v>271</v>
      </c>
      <c r="M272" s="3" t="s">
        <v>430</v>
      </c>
      <c r="N272" s="16">
        <v>76</v>
      </c>
      <c r="O272" s="16" t="str">
        <f>VLOOKUP(C272,Districts!$F$2:$H$40,3,FALSE)</f>
        <v>DPO</v>
      </c>
    </row>
    <row r="273" spans="1:15" ht="14.4" x14ac:dyDescent="0.3">
      <c r="A273">
        <f>VLOOKUP(B273,Regions!$B$2:$C$12,2,FALSE)</f>
        <v>5</v>
      </c>
      <c r="B273" s="1" t="s">
        <v>146</v>
      </c>
      <c r="C273">
        <f>VLOOKUP(E273,Districts!$A$2:$E$40,4,FALSE)</f>
        <v>13</v>
      </c>
      <c r="D273" s="2" t="s">
        <v>428</v>
      </c>
      <c r="E273" s="9" t="str">
        <f t="shared" si="12"/>
        <v>Sargodha-Khushab</v>
      </c>
      <c r="F273">
        <f>VLOOKUP(H273,Divisions!$A$2:$F$56,6,FALSE)</f>
        <v>22</v>
      </c>
      <c r="G273" s="2" t="s">
        <v>428</v>
      </c>
      <c r="H273" s="9" t="str">
        <f t="shared" si="13"/>
        <v>Sargodha-Khushab-Khushab</v>
      </c>
      <c r="I273">
        <f>VLOOKUP(K273,Circles!$A$2:$J$201,10,FALSE)</f>
        <v>77</v>
      </c>
      <c r="J273" s="2" t="s">
        <v>429</v>
      </c>
      <c r="K273" s="9" t="str">
        <f t="shared" si="14"/>
        <v>Sargodha-Khushab-Khushab-Sadar Joharabad</v>
      </c>
      <c r="L273">
        <v>272</v>
      </c>
      <c r="M273" s="3" t="s">
        <v>428</v>
      </c>
      <c r="N273" s="16">
        <v>73</v>
      </c>
      <c r="O273" s="16" t="str">
        <f>VLOOKUP(C273,Districts!$F$2:$H$40,3,FALSE)</f>
        <v>DPO</v>
      </c>
    </row>
    <row r="274" spans="1:15" ht="14.4" x14ac:dyDescent="0.3">
      <c r="A274">
        <f>VLOOKUP(B274,Regions!$B$2:$C$12,2,FALSE)</f>
        <v>5</v>
      </c>
      <c r="B274" s="1" t="s">
        <v>146</v>
      </c>
      <c r="C274">
        <f>VLOOKUP(E274,Districts!$A$2:$E$40,4,FALSE)</f>
        <v>13</v>
      </c>
      <c r="D274" s="2" t="s">
        <v>428</v>
      </c>
      <c r="E274" s="9" t="str">
        <f t="shared" si="12"/>
        <v>Sargodha-Khushab</v>
      </c>
      <c r="F274">
        <f>VLOOKUP(H274,Divisions!$A$2:$F$56,6,FALSE)</f>
        <v>22</v>
      </c>
      <c r="G274" s="2" t="s">
        <v>428</v>
      </c>
      <c r="H274" s="9" t="str">
        <f t="shared" si="13"/>
        <v>Sargodha-Khushab-Khushab</v>
      </c>
      <c r="I274">
        <f>VLOOKUP(K274,Circles!$A$2:$J$201,10,FALSE)</f>
        <v>77</v>
      </c>
      <c r="J274" s="2" t="s">
        <v>429</v>
      </c>
      <c r="K274" s="9" t="str">
        <f t="shared" si="14"/>
        <v>Sargodha-Khushab-Khushab-Sadar Joharabad</v>
      </c>
      <c r="L274">
        <v>273</v>
      </c>
      <c r="M274" s="3" t="s">
        <v>431</v>
      </c>
      <c r="N274" s="16">
        <v>71</v>
      </c>
      <c r="O274" s="16" t="str">
        <f>VLOOKUP(C274,Districts!$F$2:$H$40,3,FALSE)</f>
        <v>DPO</v>
      </c>
    </row>
    <row r="275" spans="1:15" ht="14.4" x14ac:dyDescent="0.3">
      <c r="A275">
        <f>VLOOKUP(B275,Regions!$B$2:$C$12,2,FALSE)</f>
        <v>5</v>
      </c>
      <c r="B275" s="1" t="s">
        <v>146</v>
      </c>
      <c r="C275">
        <f>VLOOKUP(E275,Districts!$A$2:$E$40,4,FALSE)</f>
        <v>13</v>
      </c>
      <c r="D275" s="2" t="s">
        <v>428</v>
      </c>
      <c r="E275" s="9" t="str">
        <f t="shared" si="12"/>
        <v>Sargodha-Khushab</v>
      </c>
      <c r="F275">
        <f>VLOOKUP(H275,Divisions!$A$2:$F$56,6,FALSE)</f>
        <v>22</v>
      </c>
      <c r="G275" s="2" t="s">
        <v>428</v>
      </c>
      <c r="H275" s="9" t="str">
        <f t="shared" si="13"/>
        <v>Sargodha-Khushab-Khushab</v>
      </c>
      <c r="I275">
        <f>VLOOKUP(K275,Circles!$A$2:$J$201,10,FALSE)</f>
        <v>78</v>
      </c>
      <c r="J275" s="2" t="s">
        <v>432</v>
      </c>
      <c r="K275" s="9" t="str">
        <f t="shared" si="14"/>
        <v>Sargodha-Khushab-Khushab-Quaidabad</v>
      </c>
      <c r="L275">
        <v>274</v>
      </c>
      <c r="M275" s="3" t="s">
        <v>433</v>
      </c>
      <c r="N275" s="16">
        <v>78</v>
      </c>
      <c r="O275" s="16" t="str">
        <f>VLOOKUP(C275,Districts!$F$2:$H$40,3,FALSE)</f>
        <v>DPO</v>
      </c>
    </row>
    <row r="276" spans="1:15" ht="14.4" x14ac:dyDescent="0.3">
      <c r="A276">
        <f>VLOOKUP(B276,Regions!$B$2:$C$12,2,FALSE)</f>
        <v>5</v>
      </c>
      <c r="B276" s="1" t="s">
        <v>146</v>
      </c>
      <c r="C276">
        <f>VLOOKUP(E276,Districts!$A$2:$E$40,4,FALSE)</f>
        <v>13</v>
      </c>
      <c r="D276" s="2" t="s">
        <v>428</v>
      </c>
      <c r="E276" s="9" t="str">
        <f t="shared" si="12"/>
        <v>Sargodha-Khushab</v>
      </c>
      <c r="F276">
        <f>VLOOKUP(H276,Divisions!$A$2:$F$56,6,FALSE)</f>
        <v>22</v>
      </c>
      <c r="G276" s="2" t="s">
        <v>428</v>
      </c>
      <c r="H276" s="9" t="str">
        <f t="shared" si="13"/>
        <v>Sargodha-Khushab-Khushab</v>
      </c>
      <c r="I276">
        <f>VLOOKUP(K276,Circles!$A$2:$J$201,10,FALSE)</f>
        <v>78</v>
      </c>
      <c r="J276" s="2" t="s">
        <v>432</v>
      </c>
      <c r="K276" s="9" t="str">
        <f t="shared" si="14"/>
        <v>Sargodha-Khushab-Khushab-Quaidabad</v>
      </c>
      <c r="L276">
        <v>275</v>
      </c>
      <c r="M276" s="3" t="s">
        <v>434</v>
      </c>
      <c r="N276" s="16">
        <v>77</v>
      </c>
      <c r="O276" s="16" t="str">
        <f>VLOOKUP(C276,Districts!$F$2:$H$40,3,FALSE)</f>
        <v>DPO</v>
      </c>
    </row>
    <row r="277" spans="1:15" ht="14.4" x14ac:dyDescent="0.3">
      <c r="A277">
        <f>VLOOKUP(B277,Regions!$B$2:$C$12,2,FALSE)</f>
        <v>5</v>
      </c>
      <c r="B277" s="1" t="s">
        <v>146</v>
      </c>
      <c r="C277">
        <f>VLOOKUP(E277,Districts!$A$2:$E$40,4,FALSE)</f>
        <v>13</v>
      </c>
      <c r="D277" s="2" t="s">
        <v>428</v>
      </c>
      <c r="E277" s="9" t="str">
        <f t="shared" si="12"/>
        <v>Sargodha-Khushab</v>
      </c>
      <c r="F277">
        <f>VLOOKUP(H277,Divisions!$A$2:$F$56,6,FALSE)</f>
        <v>22</v>
      </c>
      <c r="G277" s="2" t="s">
        <v>428</v>
      </c>
      <c r="H277" s="9" t="str">
        <f t="shared" si="13"/>
        <v>Sargodha-Khushab-Khushab</v>
      </c>
      <c r="I277">
        <f>VLOOKUP(K277,Circles!$A$2:$J$201,10,FALSE)</f>
        <v>78</v>
      </c>
      <c r="J277" s="2" t="s">
        <v>432</v>
      </c>
      <c r="K277" s="9" t="str">
        <f t="shared" si="14"/>
        <v>Sargodha-Khushab-Khushab-Quaidabad</v>
      </c>
      <c r="L277">
        <v>276</v>
      </c>
      <c r="M277" s="3" t="s">
        <v>435</v>
      </c>
      <c r="N277" s="16">
        <v>72</v>
      </c>
      <c r="O277" s="16" t="str">
        <f>VLOOKUP(C277,Districts!$F$2:$H$40,3,FALSE)</f>
        <v>DPO</v>
      </c>
    </row>
    <row r="278" spans="1:15" ht="14.4" x14ac:dyDescent="0.3">
      <c r="A278">
        <f>VLOOKUP(B278,Regions!$B$2:$C$12,2,FALSE)</f>
        <v>5</v>
      </c>
      <c r="B278" s="1" t="s">
        <v>146</v>
      </c>
      <c r="C278">
        <f>VLOOKUP(E278,Districts!$A$2:$E$40,4,FALSE)</f>
        <v>13</v>
      </c>
      <c r="D278" s="2" t="s">
        <v>428</v>
      </c>
      <c r="E278" s="9" t="str">
        <f t="shared" si="12"/>
        <v>Sargodha-Khushab</v>
      </c>
      <c r="F278">
        <f>VLOOKUP(H278,Divisions!$A$2:$F$56,6,FALSE)</f>
        <v>22</v>
      </c>
      <c r="G278" s="2" t="s">
        <v>428</v>
      </c>
      <c r="H278" s="9" t="str">
        <f t="shared" si="13"/>
        <v>Sargodha-Khushab-Khushab</v>
      </c>
      <c r="I278">
        <f>VLOOKUP(K278,Circles!$A$2:$J$201,10,FALSE)</f>
        <v>79</v>
      </c>
      <c r="J278" s="2" t="s">
        <v>436</v>
      </c>
      <c r="K278" s="9" t="str">
        <f t="shared" si="14"/>
        <v>Sargodha-Khushab-Khushab-Noor Pur</v>
      </c>
      <c r="L278">
        <v>277</v>
      </c>
      <c r="M278" s="3" t="s">
        <v>436</v>
      </c>
      <c r="N278" s="16">
        <v>6</v>
      </c>
      <c r="O278" s="16" t="str">
        <f>VLOOKUP(C278,Districts!$F$2:$H$40,3,FALSE)</f>
        <v>DPO</v>
      </c>
    </row>
    <row r="279" spans="1:15" ht="14.4" x14ac:dyDescent="0.3">
      <c r="A279">
        <f>VLOOKUP(B279,Regions!$B$2:$C$12,2,FALSE)</f>
        <v>5</v>
      </c>
      <c r="B279" s="1" t="s">
        <v>146</v>
      </c>
      <c r="C279">
        <f>VLOOKUP(E279,Districts!$A$2:$E$40,4,FALSE)</f>
        <v>13</v>
      </c>
      <c r="D279" s="2" t="s">
        <v>428</v>
      </c>
      <c r="E279" s="9" t="str">
        <f t="shared" si="12"/>
        <v>Sargodha-Khushab</v>
      </c>
      <c r="F279">
        <f>VLOOKUP(H279,Divisions!$A$2:$F$56,6,FALSE)</f>
        <v>22</v>
      </c>
      <c r="G279" s="2" t="s">
        <v>428</v>
      </c>
      <c r="H279" s="9" t="str">
        <f t="shared" si="13"/>
        <v>Sargodha-Khushab-Khushab</v>
      </c>
      <c r="I279">
        <f>VLOOKUP(K279,Circles!$A$2:$J$201,10,FALSE)</f>
        <v>79</v>
      </c>
      <c r="J279" s="2" t="s">
        <v>436</v>
      </c>
      <c r="K279" s="9" t="str">
        <f t="shared" si="14"/>
        <v>Sargodha-Khushab-Khushab-Noor Pur</v>
      </c>
      <c r="L279">
        <v>278</v>
      </c>
      <c r="M279" s="3" t="s">
        <v>437</v>
      </c>
      <c r="N279" s="16">
        <v>75</v>
      </c>
      <c r="O279" s="16" t="str">
        <f>VLOOKUP(C279,Districts!$F$2:$H$40,3,FALSE)</f>
        <v>DPO</v>
      </c>
    </row>
    <row r="280" spans="1:15" ht="14.4" x14ac:dyDescent="0.3">
      <c r="A280">
        <f>VLOOKUP(B280,Regions!$B$2:$C$12,2,FALSE)</f>
        <v>5</v>
      </c>
      <c r="B280" s="1" t="s">
        <v>146</v>
      </c>
      <c r="C280">
        <f>VLOOKUP(E280,Districts!$A$2:$E$40,4,FALSE)</f>
        <v>14</v>
      </c>
      <c r="D280" s="2" t="s">
        <v>438</v>
      </c>
      <c r="E280" s="9" t="str">
        <f t="shared" si="12"/>
        <v>Sargodha-Mianwali</v>
      </c>
      <c r="F280">
        <f>VLOOKUP(H280,Divisions!$A$2:$F$56,6,FALSE)</f>
        <v>23</v>
      </c>
      <c r="G280" s="2" t="s">
        <v>438</v>
      </c>
      <c r="H280" s="9" t="str">
        <f t="shared" si="13"/>
        <v>Sargodha-Mianwali-Mianwali</v>
      </c>
      <c r="I280">
        <f>VLOOKUP(K280,Circles!$A$2:$J$201,10,FALSE)</f>
        <v>80</v>
      </c>
      <c r="J280" s="2" t="s">
        <v>120</v>
      </c>
      <c r="K280" s="9" t="str">
        <f t="shared" si="14"/>
        <v>Sargodha-Mianwali-Mianwali-Sadar Circle</v>
      </c>
      <c r="L280">
        <v>279</v>
      </c>
      <c r="M280" s="3" t="s">
        <v>138</v>
      </c>
      <c r="O280" s="16" t="str">
        <f>VLOOKUP(C280,Districts!$F$2:$H$40,3,FALSE)</f>
        <v>DPO</v>
      </c>
    </row>
    <row r="281" spans="1:15" ht="14.4" x14ac:dyDescent="0.3">
      <c r="A281">
        <f>VLOOKUP(B281,Regions!$B$2:$C$12,2,FALSE)</f>
        <v>5</v>
      </c>
      <c r="B281" s="1" t="s">
        <v>146</v>
      </c>
      <c r="C281">
        <f>VLOOKUP(E281,Districts!$A$2:$E$40,4,FALSE)</f>
        <v>14</v>
      </c>
      <c r="D281" s="2" t="s">
        <v>438</v>
      </c>
      <c r="E281" s="9" t="str">
        <f t="shared" si="12"/>
        <v>Sargodha-Mianwali</v>
      </c>
      <c r="F281">
        <f>VLOOKUP(H281,Divisions!$A$2:$F$56,6,FALSE)</f>
        <v>23</v>
      </c>
      <c r="G281" s="2" t="s">
        <v>438</v>
      </c>
      <c r="H281" s="9" t="str">
        <f t="shared" si="13"/>
        <v>Sargodha-Mianwali-Mianwali</v>
      </c>
      <c r="I281">
        <f>VLOOKUP(K281,Circles!$A$2:$J$201,10,FALSE)</f>
        <v>80</v>
      </c>
      <c r="J281" s="2" t="s">
        <v>120</v>
      </c>
      <c r="K281" s="9" t="str">
        <f t="shared" si="14"/>
        <v>Sargodha-Mianwali-Mianwali-Sadar Circle</v>
      </c>
      <c r="L281">
        <v>280</v>
      </c>
      <c r="M281" s="3" t="s">
        <v>148</v>
      </c>
      <c r="O281" s="16" t="str">
        <f>VLOOKUP(C281,Districts!$F$2:$H$40,3,FALSE)</f>
        <v>DPO</v>
      </c>
    </row>
    <row r="282" spans="1:15" ht="14.4" x14ac:dyDescent="0.3">
      <c r="A282">
        <f>VLOOKUP(B282,Regions!$B$2:$C$12,2,FALSE)</f>
        <v>5</v>
      </c>
      <c r="B282" s="1" t="s">
        <v>146</v>
      </c>
      <c r="C282">
        <f>VLOOKUP(E282,Districts!$A$2:$E$40,4,FALSE)</f>
        <v>14</v>
      </c>
      <c r="D282" s="2" t="s">
        <v>438</v>
      </c>
      <c r="E282" s="9" t="str">
        <f t="shared" si="12"/>
        <v>Sargodha-Mianwali</v>
      </c>
      <c r="F282">
        <f>VLOOKUP(H282,Divisions!$A$2:$F$56,6,FALSE)</f>
        <v>23</v>
      </c>
      <c r="G282" s="2" t="s">
        <v>438</v>
      </c>
      <c r="H282" s="9" t="str">
        <f t="shared" si="13"/>
        <v>Sargodha-Mianwali-Mianwali</v>
      </c>
      <c r="I282">
        <f>VLOOKUP(K282,Circles!$A$2:$J$201,10,FALSE)</f>
        <v>81</v>
      </c>
      <c r="J282" s="2" t="s">
        <v>439</v>
      </c>
      <c r="K282" s="9" t="str">
        <f t="shared" si="14"/>
        <v>Sargodha-Mianwali-Mianwali-Musa Khel</v>
      </c>
      <c r="L282">
        <v>281</v>
      </c>
      <c r="M282" s="3" t="s">
        <v>439</v>
      </c>
      <c r="N282" s="16">
        <v>446</v>
      </c>
      <c r="O282" s="16" t="str">
        <f>VLOOKUP(C282,Districts!$F$2:$H$40,3,FALSE)</f>
        <v>DPO</v>
      </c>
    </row>
    <row r="283" spans="1:15" ht="14.4" x14ac:dyDescent="0.3">
      <c r="A283">
        <f>VLOOKUP(B283,Regions!$B$2:$C$12,2,FALSE)</f>
        <v>5</v>
      </c>
      <c r="B283" s="1" t="s">
        <v>146</v>
      </c>
      <c r="C283">
        <f>VLOOKUP(E283,Districts!$A$2:$E$40,4,FALSE)</f>
        <v>14</v>
      </c>
      <c r="D283" s="2" t="s">
        <v>438</v>
      </c>
      <c r="E283" s="9" t="str">
        <f t="shared" si="12"/>
        <v>Sargodha-Mianwali</v>
      </c>
      <c r="F283">
        <f>VLOOKUP(H283,Divisions!$A$2:$F$56,6,FALSE)</f>
        <v>23</v>
      </c>
      <c r="G283" s="2" t="s">
        <v>438</v>
      </c>
      <c r="H283" s="9" t="str">
        <f t="shared" si="13"/>
        <v>Sargodha-Mianwali-Mianwali</v>
      </c>
      <c r="I283">
        <f>VLOOKUP(K283,Circles!$A$2:$J$201,10,FALSE)</f>
        <v>81</v>
      </c>
      <c r="J283" s="2" t="s">
        <v>439</v>
      </c>
      <c r="K283" s="9" t="str">
        <f t="shared" si="14"/>
        <v>Sargodha-Mianwali-Mianwali-Musa Khel</v>
      </c>
      <c r="L283">
        <v>282</v>
      </c>
      <c r="M283" s="3" t="s">
        <v>440</v>
      </c>
      <c r="N283" s="16">
        <v>451</v>
      </c>
      <c r="O283" s="16" t="str">
        <f>VLOOKUP(C283,Districts!$F$2:$H$40,3,FALSE)</f>
        <v>DPO</v>
      </c>
    </row>
    <row r="284" spans="1:15" ht="14.4" x14ac:dyDescent="0.3">
      <c r="A284">
        <f>VLOOKUP(B284,Regions!$B$2:$C$12,2,FALSE)</f>
        <v>5</v>
      </c>
      <c r="B284" s="1" t="s">
        <v>146</v>
      </c>
      <c r="C284">
        <f>VLOOKUP(E284,Districts!$A$2:$E$40,4,FALSE)</f>
        <v>14</v>
      </c>
      <c r="D284" s="2" t="s">
        <v>438</v>
      </c>
      <c r="E284" s="9" t="str">
        <f t="shared" si="12"/>
        <v>Sargodha-Mianwali</v>
      </c>
      <c r="F284">
        <f>VLOOKUP(H284,Divisions!$A$2:$F$56,6,FALSE)</f>
        <v>23</v>
      </c>
      <c r="G284" s="2" t="s">
        <v>438</v>
      </c>
      <c r="H284" s="9" t="str">
        <f t="shared" si="13"/>
        <v>Sargodha-Mianwali-Mianwali</v>
      </c>
      <c r="I284">
        <f>VLOOKUP(K284,Circles!$A$2:$J$201,10,FALSE)</f>
        <v>81</v>
      </c>
      <c r="J284" s="2" t="s">
        <v>439</v>
      </c>
      <c r="K284" s="9" t="str">
        <f t="shared" si="14"/>
        <v>Sargodha-Mianwali-Mianwali-Musa Khel</v>
      </c>
      <c r="L284">
        <v>283</v>
      </c>
      <c r="M284" s="3" t="s">
        <v>441</v>
      </c>
      <c r="N284" s="16">
        <v>450</v>
      </c>
      <c r="O284" s="16" t="str">
        <f>VLOOKUP(C284,Districts!$F$2:$H$40,3,FALSE)</f>
        <v>DPO</v>
      </c>
    </row>
    <row r="285" spans="1:15" ht="14.4" x14ac:dyDescent="0.3">
      <c r="A285">
        <f>VLOOKUP(B285,Regions!$B$2:$C$12,2,FALSE)</f>
        <v>5</v>
      </c>
      <c r="B285" s="1" t="s">
        <v>146</v>
      </c>
      <c r="C285">
        <f>VLOOKUP(E285,Districts!$A$2:$E$40,4,FALSE)</f>
        <v>14</v>
      </c>
      <c r="D285" s="2" t="s">
        <v>438</v>
      </c>
      <c r="E285" s="9" t="str">
        <f t="shared" si="12"/>
        <v>Sargodha-Mianwali</v>
      </c>
      <c r="F285">
        <f>VLOOKUP(H285,Divisions!$A$2:$F$56,6,FALSE)</f>
        <v>23</v>
      </c>
      <c r="G285" s="2" t="s">
        <v>438</v>
      </c>
      <c r="H285" s="9" t="str">
        <f t="shared" si="13"/>
        <v>Sargodha-Mianwali-Mianwali</v>
      </c>
      <c r="I285">
        <f>VLOOKUP(K285,Circles!$A$2:$J$201,10,FALSE)</f>
        <v>81</v>
      </c>
      <c r="J285" s="2" t="s">
        <v>439</v>
      </c>
      <c r="K285" s="9" t="str">
        <f t="shared" si="14"/>
        <v>Sargodha-Mianwali-Mianwali-Musa Khel</v>
      </c>
      <c r="L285">
        <v>284</v>
      </c>
      <c r="M285" s="3" t="s">
        <v>442</v>
      </c>
      <c r="N285" s="16">
        <v>447</v>
      </c>
      <c r="O285" s="16" t="str">
        <f>VLOOKUP(C285,Districts!$F$2:$H$40,3,FALSE)</f>
        <v>DPO</v>
      </c>
    </row>
    <row r="286" spans="1:15" ht="14.4" x14ac:dyDescent="0.3">
      <c r="A286">
        <f>VLOOKUP(B286,Regions!$B$2:$C$12,2,FALSE)</f>
        <v>5</v>
      </c>
      <c r="B286" s="1" t="s">
        <v>146</v>
      </c>
      <c r="C286">
        <f>VLOOKUP(E286,Districts!$A$2:$E$40,4,FALSE)</f>
        <v>14</v>
      </c>
      <c r="D286" s="2" t="s">
        <v>438</v>
      </c>
      <c r="E286" s="9" t="str">
        <f t="shared" si="12"/>
        <v>Sargodha-Mianwali</v>
      </c>
      <c r="F286">
        <f>VLOOKUP(H286,Divisions!$A$2:$F$56,6,FALSE)</f>
        <v>23</v>
      </c>
      <c r="G286" s="2" t="s">
        <v>438</v>
      </c>
      <c r="H286" s="9" t="str">
        <f t="shared" si="13"/>
        <v>Sargodha-Mianwali-Mianwali</v>
      </c>
      <c r="I286">
        <f>VLOOKUP(K286,Circles!$A$2:$J$201,10,FALSE)</f>
        <v>82</v>
      </c>
      <c r="J286" s="2" t="s">
        <v>443</v>
      </c>
      <c r="K286" s="9" t="str">
        <f t="shared" si="14"/>
        <v>Sargodha-Mianwali-Mianwali-Easa Khel</v>
      </c>
      <c r="L286">
        <v>285</v>
      </c>
      <c r="M286" s="3" t="s">
        <v>444</v>
      </c>
      <c r="N286" s="16">
        <v>454</v>
      </c>
      <c r="O286" s="16" t="str">
        <f>VLOOKUP(C286,Districts!$F$2:$H$40,3,FALSE)</f>
        <v>DPO</v>
      </c>
    </row>
    <row r="287" spans="1:15" ht="14.4" x14ac:dyDescent="0.3">
      <c r="A287">
        <f>VLOOKUP(B287,Regions!$B$2:$C$12,2,FALSE)</f>
        <v>5</v>
      </c>
      <c r="B287" s="1" t="s">
        <v>146</v>
      </c>
      <c r="C287">
        <f>VLOOKUP(E287,Districts!$A$2:$E$40,4,FALSE)</f>
        <v>14</v>
      </c>
      <c r="D287" s="2" t="s">
        <v>438</v>
      </c>
      <c r="E287" s="9" t="str">
        <f t="shared" si="12"/>
        <v>Sargodha-Mianwali</v>
      </c>
      <c r="F287">
        <f>VLOOKUP(H287,Divisions!$A$2:$F$56,6,FALSE)</f>
        <v>23</v>
      </c>
      <c r="G287" s="2" t="s">
        <v>438</v>
      </c>
      <c r="H287" s="9" t="str">
        <f t="shared" si="13"/>
        <v>Sargodha-Mianwali-Mianwali</v>
      </c>
      <c r="I287">
        <f>VLOOKUP(K287,Circles!$A$2:$J$201,10,FALSE)</f>
        <v>82</v>
      </c>
      <c r="J287" s="2" t="s">
        <v>443</v>
      </c>
      <c r="K287" s="9" t="str">
        <f t="shared" si="14"/>
        <v>Sargodha-Mianwali-Mianwali-Easa Khel</v>
      </c>
      <c r="L287">
        <v>286</v>
      </c>
      <c r="M287" s="3" t="s">
        <v>445</v>
      </c>
      <c r="N287" s="16">
        <v>455</v>
      </c>
      <c r="O287" s="16" t="str">
        <f>VLOOKUP(C287,Districts!$F$2:$H$40,3,FALSE)</f>
        <v>DPO</v>
      </c>
    </row>
    <row r="288" spans="1:15" ht="14.4" x14ac:dyDescent="0.3">
      <c r="A288">
        <f>VLOOKUP(B288,Regions!$B$2:$C$12,2,FALSE)</f>
        <v>5</v>
      </c>
      <c r="B288" s="1" t="s">
        <v>146</v>
      </c>
      <c r="C288">
        <f>VLOOKUP(E288,Districts!$A$2:$E$40,4,FALSE)</f>
        <v>14</v>
      </c>
      <c r="D288" s="2" t="s">
        <v>438</v>
      </c>
      <c r="E288" s="9" t="str">
        <f t="shared" si="12"/>
        <v>Sargodha-Mianwali</v>
      </c>
      <c r="F288">
        <f>VLOOKUP(H288,Divisions!$A$2:$F$56,6,FALSE)</f>
        <v>23</v>
      </c>
      <c r="G288" s="2" t="s">
        <v>438</v>
      </c>
      <c r="H288" s="9" t="str">
        <f t="shared" si="13"/>
        <v>Sargodha-Mianwali-Mianwali</v>
      </c>
      <c r="I288">
        <f>VLOOKUP(K288,Circles!$A$2:$J$201,10,FALSE)</f>
        <v>82</v>
      </c>
      <c r="J288" s="2" t="s">
        <v>443</v>
      </c>
      <c r="K288" s="9" t="str">
        <f t="shared" si="14"/>
        <v>Sargodha-Mianwali-Mianwali-Easa Khel</v>
      </c>
      <c r="L288">
        <v>287</v>
      </c>
      <c r="M288" s="3" t="s">
        <v>443</v>
      </c>
      <c r="N288" s="16">
        <v>453</v>
      </c>
      <c r="O288" s="16" t="str">
        <f>VLOOKUP(C288,Districts!$F$2:$H$40,3,FALSE)</f>
        <v>DPO</v>
      </c>
    </row>
    <row r="289" spans="1:15" ht="14.4" x14ac:dyDescent="0.3">
      <c r="A289">
        <f>VLOOKUP(B289,Regions!$B$2:$C$12,2,FALSE)</f>
        <v>5</v>
      </c>
      <c r="B289" s="1" t="s">
        <v>146</v>
      </c>
      <c r="C289">
        <f>VLOOKUP(E289,Districts!$A$2:$E$40,4,FALSE)</f>
        <v>14</v>
      </c>
      <c r="D289" s="2" t="s">
        <v>438</v>
      </c>
      <c r="E289" s="9" t="str">
        <f t="shared" si="12"/>
        <v>Sargodha-Mianwali</v>
      </c>
      <c r="F289">
        <f>VLOOKUP(H289,Divisions!$A$2:$F$56,6,FALSE)</f>
        <v>23</v>
      </c>
      <c r="G289" s="2" t="s">
        <v>438</v>
      </c>
      <c r="H289" s="9" t="str">
        <f t="shared" si="13"/>
        <v>Sargodha-Mianwali-Mianwali</v>
      </c>
      <c r="I289">
        <f>VLOOKUP(K289,Circles!$A$2:$J$201,10,FALSE)</f>
        <v>82</v>
      </c>
      <c r="J289" s="2" t="s">
        <v>443</v>
      </c>
      <c r="K289" s="9" t="str">
        <f t="shared" si="14"/>
        <v>Sargodha-Mianwali-Mianwali-Easa Khel</v>
      </c>
      <c r="L289">
        <v>288</v>
      </c>
      <c r="M289" s="3" t="s">
        <v>446</v>
      </c>
      <c r="N289" s="16">
        <v>458</v>
      </c>
      <c r="O289" s="16" t="str">
        <f>VLOOKUP(C289,Districts!$F$2:$H$40,3,FALSE)</f>
        <v>DPO</v>
      </c>
    </row>
    <row r="290" spans="1:15" ht="14.4" x14ac:dyDescent="0.3">
      <c r="A290">
        <f>VLOOKUP(B290,Regions!$B$2:$C$12,2,FALSE)</f>
        <v>5</v>
      </c>
      <c r="B290" s="1" t="s">
        <v>146</v>
      </c>
      <c r="C290">
        <f>VLOOKUP(E290,Districts!$A$2:$E$40,4,FALSE)</f>
        <v>14</v>
      </c>
      <c r="D290" s="2" t="s">
        <v>438</v>
      </c>
      <c r="E290" s="9" t="str">
        <f t="shared" si="12"/>
        <v>Sargodha-Mianwali</v>
      </c>
      <c r="F290">
        <f>VLOOKUP(H290,Divisions!$A$2:$F$56,6,FALSE)</f>
        <v>23</v>
      </c>
      <c r="G290" s="2" t="s">
        <v>438</v>
      </c>
      <c r="H290" s="9" t="str">
        <f t="shared" si="13"/>
        <v>Sargodha-Mianwali-Mianwali</v>
      </c>
      <c r="I290">
        <f>VLOOKUP(K290,Circles!$A$2:$J$201,10,FALSE)</f>
        <v>82</v>
      </c>
      <c r="J290" s="2" t="s">
        <v>443</v>
      </c>
      <c r="K290" s="9" t="str">
        <f t="shared" si="14"/>
        <v>Sargodha-Mianwali-Mianwali-Easa Khel</v>
      </c>
      <c r="L290">
        <v>289</v>
      </c>
      <c r="M290" s="3" t="s">
        <v>447</v>
      </c>
      <c r="N290" s="16">
        <v>456</v>
      </c>
      <c r="O290" s="16" t="str">
        <f>VLOOKUP(C290,Districts!$F$2:$H$40,3,FALSE)</f>
        <v>DPO</v>
      </c>
    </row>
    <row r="291" spans="1:15" ht="14.4" x14ac:dyDescent="0.3">
      <c r="A291">
        <f>VLOOKUP(B291,Regions!$B$2:$C$12,2,FALSE)</f>
        <v>5</v>
      </c>
      <c r="B291" s="1" t="s">
        <v>146</v>
      </c>
      <c r="C291">
        <f>VLOOKUP(E291,Districts!$A$2:$E$40,4,FALSE)</f>
        <v>14</v>
      </c>
      <c r="D291" s="2" t="s">
        <v>438</v>
      </c>
      <c r="E291" s="9" t="str">
        <f t="shared" si="12"/>
        <v>Sargodha-Mianwali</v>
      </c>
      <c r="F291">
        <f>VLOOKUP(H291,Divisions!$A$2:$F$56,6,FALSE)</f>
        <v>23</v>
      </c>
      <c r="G291" s="2" t="s">
        <v>438</v>
      </c>
      <c r="H291" s="9" t="str">
        <f t="shared" si="13"/>
        <v>Sargodha-Mianwali-Mianwali</v>
      </c>
      <c r="I291">
        <f>VLOOKUP(K291,Circles!$A$2:$J$201,10,FALSE)</f>
        <v>82</v>
      </c>
      <c r="J291" s="2" t="s">
        <v>443</v>
      </c>
      <c r="K291" s="9" t="str">
        <f t="shared" si="14"/>
        <v>Sargodha-Mianwali-Mianwali-Easa Khel</v>
      </c>
      <c r="L291">
        <v>290</v>
      </c>
      <c r="M291" s="3" t="s">
        <v>448</v>
      </c>
      <c r="N291" s="16">
        <v>457</v>
      </c>
      <c r="O291" s="16" t="str">
        <f>VLOOKUP(C291,Districts!$F$2:$H$40,3,FALSE)</f>
        <v>DPO</v>
      </c>
    </row>
    <row r="292" spans="1:15" ht="14.4" x14ac:dyDescent="0.3">
      <c r="A292">
        <f>VLOOKUP(B292,Regions!$B$2:$C$12,2,FALSE)</f>
        <v>5</v>
      </c>
      <c r="B292" s="1" t="s">
        <v>146</v>
      </c>
      <c r="C292">
        <f>VLOOKUP(E292,Districts!$A$2:$E$40,4,FALSE)</f>
        <v>14</v>
      </c>
      <c r="D292" s="2" t="s">
        <v>438</v>
      </c>
      <c r="E292" s="9" t="str">
        <f t="shared" si="12"/>
        <v>Sargodha-Mianwali</v>
      </c>
      <c r="F292">
        <f>VLOOKUP(H292,Divisions!$A$2:$F$56,6,FALSE)</f>
        <v>23</v>
      </c>
      <c r="G292" s="2" t="s">
        <v>438</v>
      </c>
      <c r="H292" s="9" t="str">
        <f t="shared" si="13"/>
        <v>Sargodha-Mianwali-Mianwali</v>
      </c>
      <c r="I292">
        <f>VLOOKUP(K292,Circles!$A$2:$J$201,10,FALSE)</f>
        <v>83</v>
      </c>
      <c r="J292" s="2" t="s">
        <v>449</v>
      </c>
      <c r="K292" s="9" t="str">
        <f t="shared" si="14"/>
        <v>Sargodha-Mianwali-Mianwali-Pplan</v>
      </c>
      <c r="L292">
        <v>291</v>
      </c>
      <c r="M292" s="3" t="s">
        <v>450</v>
      </c>
      <c r="N292" s="16">
        <v>444</v>
      </c>
      <c r="O292" s="16" t="str">
        <f>VLOOKUP(C292,Districts!$F$2:$H$40,3,FALSE)</f>
        <v>DPO</v>
      </c>
    </row>
    <row r="293" spans="1:15" ht="14.4" x14ac:dyDescent="0.3">
      <c r="A293">
        <f>VLOOKUP(B293,Regions!$B$2:$C$12,2,FALSE)</f>
        <v>5</v>
      </c>
      <c r="B293" s="1" t="s">
        <v>146</v>
      </c>
      <c r="C293">
        <f>VLOOKUP(E293,Districts!$A$2:$E$40,4,FALSE)</f>
        <v>14</v>
      </c>
      <c r="D293" s="2" t="s">
        <v>438</v>
      </c>
      <c r="E293" s="9" t="str">
        <f t="shared" si="12"/>
        <v>Sargodha-Mianwali</v>
      </c>
      <c r="F293">
        <f>VLOOKUP(H293,Divisions!$A$2:$F$56,6,FALSE)</f>
        <v>23</v>
      </c>
      <c r="G293" s="2" t="s">
        <v>438</v>
      </c>
      <c r="H293" s="9" t="str">
        <f t="shared" si="13"/>
        <v>Sargodha-Mianwali-Mianwali</v>
      </c>
      <c r="I293">
        <f>VLOOKUP(K293,Circles!$A$2:$J$201,10,FALSE)</f>
        <v>83</v>
      </c>
      <c r="J293" s="2" t="s">
        <v>449</v>
      </c>
      <c r="K293" s="9" t="str">
        <f t="shared" si="14"/>
        <v>Sargodha-Mianwali-Mianwali-Pplan</v>
      </c>
      <c r="L293">
        <v>292</v>
      </c>
      <c r="M293" s="3" t="s">
        <v>451</v>
      </c>
      <c r="O293" s="16" t="str">
        <f>VLOOKUP(C293,Districts!$F$2:$H$40,3,FALSE)</f>
        <v>DPO</v>
      </c>
    </row>
    <row r="294" spans="1:15" ht="14.4" x14ac:dyDescent="0.3">
      <c r="A294">
        <f>VLOOKUP(B294,Regions!$B$2:$C$12,2,FALSE)</f>
        <v>5</v>
      </c>
      <c r="B294" s="1" t="s">
        <v>146</v>
      </c>
      <c r="C294">
        <f>VLOOKUP(E294,Districts!$A$2:$E$40,4,FALSE)</f>
        <v>14</v>
      </c>
      <c r="D294" s="2" t="s">
        <v>438</v>
      </c>
      <c r="E294" s="9" t="str">
        <f t="shared" si="12"/>
        <v>Sargodha-Mianwali</v>
      </c>
      <c r="F294">
        <f>VLOOKUP(H294,Divisions!$A$2:$F$56,6,FALSE)</f>
        <v>23</v>
      </c>
      <c r="G294" s="2" t="s">
        <v>438</v>
      </c>
      <c r="H294" s="9" t="str">
        <f t="shared" si="13"/>
        <v>Sargodha-Mianwali-Mianwali</v>
      </c>
      <c r="I294">
        <f>VLOOKUP(K294,Circles!$A$2:$J$201,10,FALSE)</f>
        <v>83</v>
      </c>
      <c r="J294" s="2" t="s">
        <v>449</v>
      </c>
      <c r="K294" s="9" t="str">
        <f t="shared" si="14"/>
        <v>Sargodha-Mianwali-Mianwali-Pplan</v>
      </c>
      <c r="L294">
        <v>293</v>
      </c>
      <c r="M294" s="3" t="s">
        <v>452</v>
      </c>
      <c r="N294" s="16">
        <v>445</v>
      </c>
      <c r="O294" s="16" t="str">
        <f>VLOOKUP(C294,Districts!$F$2:$H$40,3,FALSE)</f>
        <v>DPO</v>
      </c>
    </row>
    <row r="295" spans="1:15" ht="14.4" x14ac:dyDescent="0.3">
      <c r="A295">
        <f>VLOOKUP(B295,Regions!$B$2:$C$12,2,FALSE)</f>
        <v>5</v>
      </c>
      <c r="B295" s="2" t="s">
        <v>146</v>
      </c>
      <c r="C295">
        <f>VLOOKUP(E295,Districts!$A$2:$E$40,4,FALSE)</f>
        <v>14</v>
      </c>
      <c r="D295" s="2" t="s">
        <v>438</v>
      </c>
      <c r="E295" s="9" t="str">
        <f t="shared" si="12"/>
        <v>Sargodha-Mianwali</v>
      </c>
      <c r="F295">
        <f>VLOOKUP(H295,Divisions!$A$2:$F$56,6,FALSE)</f>
        <v>23</v>
      </c>
      <c r="G295" s="2" t="s">
        <v>438</v>
      </c>
      <c r="H295" s="9" t="str">
        <f t="shared" si="13"/>
        <v>Sargodha-Mianwali-Mianwali</v>
      </c>
      <c r="I295">
        <f>VLOOKUP(K295,Circles!$A$2:$J$201,10,FALSE)</f>
        <v>84</v>
      </c>
      <c r="J295" s="2" t="s">
        <v>802</v>
      </c>
      <c r="K295" s="9" t="str">
        <f t="shared" si="14"/>
        <v>Sargodha-Mianwali-Mianwali-Daud Khel</v>
      </c>
      <c r="L295">
        <v>294</v>
      </c>
      <c r="M295" s="3" t="s">
        <v>803</v>
      </c>
      <c r="N295" s="16">
        <v>448</v>
      </c>
      <c r="O295" s="16" t="str">
        <f>VLOOKUP(C295,Districts!$F$2:$H$40,3,FALSE)</f>
        <v>DPO</v>
      </c>
    </row>
    <row r="296" spans="1:15" ht="14.4" x14ac:dyDescent="0.3">
      <c r="A296">
        <f>VLOOKUP(B296,Regions!$B$2:$C$12,2,FALSE)</f>
        <v>5</v>
      </c>
      <c r="B296" s="2" t="s">
        <v>146</v>
      </c>
      <c r="C296">
        <f>VLOOKUP(E296,Districts!$A$2:$E$40,4,FALSE)</f>
        <v>14</v>
      </c>
      <c r="D296" s="2" t="s">
        <v>438</v>
      </c>
      <c r="E296" s="9" t="str">
        <f t="shared" si="12"/>
        <v>Sargodha-Mianwali</v>
      </c>
      <c r="F296">
        <f>VLOOKUP(H296,Divisions!$A$2:$F$56,6,FALSE)</f>
        <v>23</v>
      </c>
      <c r="G296" s="2" t="s">
        <v>438</v>
      </c>
      <c r="H296" s="9" t="str">
        <f t="shared" si="13"/>
        <v>Sargodha-Mianwali-Mianwali</v>
      </c>
      <c r="I296">
        <f>VLOOKUP(K296,Circles!$A$2:$J$201,10,FALSE)</f>
        <v>84</v>
      </c>
      <c r="J296" s="2" t="s">
        <v>802</v>
      </c>
      <c r="K296" s="9" t="str">
        <f t="shared" si="14"/>
        <v>Sargodha-Mianwali-Mianwali-Daud Khel</v>
      </c>
      <c r="L296">
        <v>295</v>
      </c>
      <c r="M296" s="3" t="s">
        <v>804</v>
      </c>
      <c r="N296" s="16">
        <v>452</v>
      </c>
      <c r="O296" s="16" t="str">
        <f>VLOOKUP(C296,Districts!$F$2:$H$40,3,FALSE)</f>
        <v>DPO</v>
      </c>
    </row>
    <row r="297" spans="1:15" ht="14.4" x14ac:dyDescent="0.3">
      <c r="A297">
        <f>VLOOKUP(B297,Regions!$B$2:$C$12,2,FALSE)</f>
        <v>5</v>
      </c>
      <c r="B297" s="2" t="s">
        <v>146</v>
      </c>
      <c r="C297">
        <f>VLOOKUP(E297,Districts!$A$2:$E$40,4,FALSE)</f>
        <v>14</v>
      </c>
      <c r="D297" s="2" t="s">
        <v>438</v>
      </c>
      <c r="E297" s="9" t="str">
        <f t="shared" si="12"/>
        <v>Sargodha-Mianwali</v>
      </c>
      <c r="F297">
        <f>VLOOKUP(H297,Divisions!$A$2:$F$56,6,FALSE)</f>
        <v>23</v>
      </c>
      <c r="G297" s="2" t="s">
        <v>438</v>
      </c>
      <c r="H297" s="9" t="str">
        <f t="shared" si="13"/>
        <v>Sargodha-Mianwali-Mianwali</v>
      </c>
      <c r="I297">
        <f>VLOOKUP(K297,Circles!$A$2:$J$201,10,FALSE)</f>
        <v>84</v>
      </c>
      <c r="J297" s="2" t="s">
        <v>802</v>
      </c>
      <c r="K297" s="9" t="str">
        <f t="shared" si="14"/>
        <v>Sargodha-Mianwali-Mianwali-Daud Khel</v>
      </c>
      <c r="L297">
        <v>296</v>
      </c>
      <c r="M297" s="3" t="s">
        <v>805</v>
      </c>
      <c r="N297" s="16">
        <v>449</v>
      </c>
      <c r="O297" s="16" t="str">
        <f>VLOOKUP(C297,Districts!$F$2:$H$40,3,FALSE)</f>
        <v>DPO</v>
      </c>
    </row>
    <row r="298" spans="1:15" ht="14.4" x14ac:dyDescent="0.3">
      <c r="A298">
        <f>VLOOKUP(B298,Regions!$B$2:$C$12,2,FALSE)</f>
        <v>5</v>
      </c>
      <c r="B298" s="2" t="s">
        <v>146</v>
      </c>
      <c r="C298">
        <f>VLOOKUP(E298,Districts!$A$2:$E$40,4,FALSE)</f>
        <v>14</v>
      </c>
      <c r="D298" s="2" t="s">
        <v>438</v>
      </c>
      <c r="E298" s="9" t="str">
        <f t="shared" si="12"/>
        <v>Sargodha-Mianwali</v>
      </c>
      <c r="F298">
        <f>VLOOKUP(H298,Divisions!$A$2:$F$56,6,FALSE)</f>
        <v>23</v>
      </c>
      <c r="G298" s="2" t="s">
        <v>438</v>
      </c>
      <c r="H298" s="9" t="str">
        <f t="shared" si="13"/>
        <v>Sargodha-Mianwali-Mianwali</v>
      </c>
      <c r="I298">
        <f>VLOOKUP(K298,Circles!$A$2:$J$201,10,FALSE)</f>
        <v>84</v>
      </c>
      <c r="J298" s="2" t="s">
        <v>802</v>
      </c>
      <c r="K298" s="9" t="str">
        <f t="shared" si="14"/>
        <v>Sargodha-Mianwali-Mianwali-Daud Khel</v>
      </c>
      <c r="L298">
        <v>297</v>
      </c>
      <c r="M298" s="3" t="s">
        <v>802</v>
      </c>
      <c r="N298" s="16">
        <v>459</v>
      </c>
      <c r="O298" s="16" t="str">
        <f>VLOOKUP(C298,Districts!$F$2:$H$40,3,FALSE)</f>
        <v>DPO</v>
      </c>
    </row>
    <row r="299" spans="1:15" ht="14.4" x14ac:dyDescent="0.3">
      <c r="A299">
        <f>VLOOKUP(B299,Regions!$B$2:$C$12,2,FALSE)</f>
        <v>5</v>
      </c>
      <c r="B299" s="2" t="s">
        <v>146</v>
      </c>
      <c r="C299">
        <f>VLOOKUP(E299,Districts!$A$2:$E$40,4,FALSE)</f>
        <v>15</v>
      </c>
      <c r="D299" s="2" t="s">
        <v>146</v>
      </c>
      <c r="E299" s="9" t="str">
        <f t="shared" si="12"/>
        <v>Sargodha-Sargodha</v>
      </c>
      <c r="F299">
        <f>VLOOKUP(H299,Divisions!$A$2:$F$56,6,FALSE)</f>
        <v>24</v>
      </c>
      <c r="G299" s="2" t="s">
        <v>147</v>
      </c>
      <c r="H299" s="9" t="str">
        <f t="shared" si="13"/>
        <v>Sargodha-Sargodha-Sargodha District.</v>
      </c>
      <c r="I299">
        <f>VLOOKUP(K299,Circles!$A$2:$J$201,10,FALSE)</f>
        <v>85</v>
      </c>
      <c r="J299" s="2" t="s">
        <v>806</v>
      </c>
      <c r="K299" s="9" t="str">
        <f t="shared" si="14"/>
        <v>Sargodha-Sargodha-Sargodha District.-Bhera Circle</v>
      </c>
      <c r="L299">
        <v>298</v>
      </c>
      <c r="M299" s="3" t="s">
        <v>807</v>
      </c>
      <c r="O299" s="16" t="str">
        <f>VLOOKUP(C299,Districts!$F$2:$H$40,3,FALSE)</f>
        <v>DPO</v>
      </c>
    </row>
    <row r="300" spans="1:15" ht="14.4" x14ac:dyDescent="0.3">
      <c r="A300">
        <f>VLOOKUP(B300,Regions!$B$2:$C$12,2,FALSE)</f>
        <v>5</v>
      </c>
      <c r="B300" s="2" t="s">
        <v>146</v>
      </c>
      <c r="C300">
        <f>VLOOKUP(E300,Districts!$A$2:$E$40,4,FALSE)</f>
        <v>15</v>
      </c>
      <c r="D300" s="2" t="s">
        <v>146</v>
      </c>
      <c r="E300" s="9" t="str">
        <f t="shared" si="12"/>
        <v>Sargodha-Sargodha</v>
      </c>
      <c r="F300">
        <f>VLOOKUP(H300,Divisions!$A$2:$F$56,6,FALSE)</f>
        <v>24</v>
      </c>
      <c r="G300" s="2" t="s">
        <v>147</v>
      </c>
      <c r="H300" s="9" t="str">
        <f t="shared" si="13"/>
        <v>Sargodha-Sargodha-Sargodha District.</v>
      </c>
      <c r="I300">
        <f>VLOOKUP(K300,Circles!$A$2:$J$201,10,FALSE)</f>
        <v>85</v>
      </c>
      <c r="J300" s="2" t="s">
        <v>806</v>
      </c>
      <c r="K300" s="9" t="str">
        <f t="shared" si="14"/>
        <v>Sargodha-Sargodha-Sargodha District.-Bhera Circle</v>
      </c>
      <c r="L300">
        <v>299</v>
      </c>
      <c r="M300" s="3" t="s">
        <v>808</v>
      </c>
      <c r="O300" s="16" t="str">
        <f>VLOOKUP(C300,Districts!$F$2:$H$40,3,FALSE)</f>
        <v>DPO</v>
      </c>
    </row>
    <row r="301" spans="1:15" ht="14.4" x14ac:dyDescent="0.3">
      <c r="A301">
        <f>VLOOKUP(B301,Regions!$B$2:$C$12,2,FALSE)</f>
        <v>5</v>
      </c>
      <c r="B301" s="2" t="s">
        <v>146</v>
      </c>
      <c r="C301">
        <f>VLOOKUP(E301,Districts!$A$2:$E$40,4,FALSE)</f>
        <v>15</v>
      </c>
      <c r="D301" s="2" t="s">
        <v>146</v>
      </c>
      <c r="E301" s="9" t="str">
        <f t="shared" si="12"/>
        <v>Sargodha-Sargodha</v>
      </c>
      <c r="F301">
        <f>VLOOKUP(H301,Divisions!$A$2:$F$56,6,FALSE)</f>
        <v>24</v>
      </c>
      <c r="G301" s="2" t="s">
        <v>147</v>
      </c>
      <c r="H301" s="9" t="str">
        <f t="shared" si="13"/>
        <v>Sargodha-Sargodha-Sargodha District.</v>
      </c>
      <c r="I301">
        <f>VLOOKUP(K301,Circles!$A$2:$J$201,10,FALSE)</f>
        <v>86</v>
      </c>
      <c r="J301" s="2" t="s">
        <v>116</v>
      </c>
      <c r="K301" s="9" t="str">
        <f t="shared" si="14"/>
        <v>Sargodha-Sargodha-Sargodha District.-City Circle</v>
      </c>
      <c r="L301">
        <v>300</v>
      </c>
      <c r="M301" s="3" t="s">
        <v>148</v>
      </c>
      <c r="O301" s="16" t="str">
        <f>VLOOKUP(C301,Districts!$F$2:$H$40,3,FALSE)</f>
        <v>DPO</v>
      </c>
    </row>
    <row r="302" spans="1:15" ht="14.4" x14ac:dyDescent="0.3">
      <c r="A302">
        <f>VLOOKUP(B302,Regions!$B$2:$C$12,2,FALSE)</f>
        <v>5</v>
      </c>
      <c r="B302" s="2" t="s">
        <v>146</v>
      </c>
      <c r="C302">
        <f>VLOOKUP(E302,Districts!$A$2:$E$40,4,FALSE)</f>
        <v>15</v>
      </c>
      <c r="D302" s="2" t="s">
        <v>146</v>
      </c>
      <c r="E302" s="9" t="str">
        <f t="shared" si="12"/>
        <v>Sargodha-Sargodha</v>
      </c>
      <c r="F302">
        <f>VLOOKUP(H302,Divisions!$A$2:$F$56,6,FALSE)</f>
        <v>24</v>
      </c>
      <c r="G302" s="2" t="s">
        <v>147</v>
      </c>
      <c r="H302" s="9" t="str">
        <f t="shared" si="13"/>
        <v>Sargodha-Sargodha-Sargodha District.</v>
      </c>
      <c r="I302">
        <f>VLOOKUP(K302,Circles!$A$2:$J$201,10,FALSE)</f>
        <v>86</v>
      </c>
      <c r="J302" s="2" t="s">
        <v>116</v>
      </c>
      <c r="K302" s="9" t="str">
        <f t="shared" si="14"/>
        <v>Sargodha-Sargodha-Sargodha District.-City Circle</v>
      </c>
      <c r="L302">
        <v>301</v>
      </c>
      <c r="M302" s="3" t="s">
        <v>149</v>
      </c>
      <c r="O302" s="16" t="str">
        <f>VLOOKUP(C302,Districts!$F$2:$H$40,3,FALSE)</f>
        <v>DPO</v>
      </c>
    </row>
    <row r="303" spans="1:15" ht="14.4" x14ac:dyDescent="0.3">
      <c r="A303">
        <f>VLOOKUP(B303,Regions!$B$2:$C$12,2,FALSE)</f>
        <v>5</v>
      </c>
      <c r="B303" s="2" t="s">
        <v>146</v>
      </c>
      <c r="C303">
        <f>VLOOKUP(E303,Districts!$A$2:$E$40,4,FALSE)</f>
        <v>15</v>
      </c>
      <c r="D303" s="2" t="s">
        <v>146</v>
      </c>
      <c r="E303" s="9" t="str">
        <f t="shared" si="12"/>
        <v>Sargodha-Sargodha</v>
      </c>
      <c r="F303">
        <f>VLOOKUP(H303,Divisions!$A$2:$F$56,6,FALSE)</f>
        <v>24</v>
      </c>
      <c r="G303" s="2" t="s">
        <v>147</v>
      </c>
      <c r="H303" s="9" t="str">
        <f t="shared" si="13"/>
        <v>Sargodha-Sargodha-Sargodha District.</v>
      </c>
      <c r="I303">
        <f>VLOOKUP(K303,Circles!$A$2:$J$201,10,FALSE)</f>
        <v>86</v>
      </c>
      <c r="J303" s="2" t="s">
        <v>116</v>
      </c>
      <c r="K303" s="9" t="str">
        <f t="shared" si="14"/>
        <v>Sargodha-Sargodha-Sargodha District.-City Circle</v>
      </c>
      <c r="L303">
        <v>302</v>
      </c>
      <c r="M303" s="3" t="s">
        <v>150</v>
      </c>
      <c r="O303" s="16" t="str">
        <f>VLOOKUP(C303,Districts!$F$2:$H$40,3,FALSE)</f>
        <v>DPO</v>
      </c>
    </row>
    <row r="304" spans="1:15" ht="14.4" x14ac:dyDescent="0.3">
      <c r="A304">
        <f>VLOOKUP(B304,Regions!$B$2:$C$12,2,FALSE)</f>
        <v>5</v>
      </c>
      <c r="B304" s="2" t="s">
        <v>146</v>
      </c>
      <c r="C304">
        <f>VLOOKUP(E304,Districts!$A$2:$E$40,4,FALSE)</f>
        <v>15</v>
      </c>
      <c r="D304" s="2" t="s">
        <v>146</v>
      </c>
      <c r="E304" s="9" t="str">
        <f t="shared" si="12"/>
        <v>Sargodha-Sargodha</v>
      </c>
      <c r="F304">
        <f>VLOOKUP(H304,Divisions!$A$2:$F$56,6,FALSE)</f>
        <v>24</v>
      </c>
      <c r="G304" s="2" t="s">
        <v>147</v>
      </c>
      <c r="H304" s="9" t="str">
        <f t="shared" si="13"/>
        <v>Sargodha-Sargodha-Sargodha District.</v>
      </c>
      <c r="I304">
        <f>VLOOKUP(K304,Circles!$A$2:$J$201,10,FALSE)</f>
        <v>86</v>
      </c>
      <c r="J304" s="2" t="s">
        <v>116</v>
      </c>
      <c r="K304" s="9" t="str">
        <f t="shared" si="14"/>
        <v>Sargodha-Sargodha-Sargodha District.-City Circle</v>
      </c>
      <c r="L304">
        <v>303</v>
      </c>
      <c r="M304" s="3" t="s">
        <v>151</v>
      </c>
      <c r="O304" s="16" t="str">
        <f>VLOOKUP(C304,Districts!$F$2:$H$40,3,FALSE)</f>
        <v>DPO</v>
      </c>
    </row>
    <row r="305" spans="1:15" ht="14.4" x14ac:dyDescent="0.3">
      <c r="A305">
        <f>VLOOKUP(B305,Regions!$B$2:$C$12,2,FALSE)</f>
        <v>5</v>
      </c>
      <c r="B305" s="2" t="s">
        <v>146</v>
      </c>
      <c r="C305">
        <f>VLOOKUP(E305,Districts!$A$2:$E$40,4,FALSE)</f>
        <v>15</v>
      </c>
      <c r="D305" s="2" t="s">
        <v>146</v>
      </c>
      <c r="E305" s="9" t="str">
        <f t="shared" si="12"/>
        <v>Sargodha-Sargodha</v>
      </c>
      <c r="F305">
        <f>VLOOKUP(H305,Divisions!$A$2:$F$56,6,FALSE)</f>
        <v>24</v>
      </c>
      <c r="G305" s="2" t="s">
        <v>147</v>
      </c>
      <c r="H305" s="9" t="str">
        <f t="shared" si="13"/>
        <v>Sargodha-Sargodha-Sargodha District.</v>
      </c>
      <c r="I305">
        <f>VLOOKUP(K305,Circles!$A$2:$J$201,10,FALSE)</f>
        <v>86</v>
      </c>
      <c r="J305" s="2" t="s">
        <v>116</v>
      </c>
      <c r="K305" s="9" t="str">
        <f t="shared" si="14"/>
        <v>Sargodha-Sargodha-Sargodha District.-City Circle</v>
      </c>
      <c r="L305">
        <v>304</v>
      </c>
      <c r="M305" s="3" t="s">
        <v>36</v>
      </c>
      <c r="O305" s="16" t="str">
        <f>VLOOKUP(C305,Districts!$F$2:$H$40,3,FALSE)</f>
        <v>DPO</v>
      </c>
    </row>
    <row r="306" spans="1:15" ht="14.4" x14ac:dyDescent="0.3">
      <c r="A306">
        <f>VLOOKUP(B306,Regions!$B$2:$C$12,2,FALSE)</f>
        <v>5</v>
      </c>
      <c r="B306" s="2" t="s">
        <v>146</v>
      </c>
      <c r="C306">
        <f>VLOOKUP(E306,Districts!$A$2:$E$40,4,FALSE)</f>
        <v>15</v>
      </c>
      <c r="D306" s="2" t="s">
        <v>146</v>
      </c>
      <c r="E306" s="9" t="str">
        <f t="shared" si="12"/>
        <v>Sargodha-Sargodha</v>
      </c>
      <c r="F306">
        <f>VLOOKUP(H306,Divisions!$A$2:$F$56,6,FALSE)</f>
        <v>24</v>
      </c>
      <c r="G306" s="2" t="s">
        <v>147</v>
      </c>
      <c r="H306" s="9" t="str">
        <f t="shared" si="13"/>
        <v>Sargodha-Sargodha-Sargodha District.</v>
      </c>
      <c r="I306">
        <f>VLOOKUP(K306,Circles!$A$2:$J$201,10,FALSE)</f>
        <v>86</v>
      </c>
      <c r="J306" s="2" t="s">
        <v>116</v>
      </c>
      <c r="K306" s="9" t="str">
        <f t="shared" si="14"/>
        <v>Sargodha-Sargodha-Sargodha District.-City Circle</v>
      </c>
      <c r="L306">
        <v>305</v>
      </c>
      <c r="M306" s="3" t="s">
        <v>815</v>
      </c>
      <c r="O306" s="16" t="str">
        <f>VLOOKUP(C306,Districts!$F$2:$H$40,3,FALSE)</f>
        <v>DPO</v>
      </c>
    </row>
    <row r="307" spans="1:15" ht="14.4" x14ac:dyDescent="0.3">
      <c r="A307">
        <f>VLOOKUP(B307,Regions!$B$2:$C$12,2,FALSE)</f>
        <v>5</v>
      </c>
      <c r="B307" s="2" t="s">
        <v>146</v>
      </c>
      <c r="C307">
        <f>VLOOKUP(E307,Districts!$A$2:$E$40,4,FALSE)</f>
        <v>15</v>
      </c>
      <c r="D307" s="2" t="s">
        <v>146</v>
      </c>
      <c r="E307" s="9" t="str">
        <f t="shared" si="12"/>
        <v>Sargodha-Sargodha</v>
      </c>
      <c r="F307">
        <f>VLOOKUP(H307,Divisions!$A$2:$F$56,6,FALSE)</f>
        <v>24</v>
      </c>
      <c r="G307" s="2" t="s">
        <v>147</v>
      </c>
      <c r="H307" s="9" t="str">
        <f t="shared" si="13"/>
        <v>Sargodha-Sargodha-Sargodha District.</v>
      </c>
      <c r="I307">
        <f>VLOOKUP(K307,Circles!$A$2:$J$201,10,FALSE)</f>
        <v>87</v>
      </c>
      <c r="J307" s="2" t="s">
        <v>814</v>
      </c>
      <c r="K307" s="9" t="str">
        <f t="shared" si="14"/>
        <v>Sargodha-Sargodha-Sargodha District.-Saddar Cirlce</v>
      </c>
      <c r="L307">
        <v>306</v>
      </c>
      <c r="M307" s="3" t="s">
        <v>233</v>
      </c>
      <c r="O307" s="16" t="str">
        <f>VLOOKUP(C307,Districts!$F$2:$H$40,3,FALSE)</f>
        <v>DPO</v>
      </c>
    </row>
    <row r="308" spans="1:15" ht="14.4" x14ac:dyDescent="0.3">
      <c r="A308">
        <f>VLOOKUP(B308,Regions!$B$2:$C$12,2,FALSE)</f>
        <v>5</v>
      </c>
      <c r="B308" s="2" t="s">
        <v>146</v>
      </c>
      <c r="C308">
        <f>VLOOKUP(E308,Districts!$A$2:$E$40,4,FALSE)</f>
        <v>15</v>
      </c>
      <c r="D308" s="2" t="s">
        <v>146</v>
      </c>
      <c r="E308" s="9" t="str">
        <f t="shared" si="12"/>
        <v>Sargodha-Sargodha</v>
      </c>
      <c r="F308">
        <f>VLOOKUP(H308,Divisions!$A$2:$F$56,6,FALSE)</f>
        <v>24</v>
      </c>
      <c r="G308" s="2" t="s">
        <v>147</v>
      </c>
      <c r="H308" s="9" t="str">
        <f t="shared" si="13"/>
        <v>Sargodha-Sargodha-Sargodha District.</v>
      </c>
      <c r="I308">
        <f>VLOOKUP(K308,Circles!$A$2:$J$201,10,FALSE)</f>
        <v>87</v>
      </c>
      <c r="J308" s="2" t="s">
        <v>814</v>
      </c>
      <c r="K308" s="9" t="str">
        <f t="shared" si="14"/>
        <v>Sargodha-Sargodha-Sargodha District.-Saddar Cirlce</v>
      </c>
      <c r="L308">
        <v>307</v>
      </c>
      <c r="M308" s="3" t="s">
        <v>816</v>
      </c>
      <c r="O308" s="16" t="str">
        <f>VLOOKUP(C308,Districts!$F$2:$H$40,3,FALSE)</f>
        <v>DPO</v>
      </c>
    </row>
    <row r="309" spans="1:15" ht="14.4" x14ac:dyDescent="0.3">
      <c r="A309">
        <f>VLOOKUP(B309,Regions!$B$2:$C$12,2,FALSE)</f>
        <v>5</v>
      </c>
      <c r="B309" s="2" t="s">
        <v>146</v>
      </c>
      <c r="C309">
        <f>VLOOKUP(E309,Districts!$A$2:$E$40,4,FALSE)</f>
        <v>15</v>
      </c>
      <c r="D309" s="2" t="s">
        <v>146</v>
      </c>
      <c r="E309" s="9" t="str">
        <f t="shared" si="12"/>
        <v>Sargodha-Sargodha</v>
      </c>
      <c r="F309">
        <f>VLOOKUP(H309,Divisions!$A$2:$F$56,6,FALSE)</f>
        <v>24</v>
      </c>
      <c r="G309" s="2" t="s">
        <v>147</v>
      </c>
      <c r="H309" s="9" t="str">
        <f t="shared" si="13"/>
        <v>Sargodha-Sargodha-Sargodha District.</v>
      </c>
      <c r="I309">
        <f>VLOOKUP(K309,Circles!$A$2:$J$201,10,FALSE)</f>
        <v>87</v>
      </c>
      <c r="J309" s="2" t="s">
        <v>814</v>
      </c>
      <c r="K309" s="9" t="str">
        <f t="shared" si="14"/>
        <v>Sargodha-Sargodha-Sargodha District.-Saddar Cirlce</v>
      </c>
      <c r="L309">
        <v>308</v>
      </c>
      <c r="M309" s="3" t="s">
        <v>817</v>
      </c>
      <c r="O309" s="16" t="str">
        <f>VLOOKUP(C309,Districts!$F$2:$H$40,3,FALSE)</f>
        <v>DPO</v>
      </c>
    </row>
    <row r="310" spans="1:15" ht="14.4" x14ac:dyDescent="0.3">
      <c r="A310">
        <f>VLOOKUP(B310,Regions!$B$2:$C$12,2,FALSE)</f>
        <v>5</v>
      </c>
      <c r="B310" s="2" t="s">
        <v>146</v>
      </c>
      <c r="C310">
        <f>VLOOKUP(E310,Districts!$A$2:$E$40,4,FALSE)</f>
        <v>15</v>
      </c>
      <c r="D310" s="2" t="s">
        <v>146</v>
      </c>
      <c r="E310" s="9" t="str">
        <f t="shared" si="12"/>
        <v>Sargodha-Sargodha</v>
      </c>
      <c r="F310">
        <f>VLOOKUP(H310,Divisions!$A$2:$F$56,6,FALSE)</f>
        <v>24</v>
      </c>
      <c r="G310" s="2" t="s">
        <v>147</v>
      </c>
      <c r="H310" s="9" t="str">
        <f t="shared" si="13"/>
        <v>Sargodha-Sargodha-Sargodha District.</v>
      </c>
      <c r="I310">
        <f>VLOOKUP(K310,Circles!$A$2:$J$201,10,FALSE)</f>
        <v>87</v>
      </c>
      <c r="J310" s="2" t="s">
        <v>814</v>
      </c>
      <c r="K310" s="9" t="str">
        <f t="shared" si="14"/>
        <v>Sargodha-Sargodha-Sargodha District.-Saddar Cirlce</v>
      </c>
      <c r="L310">
        <v>309</v>
      </c>
      <c r="M310" s="3" t="s">
        <v>152</v>
      </c>
      <c r="O310" s="16" t="str">
        <f>VLOOKUP(C310,Districts!$F$2:$H$40,3,FALSE)</f>
        <v>DPO</v>
      </c>
    </row>
    <row r="311" spans="1:15" ht="14.4" x14ac:dyDescent="0.3">
      <c r="A311">
        <f>VLOOKUP(B311,Regions!$B$2:$C$12,2,FALSE)</f>
        <v>5</v>
      </c>
      <c r="B311" s="2" t="s">
        <v>146</v>
      </c>
      <c r="C311">
        <f>VLOOKUP(E311,Districts!$A$2:$E$40,4,FALSE)</f>
        <v>15</v>
      </c>
      <c r="D311" s="2" t="s">
        <v>146</v>
      </c>
      <c r="E311" s="9" t="str">
        <f t="shared" si="12"/>
        <v>Sargodha-Sargodha</v>
      </c>
      <c r="F311">
        <f>VLOOKUP(H311,Divisions!$A$2:$F$56,6,FALSE)</f>
        <v>24</v>
      </c>
      <c r="G311" s="2" t="s">
        <v>147</v>
      </c>
      <c r="H311" s="9" t="str">
        <f t="shared" si="13"/>
        <v>Sargodha-Sargodha-Sargodha District.</v>
      </c>
      <c r="I311">
        <f>VLOOKUP(K311,Circles!$A$2:$J$201,10,FALSE)</f>
        <v>87</v>
      </c>
      <c r="J311" s="2" t="s">
        <v>814</v>
      </c>
      <c r="K311" s="9" t="str">
        <f t="shared" si="14"/>
        <v>Sargodha-Sargodha-Sargodha District.-Saddar Cirlce</v>
      </c>
      <c r="L311">
        <v>310</v>
      </c>
      <c r="M311" s="3" t="s">
        <v>818</v>
      </c>
      <c r="O311" s="16" t="str">
        <f>VLOOKUP(C311,Districts!$F$2:$H$40,3,FALSE)</f>
        <v>DPO</v>
      </c>
    </row>
    <row r="312" spans="1:15" ht="14.4" x14ac:dyDescent="0.3">
      <c r="A312">
        <f>VLOOKUP(B312,Regions!$B$2:$C$12,2,FALSE)</f>
        <v>5</v>
      </c>
      <c r="B312" s="2" t="s">
        <v>146</v>
      </c>
      <c r="C312">
        <f>VLOOKUP(E312,Districts!$A$2:$E$40,4,FALSE)</f>
        <v>15</v>
      </c>
      <c r="D312" s="2" t="s">
        <v>146</v>
      </c>
      <c r="E312" s="9" t="str">
        <f t="shared" si="12"/>
        <v>Sargodha-Sargodha</v>
      </c>
      <c r="F312">
        <f>VLOOKUP(H312,Divisions!$A$2:$F$56,6,FALSE)</f>
        <v>24</v>
      </c>
      <c r="G312" s="2" t="s">
        <v>147</v>
      </c>
      <c r="H312" s="9" t="str">
        <f t="shared" si="13"/>
        <v>Sargodha-Sargodha-Sargodha District.</v>
      </c>
      <c r="I312">
        <f>VLOOKUP(K312,Circles!$A$2:$J$201,10,FALSE)</f>
        <v>88</v>
      </c>
      <c r="J312" s="2" t="s">
        <v>813</v>
      </c>
      <c r="K312" s="9" t="str">
        <f t="shared" si="14"/>
        <v>Sargodha-Sargodha-Sargodha District.-Bhulwal Circle</v>
      </c>
      <c r="L312">
        <v>311</v>
      </c>
      <c r="M312" s="3" t="s">
        <v>819</v>
      </c>
      <c r="O312" s="16" t="str">
        <f>VLOOKUP(C312,Districts!$F$2:$H$40,3,FALSE)</f>
        <v>DPO</v>
      </c>
    </row>
    <row r="313" spans="1:15" ht="14.4" x14ac:dyDescent="0.3">
      <c r="A313">
        <f>VLOOKUP(B313,Regions!$B$2:$C$12,2,FALSE)</f>
        <v>5</v>
      </c>
      <c r="B313" s="2" t="s">
        <v>146</v>
      </c>
      <c r="C313">
        <f>VLOOKUP(E313,Districts!$A$2:$E$40,4,FALSE)</f>
        <v>15</v>
      </c>
      <c r="D313" s="2" t="s">
        <v>146</v>
      </c>
      <c r="E313" s="9" t="str">
        <f t="shared" si="12"/>
        <v>Sargodha-Sargodha</v>
      </c>
      <c r="F313">
        <f>VLOOKUP(H313,Divisions!$A$2:$F$56,6,FALSE)</f>
        <v>24</v>
      </c>
      <c r="G313" s="2" t="s">
        <v>147</v>
      </c>
      <c r="H313" s="9" t="str">
        <f t="shared" si="13"/>
        <v>Sargodha-Sargodha-Sargodha District.</v>
      </c>
      <c r="I313">
        <f>VLOOKUP(K313,Circles!$A$2:$J$201,10,FALSE)</f>
        <v>88</v>
      </c>
      <c r="J313" s="2" t="s">
        <v>813</v>
      </c>
      <c r="K313" s="9" t="str">
        <f t="shared" si="14"/>
        <v>Sargodha-Sargodha-Sargodha District.-Bhulwal Circle</v>
      </c>
      <c r="L313">
        <v>312</v>
      </c>
      <c r="M313" s="3" t="s">
        <v>820</v>
      </c>
      <c r="O313" s="16" t="str">
        <f>VLOOKUP(C313,Districts!$F$2:$H$40,3,FALSE)</f>
        <v>DPO</v>
      </c>
    </row>
    <row r="314" spans="1:15" ht="14.4" x14ac:dyDescent="0.3">
      <c r="A314">
        <f>VLOOKUP(B314,Regions!$B$2:$C$12,2,FALSE)</f>
        <v>5</v>
      </c>
      <c r="B314" s="2" t="s">
        <v>146</v>
      </c>
      <c r="C314">
        <f>VLOOKUP(E314,Districts!$A$2:$E$40,4,FALSE)</f>
        <v>15</v>
      </c>
      <c r="D314" s="2" t="s">
        <v>146</v>
      </c>
      <c r="E314" s="9" t="str">
        <f t="shared" si="12"/>
        <v>Sargodha-Sargodha</v>
      </c>
      <c r="F314">
        <f>VLOOKUP(H314,Divisions!$A$2:$F$56,6,FALSE)</f>
        <v>24</v>
      </c>
      <c r="G314" s="2" t="s">
        <v>147</v>
      </c>
      <c r="H314" s="9" t="str">
        <f t="shared" si="13"/>
        <v>Sargodha-Sargodha-Sargodha District.</v>
      </c>
      <c r="I314">
        <f>VLOOKUP(K314,Circles!$A$2:$J$201,10,FALSE)</f>
        <v>88</v>
      </c>
      <c r="J314" s="2" t="s">
        <v>813</v>
      </c>
      <c r="K314" s="9" t="str">
        <f t="shared" si="14"/>
        <v>Sargodha-Sargodha-Sargodha District.-Bhulwal Circle</v>
      </c>
      <c r="L314">
        <v>313</v>
      </c>
      <c r="M314" s="3" t="s">
        <v>153</v>
      </c>
      <c r="O314" s="16" t="str">
        <f>VLOOKUP(C314,Districts!$F$2:$H$40,3,FALSE)</f>
        <v>DPO</v>
      </c>
    </row>
    <row r="315" spans="1:15" ht="14.4" x14ac:dyDescent="0.3">
      <c r="A315">
        <f>VLOOKUP(B315,Regions!$B$2:$C$12,2,FALSE)</f>
        <v>5</v>
      </c>
      <c r="B315" s="2" t="s">
        <v>146</v>
      </c>
      <c r="C315">
        <f>VLOOKUP(E315,Districts!$A$2:$E$40,4,FALSE)</f>
        <v>15</v>
      </c>
      <c r="D315" s="2" t="s">
        <v>146</v>
      </c>
      <c r="E315" s="9" t="str">
        <f t="shared" si="12"/>
        <v>Sargodha-Sargodha</v>
      </c>
      <c r="F315">
        <f>VLOOKUP(H315,Divisions!$A$2:$F$56,6,FALSE)</f>
        <v>24</v>
      </c>
      <c r="G315" s="2" t="s">
        <v>147</v>
      </c>
      <c r="H315" s="9" t="str">
        <f t="shared" si="13"/>
        <v>Sargodha-Sargodha-Sargodha District.</v>
      </c>
      <c r="I315">
        <f>VLOOKUP(K315,Circles!$A$2:$J$201,10,FALSE)</f>
        <v>89</v>
      </c>
      <c r="J315" s="2" t="s">
        <v>154</v>
      </c>
      <c r="K315" s="9" t="str">
        <f t="shared" si="14"/>
        <v>Sargodha-Sargodha-Sargodha District.-Shahpur Circle</v>
      </c>
      <c r="L315">
        <v>314</v>
      </c>
      <c r="M315" s="3" t="s">
        <v>821</v>
      </c>
      <c r="O315" s="16" t="str">
        <f>VLOOKUP(C315,Districts!$F$2:$H$40,3,FALSE)</f>
        <v>DPO</v>
      </c>
    </row>
    <row r="316" spans="1:15" ht="14.4" x14ac:dyDescent="0.3">
      <c r="A316">
        <f>VLOOKUP(B316,Regions!$B$2:$C$12,2,FALSE)</f>
        <v>5</v>
      </c>
      <c r="B316" s="2" t="s">
        <v>146</v>
      </c>
      <c r="C316">
        <f>VLOOKUP(E316,Districts!$A$2:$E$40,4,FALSE)</f>
        <v>15</v>
      </c>
      <c r="D316" s="2" t="s">
        <v>146</v>
      </c>
      <c r="E316" s="9" t="str">
        <f t="shared" si="12"/>
        <v>Sargodha-Sargodha</v>
      </c>
      <c r="F316">
        <f>VLOOKUP(H316,Divisions!$A$2:$F$56,6,FALSE)</f>
        <v>24</v>
      </c>
      <c r="G316" s="2" t="s">
        <v>147</v>
      </c>
      <c r="H316" s="9" t="str">
        <f t="shared" si="13"/>
        <v>Sargodha-Sargodha-Sargodha District.</v>
      </c>
      <c r="I316">
        <f>VLOOKUP(K316,Circles!$A$2:$J$201,10,FALSE)</f>
        <v>89</v>
      </c>
      <c r="J316" s="2" t="s">
        <v>154</v>
      </c>
      <c r="K316" s="9" t="str">
        <f t="shared" si="14"/>
        <v>Sargodha-Sargodha-Sargodha District.-Shahpur Circle</v>
      </c>
      <c r="L316">
        <v>315</v>
      </c>
      <c r="M316" s="3" t="s">
        <v>155</v>
      </c>
      <c r="O316" s="16" t="str">
        <f>VLOOKUP(C316,Districts!$F$2:$H$40,3,FALSE)</f>
        <v>DPO</v>
      </c>
    </row>
    <row r="317" spans="1:15" ht="14.4" x14ac:dyDescent="0.3">
      <c r="A317">
        <f>VLOOKUP(B317,Regions!$B$2:$C$12,2,FALSE)</f>
        <v>5</v>
      </c>
      <c r="B317" s="2" t="s">
        <v>146</v>
      </c>
      <c r="C317">
        <f>VLOOKUP(E317,Districts!$A$2:$E$40,4,FALSE)</f>
        <v>15</v>
      </c>
      <c r="D317" s="2" t="s">
        <v>146</v>
      </c>
      <c r="E317" s="9" t="str">
        <f t="shared" si="12"/>
        <v>Sargodha-Sargodha</v>
      </c>
      <c r="F317">
        <f>VLOOKUP(H317,Divisions!$A$2:$F$56,6,FALSE)</f>
        <v>24</v>
      </c>
      <c r="G317" s="2" t="s">
        <v>147</v>
      </c>
      <c r="H317" s="9" t="str">
        <f t="shared" si="13"/>
        <v>Sargodha-Sargodha-Sargodha District.</v>
      </c>
      <c r="I317">
        <f>VLOOKUP(K317,Circles!$A$2:$J$201,10,FALSE)</f>
        <v>89</v>
      </c>
      <c r="J317" s="2" t="s">
        <v>154</v>
      </c>
      <c r="K317" s="9" t="str">
        <f t="shared" si="14"/>
        <v>Sargodha-Sargodha-Sargodha District.-Shahpur Circle</v>
      </c>
      <c r="L317">
        <v>316</v>
      </c>
      <c r="M317" s="3" t="s">
        <v>822</v>
      </c>
      <c r="O317" s="16" t="str">
        <f>VLOOKUP(C317,Districts!$F$2:$H$40,3,FALSE)</f>
        <v>DPO</v>
      </c>
    </row>
    <row r="318" spans="1:15" ht="14.4" x14ac:dyDescent="0.3">
      <c r="A318">
        <f>VLOOKUP(B318,Regions!$B$2:$C$12,2,FALSE)</f>
        <v>5</v>
      </c>
      <c r="B318" s="2" t="s">
        <v>146</v>
      </c>
      <c r="C318">
        <f>VLOOKUP(E318,Districts!$A$2:$E$40,4,FALSE)</f>
        <v>15</v>
      </c>
      <c r="D318" s="2" t="s">
        <v>146</v>
      </c>
      <c r="E318" s="9" t="str">
        <f t="shared" si="12"/>
        <v>Sargodha-Sargodha</v>
      </c>
      <c r="F318">
        <f>VLOOKUP(H318,Divisions!$A$2:$F$56,6,FALSE)</f>
        <v>24</v>
      </c>
      <c r="G318" s="2" t="s">
        <v>147</v>
      </c>
      <c r="H318" s="9" t="str">
        <f t="shared" si="13"/>
        <v>Sargodha-Sargodha-Sargodha District.</v>
      </c>
      <c r="I318">
        <f>VLOOKUP(K318,Circles!$A$2:$J$201,10,FALSE)</f>
        <v>90</v>
      </c>
      <c r="J318" s="2" t="s">
        <v>156</v>
      </c>
      <c r="K318" s="9" t="str">
        <f t="shared" si="14"/>
        <v>Sargodha-Sargodha-Sargodha District.-Sahiwal Circle</v>
      </c>
      <c r="L318">
        <v>317</v>
      </c>
      <c r="M318" s="3" t="s">
        <v>157</v>
      </c>
      <c r="O318" s="16" t="str">
        <f>VLOOKUP(C318,Districts!$F$2:$H$40,3,FALSE)</f>
        <v>DPO</v>
      </c>
    </row>
    <row r="319" spans="1:15" ht="14.4" x14ac:dyDescent="0.3">
      <c r="A319">
        <f>VLOOKUP(B319,Regions!$B$2:$C$12,2,FALSE)</f>
        <v>5</v>
      </c>
      <c r="B319" s="2" t="s">
        <v>146</v>
      </c>
      <c r="C319">
        <f>VLOOKUP(E319,Districts!$A$2:$E$40,4,FALSE)</f>
        <v>15</v>
      </c>
      <c r="D319" s="2" t="s">
        <v>146</v>
      </c>
      <c r="E319" s="9" t="str">
        <f t="shared" si="12"/>
        <v>Sargodha-Sargodha</v>
      </c>
      <c r="F319">
        <f>VLOOKUP(H319,Divisions!$A$2:$F$56,6,FALSE)</f>
        <v>24</v>
      </c>
      <c r="G319" s="2" t="s">
        <v>147</v>
      </c>
      <c r="H319" s="9" t="str">
        <f t="shared" si="13"/>
        <v>Sargodha-Sargodha-Sargodha District.</v>
      </c>
      <c r="I319">
        <f>VLOOKUP(K319,Circles!$A$2:$J$201,10,FALSE)</f>
        <v>90</v>
      </c>
      <c r="J319" s="2" t="s">
        <v>156</v>
      </c>
      <c r="K319" s="9" t="str">
        <f t="shared" si="14"/>
        <v>Sargodha-Sargodha-Sargodha District.-Sahiwal Circle</v>
      </c>
      <c r="L319">
        <v>318</v>
      </c>
      <c r="M319" s="3" t="s">
        <v>823</v>
      </c>
      <c r="O319" s="16" t="str">
        <f>VLOOKUP(C319,Districts!$F$2:$H$40,3,FALSE)</f>
        <v>DPO</v>
      </c>
    </row>
    <row r="320" spans="1:15" ht="14.4" x14ac:dyDescent="0.3">
      <c r="A320">
        <f>VLOOKUP(B320,Regions!$B$2:$C$12,2,FALSE)</f>
        <v>5</v>
      </c>
      <c r="B320" s="2" t="s">
        <v>146</v>
      </c>
      <c r="C320">
        <f>VLOOKUP(E320,Districts!$A$2:$E$40,4,FALSE)</f>
        <v>15</v>
      </c>
      <c r="D320" s="2" t="s">
        <v>146</v>
      </c>
      <c r="E320" s="9" t="str">
        <f t="shared" si="12"/>
        <v>Sargodha-Sargodha</v>
      </c>
      <c r="F320">
        <f>VLOOKUP(H320,Divisions!$A$2:$F$56,6,FALSE)</f>
        <v>24</v>
      </c>
      <c r="G320" s="2" t="s">
        <v>147</v>
      </c>
      <c r="H320" s="9" t="str">
        <f t="shared" si="13"/>
        <v>Sargodha-Sargodha-Sargodha District.</v>
      </c>
      <c r="I320">
        <f>VLOOKUP(K320,Circles!$A$2:$J$201,10,FALSE)</f>
        <v>91</v>
      </c>
      <c r="J320" s="2" t="s">
        <v>812</v>
      </c>
      <c r="K320" s="9" t="str">
        <f t="shared" si="14"/>
        <v>Sargodha-Sargodha-Sargodha District.-Kot Memon Circle</v>
      </c>
      <c r="L320">
        <v>319</v>
      </c>
      <c r="M320" s="3" t="s">
        <v>824</v>
      </c>
      <c r="O320" s="16" t="str">
        <f>VLOOKUP(C320,Districts!$F$2:$H$40,3,FALSE)</f>
        <v>DPO</v>
      </c>
    </row>
    <row r="321" spans="1:15" ht="14.4" x14ac:dyDescent="0.3">
      <c r="A321">
        <f>VLOOKUP(B321,Regions!$B$2:$C$12,2,FALSE)</f>
        <v>5</v>
      </c>
      <c r="B321" s="2" t="s">
        <v>146</v>
      </c>
      <c r="C321">
        <f>VLOOKUP(E321,Districts!$A$2:$E$40,4,FALSE)</f>
        <v>15</v>
      </c>
      <c r="D321" s="2" t="s">
        <v>146</v>
      </c>
      <c r="E321" s="9" t="str">
        <f t="shared" si="12"/>
        <v>Sargodha-Sargodha</v>
      </c>
      <c r="F321">
        <f>VLOOKUP(H321,Divisions!$A$2:$F$56,6,FALSE)</f>
        <v>24</v>
      </c>
      <c r="G321" s="2" t="s">
        <v>147</v>
      </c>
      <c r="H321" s="9" t="str">
        <f t="shared" si="13"/>
        <v>Sargodha-Sargodha-Sargodha District.</v>
      </c>
      <c r="I321">
        <f>VLOOKUP(K321,Circles!$A$2:$J$201,10,FALSE)</f>
        <v>91</v>
      </c>
      <c r="J321" s="2" t="s">
        <v>812</v>
      </c>
      <c r="K321" s="9" t="str">
        <f t="shared" si="14"/>
        <v>Sargodha-Sargodha-Sargodha District.-Kot Memon Circle</v>
      </c>
      <c r="L321">
        <v>320</v>
      </c>
      <c r="M321" s="3" t="s">
        <v>825</v>
      </c>
      <c r="O321" s="16" t="str">
        <f>VLOOKUP(C321,Districts!$F$2:$H$40,3,FALSE)</f>
        <v>DPO</v>
      </c>
    </row>
    <row r="322" spans="1:15" ht="14.4" x14ac:dyDescent="0.3">
      <c r="A322">
        <f>VLOOKUP(B322,Regions!$B$2:$C$12,2,FALSE)</f>
        <v>5</v>
      </c>
      <c r="B322" s="2" t="s">
        <v>146</v>
      </c>
      <c r="C322">
        <f>VLOOKUP(E322,Districts!$A$2:$E$40,4,FALSE)</f>
        <v>15</v>
      </c>
      <c r="D322" s="2" t="s">
        <v>146</v>
      </c>
      <c r="E322" s="9" t="str">
        <f t="shared" si="12"/>
        <v>Sargodha-Sargodha</v>
      </c>
      <c r="F322">
        <f>VLOOKUP(H322,Divisions!$A$2:$F$56,6,FALSE)</f>
        <v>24</v>
      </c>
      <c r="G322" s="2" t="s">
        <v>147</v>
      </c>
      <c r="H322" s="9" t="str">
        <f t="shared" si="13"/>
        <v>Sargodha-Sargodha-Sargodha District.</v>
      </c>
      <c r="I322">
        <f>VLOOKUP(K322,Circles!$A$2:$J$201,10,FALSE)</f>
        <v>91</v>
      </c>
      <c r="J322" s="2" t="s">
        <v>812</v>
      </c>
      <c r="K322" s="9" t="str">
        <f t="shared" si="14"/>
        <v>Sargodha-Sargodha-Sargodha District.-Kot Memon Circle</v>
      </c>
      <c r="L322">
        <v>321</v>
      </c>
      <c r="M322" s="3" t="s">
        <v>158</v>
      </c>
      <c r="O322" s="16" t="str">
        <f>VLOOKUP(C322,Districts!$F$2:$H$40,3,FALSE)</f>
        <v>DPO</v>
      </c>
    </row>
    <row r="323" spans="1:15" ht="14.4" x14ac:dyDescent="0.3">
      <c r="A323">
        <f>VLOOKUP(B323,Regions!$B$2:$C$12,2,FALSE)</f>
        <v>5</v>
      </c>
      <c r="B323" s="2" t="s">
        <v>146</v>
      </c>
      <c r="C323">
        <f>VLOOKUP(E323,Districts!$A$2:$E$40,4,FALSE)</f>
        <v>15</v>
      </c>
      <c r="D323" s="2" t="s">
        <v>146</v>
      </c>
      <c r="E323" s="9" t="str">
        <f t="shared" ref="E323:E386" si="15">B323&amp;"-"&amp;D323</f>
        <v>Sargodha-Sargodha</v>
      </c>
      <c r="F323">
        <f>VLOOKUP(H323,Divisions!$A$2:$F$56,6,FALSE)</f>
        <v>24</v>
      </c>
      <c r="G323" s="2" t="s">
        <v>147</v>
      </c>
      <c r="H323" s="9" t="str">
        <f t="shared" ref="H323:H386" si="16">B323&amp;"-"&amp;D323&amp;"-"&amp;G323</f>
        <v>Sargodha-Sargodha-Sargodha District.</v>
      </c>
      <c r="I323">
        <f>VLOOKUP(K323,Circles!$A$2:$J$201,10,FALSE)</f>
        <v>91</v>
      </c>
      <c r="J323" s="2" t="s">
        <v>812</v>
      </c>
      <c r="K323" s="9" t="str">
        <f t="shared" ref="K323:K386" si="17">H323&amp;"-"&amp;J323</f>
        <v>Sargodha-Sargodha-Sargodha District.-Kot Memon Circle</v>
      </c>
      <c r="L323">
        <v>322</v>
      </c>
      <c r="M323" s="3" t="s">
        <v>826</v>
      </c>
      <c r="O323" s="16" t="str">
        <f>VLOOKUP(C323,Districts!$F$2:$H$40,3,FALSE)</f>
        <v>DPO</v>
      </c>
    </row>
    <row r="324" spans="1:15" ht="14.4" x14ac:dyDescent="0.3">
      <c r="A324">
        <f>VLOOKUP(B324,Regions!$B$2:$C$12,2,FALSE)</f>
        <v>5</v>
      </c>
      <c r="B324" s="2" t="s">
        <v>146</v>
      </c>
      <c r="C324">
        <f>VLOOKUP(E324,Districts!$A$2:$E$40,4,FALSE)</f>
        <v>15</v>
      </c>
      <c r="D324" s="2" t="s">
        <v>146</v>
      </c>
      <c r="E324" s="9" t="str">
        <f t="shared" si="15"/>
        <v>Sargodha-Sargodha</v>
      </c>
      <c r="F324">
        <f>VLOOKUP(H324,Divisions!$A$2:$F$56,6,FALSE)</f>
        <v>24</v>
      </c>
      <c r="G324" s="2" t="s">
        <v>147</v>
      </c>
      <c r="H324" s="9" t="str">
        <f t="shared" si="16"/>
        <v>Sargodha-Sargodha-Sargodha District.</v>
      </c>
      <c r="I324">
        <f>VLOOKUP(K324,Circles!$A$2:$J$201,10,FALSE)</f>
        <v>92</v>
      </c>
      <c r="J324" s="2" t="s">
        <v>811</v>
      </c>
      <c r="K324" s="9" t="str">
        <f t="shared" si="17"/>
        <v>Sargodha-Sargodha-Sargodha District.-Sillanwali Circle</v>
      </c>
      <c r="L324">
        <v>323</v>
      </c>
      <c r="M324" s="3" t="s">
        <v>159</v>
      </c>
      <c r="O324" s="16" t="str">
        <f>VLOOKUP(C324,Districts!$F$2:$H$40,3,FALSE)</f>
        <v>DPO</v>
      </c>
    </row>
    <row r="325" spans="1:15" ht="14.4" x14ac:dyDescent="0.3">
      <c r="A325">
        <f>VLOOKUP(B325,Regions!$B$2:$C$12,2,FALSE)</f>
        <v>5</v>
      </c>
      <c r="B325" s="2" t="s">
        <v>146</v>
      </c>
      <c r="C325">
        <f>VLOOKUP(E325,Districts!$A$2:$E$40,4,FALSE)</f>
        <v>15</v>
      </c>
      <c r="D325" s="2" t="s">
        <v>146</v>
      </c>
      <c r="E325" s="9" t="str">
        <f t="shared" si="15"/>
        <v>Sargodha-Sargodha</v>
      </c>
      <c r="F325">
        <f>VLOOKUP(H325,Divisions!$A$2:$F$56,6,FALSE)</f>
        <v>24</v>
      </c>
      <c r="G325" s="2" t="s">
        <v>147</v>
      </c>
      <c r="H325" s="9" t="str">
        <f t="shared" si="16"/>
        <v>Sargodha-Sargodha-Sargodha District.</v>
      </c>
      <c r="I325">
        <f>VLOOKUP(K325,Circles!$A$2:$J$201,10,FALSE)</f>
        <v>92</v>
      </c>
      <c r="J325" s="2" t="s">
        <v>811</v>
      </c>
      <c r="K325" s="9" t="str">
        <f t="shared" si="17"/>
        <v>Sargodha-Sargodha-Sargodha District.-Sillanwali Circle</v>
      </c>
      <c r="L325">
        <v>324</v>
      </c>
      <c r="M325" s="3" t="s">
        <v>827</v>
      </c>
      <c r="O325" s="16" t="str">
        <f>VLOOKUP(C325,Districts!$F$2:$H$40,3,FALSE)</f>
        <v>DPO</v>
      </c>
    </row>
    <row r="326" spans="1:15" ht="14.4" x14ac:dyDescent="0.3">
      <c r="A326">
        <f>VLOOKUP(B326,Regions!$B$2:$C$12,2,FALSE)</f>
        <v>5</v>
      </c>
      <c r="B326" s="1" t="s">
        <v>146</v>
      </c>
      <c r="C326">
        <f>VLOOKUP(E326,Districts!$A$2:$E$40,4,FALSE)</f>
        <v>16</v>
      </c>
      <c r="D326" s="2" t="s">
        <v>453</v>
      </c>
      <c r="E326" s="9" t="str">
        <f t="shared" si="15"/>
        <v>Sargodha-Bhakkar</v>
      </c>
      <c r="F326">
        <f>VLOOKUP(H326,Divisions!$A$2:$F$56,6,FALSE)</f>
        <v>25</v>
      </c>
      <c r="G326" s="2" t="s">
        <v>453</v>
      </c>
      <c r="H326" s="9" t="str">
        <f t="shared" si="16"/>
        <v>Sargodha-Bhakkar-Bhakkar</v>
      </c>
      <c r="I326">
        <f>VLOOKUP(K326,Circles!$A$2:$J$201,10,FALSE)</f>
        <v>93</v>
      </c>
      <c r="J326" s="2" t="s">
        <v>138</v>
      </c>
      <c r="K326" s="9" t="str">
        <f t="shared" si="17"/>
        <v>Sargodha-Bhakkar-Bhakkar-Sadar</v>
      </c>
      <c r="L326">
        <v>325</v>
      </c>
      <c r="M326" s="3" t="s">
        <v>454</v>
      </c>
      <c r="N326" s="16">
        <v>224</v>
      </c>
      <c r="O326" s="16" t="str">
        <f>VLOOKUP(C326,Districts!$F$2:$H$40,3,FALSE)</f>
        <v>DPO</v>
      </c>
    </row>
    <row r="327" spans="1:15" ht="14.4" x14ac:dyDescent="0.3">
      <c r="A327">
        <f>VLOOKUP(B327,Regions!$B$2:$C$12,2,FALSE)</f>
        <v>5</v>
      </c>
      <c r="B327" s="1" t="s">
        <v>146</v>
      </c>
      <c r="C327">
        <f>VLOOKUP(E327,Districts!$A$2:$E$40,4,FALSE)</f>
        <v>16</v>
      </c>
      <c r="D327" s="2" t="s">
        <v>453</v>
      </c>
      <c r="E327" s="9" t="str">
        <f t="shared" si="15"/>
        <v>Sargodha-Bhakkar</v>
      </c>
      <c r="F327">
        <f>VLOOKUP(H327,Divisions!$A$2:$F$56,6,FALSE)</f>
        <v>25</v>
      </c>
      <c r="G327" s="2" t="s">
        <v>453</v>
      </c>
      <c r="H327" s="9" t="str">
        <f t="shared" si="16"/>
        <v>Sargodha-Bhakkar-Bhakkar</v>
      </c>
      <c r="I327">
        <f>VLOOKUP(K327,Circles!$A$2:$J$201,10,FALSE)</f>
        <v>93</v>
      </c>
      <c r="J327" s="2" t="s">
        <v>138</v>
      </c>
      <c r="K327" s="9" t="str">
        <f t="shared" si="17"/>
        <v>Sargodha-Bhakkar-Bhakkar-Sadar</v>
      </c>
      <c r="L327">
        <v>326</v>
      </c>
      <c r="M327" s="3" t="s">
        <v>455</v>
      </c>
      <c r="N327" s="16">
        <v>221</v>
      </c>
      <c r="O327" s="16" t="str">
        <f>VLOOKUP(C327,Districts!$F$2:$H$40,3,FALSE)</f>
        <v>DPO</v>
      </c>
    </row>
    <row r="328" spans="1:15" ht="14.4" x14ac:dyDescent="0.3">
      <c r="A328">
        <f>VLOOKUP(B328,Regions!$B$2:$C$12,2,FALSE)</f>
        <v>5</v>
      </c>
      <c r="B328" s="1" t="s">
        <v>146</v>
      </c>
      <c r="C328">
        <f>VLOOKUP(E328,Districts!$A$2:$E$40,4,FALSE)</f>
        <v>16</v>
      </c>
      <c r="D328" s="2" t="s">
        <v>453</v>
      </c>
      <c r="E328" s="9" t="str">
        <f t="shared" si="15"/>
        <v>Sargodha-Bhakkar</v>
      </c>
      <c r="F328">
        <f>VLOOKUP(H328,Divisions!$A$2:$F$56,6,FALSE)</f>
        <v>25</v>
      </c>
      <c r="G328" s="2" t="s">
        <v>453</v>
      </c>
      <c r="H328" s="9" t="str">
        <f t="shared" si="16"/>
        <v>Sargodha-Bhakkar-Bhakkar</v>
      </c>
      <c r="I328">
        <f>VLOOKUP(K328,Circles!$A$2:$J$201,10,FALSE)</f>
        <v>93</v>
      </c>
      <c r="J328" s="2" t="s">
        <v>138</v>
      </c>
      <c r="K328" s="9" t="str">
        <f t="shared" si="17"/>
        <v>Sargodha-Bhakkar-Bhakkar-Sadar</v>
      </c>
      <c r="L328">
        <v>327</v>
      </c>
      <c r="M328" s="3" t="s">
        <v>456</v>
      </c>
      <c r="N328" s="16">
        <v>222</v>
      </c>
      <c r="O328" s="16" t="str">
        <f>VLOOKUP(C328,Districts!$F$2:$H$40,3,FALSE)</f>
        <v>DPO</v>
      </c>
    </row>
    <row r="329" spans="1:15" ht="14.4" x14ac:dyDescent="0.3">
      <c r="A329">
        <f>VLOOKUP(B329,Regions!$B$2:$C$12,2,FALSE)</f>
        <v>5</v>
      </c>
      <c r="B329" s="1" t="s">
        <v>146</v>
      </c>
      <c r="C329">
        <f>VLOOKUP(E329,Districts!$A$2:$E$40,4,FALSE)</f>
        <v>16</v>
      </c>
      <c r="D329" s="2" t="s">
        <v>453</v>
      </c>
      <c r="E329" s="9" t="str">
        <f t="shared" si="15"/>
        <v>Sargodha-Bhakkar</v>
      </c>
      <c r="F329">
        <f>VLOOKUP(H329,Divisions!$A$2:$F$56,6,FALSE)</f>
        <v>25</v>
      </c>
      <c r="G329" s="2" t="s">
        <v>453</v>
      </c>
      <c r="H329" s="9" t="str">
        <f t="shared" si="16"/>
        <v>Sargodha-Bhakkar-Bhakkar</v>
      </c>
      <c r="I329">
        <f>VLOOKUP(K329,Circles!$A$2:$J$201,10,FALSE)</f>
        <v>93</v>
      </c>
      <c r="J329" s="2" t="s">
        <v>138</v>
      </c>
      <c r="K329" s="9" t="str">
        <f t="shared" si="17"/>
        <v>Sargodha-Bhakkar-Bhakkar-Sadar</v>
      </c>
      <c r="L329">
        <v>328</v>
      </c>
      <c r="M329" s="3" t="s">
        <v>457</v>
      </c>
      <c r="N329" s="16">
        <v>223</v>
      </c>
      <c r="O329" s="16" t="str">
        <f>VLOOKUP(C329,Districts!$F$2:$H$40,3,FALSE)</f>
        <v>DPO</v>
      </c>
    </row>
    <row r="330" spans="1:15" ht="14.4" x14ac:dyDescent="0.3">
      <c r="A330">
        <f>VLOOKUP(B330,Regions!$B$2:$C$12,2,FALSE)</f>
        <v>5</v>
      </c>
      <c r="B330" s="1" t="s">
        <v>146</v>
      </c>
      <c r="C330">
        <f>VLOOKUP(E330,Districts!$A$2:$E$40,4,FALSE)</f>
        <v>16</v>
      </c>
      <c r="D330" s="2" t="s">
        <v>453</v>
      </c>
      <c r="E330" s="9" t="str">
        <f t="shared" si="15"/>
        <v>Sargodha-Bhakkar</v>
      </c>
      <c r="F330">
        <f>VLOOKUP(H330,Divisions!$A$2:$F$56,6,FALSE)</f>
        <v>25</v>
      </c>
      <c r="G330" s="2" t="s">
        <v>453</v>
      </c>
      <c r="H330" s="9" t="str">
        <f t="shared" si="16"/>
        <v>Sargodha-Bhakkar-Bhakkar</v>
      </c>
      <c r="I330">
        <f>VLOOKUP(K330,Circles!$A$2:$J$201,10,FALSE)</f>
        <v>94</v>
      </c>
      <c r="J330" s="2" t="s">
        <v>458</v>
      </c>
      <c r="K330" s="9" t="str">
        <f t="shared" si="17"/>
        <v>Sargodha-Bhakkar-Bhakkar-Darya Khan</v>
      </c>
      <c r="L330">
        <v>329</v>
      </c>
      <c r="M330" s="3" t="s">
        <v>459</v>
      </c>
      <c r="N330" s="16">
        <v>225</v>
      </c>
      <c r="O330" s="16" t="str">
        <f>VLOOKUP(C330,Districts!$F$2:$H$40,3,FALSE)</f>
        <v>DPO</v>
      </c>
    </row>
    <row r="331" spans="1:15" ht="14.4" x14ac:dyDescent="0.3">
      <c r="A331">
        <f>VLOOKUP(B331,Regions!$B$2:$C$12,2,FALSE)</f>
        <v>5</v>
      </c>
      <c r="B331" s="1" t="s">
        <v>146</v>
      </c>
      <c r="C331">
        <f>VLOOKUP(E331,Districts!$A$2:$E$40,4,FALSE)</f>
        <v>16</v>
      </c>
      <c r="D331" s="2" t="s">
        <v>453</v>
      </c>
      <c r="E331" s="9" t="str">
        <f t="shared" si="15"/>
        <v>Sargodha-Bhakkar</v>
      </c>
      <c r="F331">
        <f>VLOOKUP(H331,Divisions!$A$2:$F$56,6,FALSE)</f>
        <v>25</v>
      </c>
      <c r="G331" s="2" t="s">
        <v>453</v>
      </c>
      <c r="H331" s="9" t="str">
        <f t="shared" si="16"/>
        <v>Sargodha-Bhakkar-Bhakkar</v>
      </c>
      <c r="I331">
        <f>VLOOKUP(K331,Circles!$A$2:$J$201,10,FALSE)</f>
        <v>94</v>
      </c>
      <c r="J331" s="2" t="s">
        <v>458</v>
      </c>
      <c r="K331" s="9" t="str">
        <f t="shared" si="17"/>
        <v>Sargodha-Bhakkar-Bhakkar-Darya Khan</v>
      </c>
      <c r="L331">
        <v>330</v>
      </c>
      <c r="M331" s="3" t="s">
        <v>460</v>
      </c>
      <c r="N331" s="16">
        <v>220</v>
      </c>
      <c r="O331" s="16" t="str">
        <f>VLOOKUP(C331,Districts!$F$2:$H$40,3,FALSE)</f>
        <v>DPO</v>
      </c>
    </row>
    <row r="332" spans="1:15" ht="14.4" x14ac:dyDescent="0.3">
      <c r="A332">
        <f>VLOOKUP(B332,Regions!$B$2:$C$12,2,FALSE)</f>
        <v>5</v>
      </c>
      <c r="B332" s="1" t="s">
        <v>146</v>
      </c>
      <c r="C332">
        <f>VLOOKUP(E332,Districts!$A$2:$E$40,4,FALSE)</f>
        <v>16</v>
      </c>
      <c r="D332" s="2" t="s">
        <v>453</v>
      </c>
      <c r="E332" s="9" t="str">
        <f t="shared" si="15"/>
        <v>Sargodha-Bhakkar</v>
      </c>
      <c r="F332">
        <f>VLOOKUP(H332,Divisions!$A$2:$F$56,6,FALSE)</f>
        <v>25</v>
      </c>
      <c r="G332" s="2" t="s">
        <v>453</v>
      </c>
      <c r="H332" s="9" t="str">
        <f t="shared" si="16"/>
        <v>Sargodha-Bhakkar-Bhakkar</v>
      </c>
      <c r="I332">
        <f>VLOOKUP(K332,Circles!$A$2:$J$201,10,FALSE)</f>
        <v>94</v>
      </c>
      <c r="J332" s="2" t="s">
        <v>458</v>
      </c>
      <c r="K332" s="9" t="str">
        <f t="shared" si="17"/>
        <v>Sargodha-Bhakkar-Bhakkar-Darya Khan</v>
      </c>
      <c r="L332">
        <v>331</v>
      </c>
      <c r="M332" s="3" t="s">
        <v>461</v>
      </c>
      <c r="N332" s="16">
        <v>219</v>
      </c>
      <c r="O332" s="16" t="str">
        <f>VLOOKUP(C332,Districts!$F$2:$H$40,3,FALSE)</f>
        <v>DPO</v>
      </c>
    </row>
    <row r="333" spans="1:15" ht="14.4" x14ac:dyDescent="0.3">
      <c r="A333">
        <f>VLOOKUP(B333,Regions!$B$2:$C$12,2,FALSE)</f>
        <v>5</v>
      </c>
      <c r="B333" s="1" t="s">
        <v>146</v>
      </c>
      <c r="C333">
        <f>VLOOKUP(E333,Districts!$A$2:$E$40,4,FALSE)</f>
        <v>16</v>
      </c>
      <c r="D333" s="2" t="s">
        <v>453</v>
      </c>
      <c r="E333" s="9" t="str">
        <f t="shared" si="15"/>
        <v>Sargodha-Bhakkar</v>
      </c>
      <c r="F333">
        <f>VLOOKUP(H333,Divisions!$A$2:$F$56,6,FALSE)</f>
        <v>25</v>
      </c>
      <c r="G333" s="2" t="s">
        <v>453</v>
      </c>
      <c r="H333" s="9" t="str">
        <f t="shared" si="16"/>
        <v>Sargodha-Bhakkar-Bhakkar</v>
      </c>
      <c r="I333">
        <f>VLOOKUP(K333,Circles!$A$2:$J$201,10,FALSE)</f>
        <v>95</v>
      </c>
      <c r="J333" s="2" t="s">
        <v>462</v>
      </c>
      <c r="K333" s="9" t="str">
        <f t="shared" si="17"/>
        <v>Sargodha-Bhakkar-Bhakkar-Kallurkot</v>
      </c>
      <c r="L333">
        <v>332</v>
      </c>
      <c r="M333" s="3" t="s">
        <v>462</v>
      </c>
      <c r="N333" s="16">
        <v>216</v>
      </c>
      <c r="O333" s="16" t="str">
        <f>VLOOKUP(C333,Districts!$F$2:$H$40,3,FALSE)</f>
        <v>DPO</v>
      </c>
    </row>
    <row r="334" spans="1:15" ht="14.4" x14ac:dyDescent="0.3">
      <c r="A334">
        <f>VLOOKUP(B334,Regions!$B$2:$C$12,2,FALSE)</f>
        <v>5</v>
      </c>
      <c r="B334" s="1" t="s">
        <v>146</v>
      </c>
      <c r="C334">
        <f>VLOOKUP(E334,Districts!$A$2:$E$40,4,FALSE)</f>
        <v>16</v>
      </c>
      <c r="D334" s="2" t="s">
        <v>453</v>
      </c>
      <c r="E334" s="9" t="str">
        <f t="shared" si="15"/>
        <v>Sargodha-Bhakkar</v>
      </c>
      <c r="F334">
        <f>VLOOKUP(H334,Divisions!$A$2:$F$56,6,FALSE)</f>
        <v>25</v>
      </c>
      <c r="G334" s="2" t="s">
        <v>453</v>
      </c>
      <c r="H334" s="9" t="str">
        <f t="shared" si="16"/>
        <v>Sargodha-Bhakkar-Bhakkar</v>
      </c>
      <c r="I334">
        <f>VLOOKUP(K334,Circles!$A$2:$J$201,10,FALSE)</f>
        <v>95</v>
      </c>
      <c r="J334" s="2" t="s">
        <v>462</v>
      </c>
      <c r="K334" s="9" t="str">
        <f t="shared" si="17"/>
        <v>Sargodha-Bhakkar-Bhakkar-Kallurkot</v>
      </c>
      <c r="L334">
        <v>333</v>
      </c>
      <c r="M334" s="3" t="s">
        <v>463</v>
      </c>
      <c r="N334" s="16">
        <v>215</v>
      </c>
      <c r="O334" s="16" t="str">
        <f>VLOOKUP(C334,Districts!$F$2:$H$40,3,FALSE)</f>
        <v>DPO</v>
      </c>
    </row>
    <row r="335" spans="1:15" ht="14.4" x14ac:dyDescent="0.3">
      <c r="A335">
        <f>VLOOKUP(B335,Regions!$B$2:$C$12,2,FALSE)</f>
        <v>5</v>
      </c>
      <c r="B335" s="1" t="s">
        <v>146</v>
      </c>
      <c r="C335">
        <f>VLOOKUP(E335,Districts!$A$2:$E$40,4,FALSE)</f>
        <v>16</v>
      </c>
      <c r="D335" s="2" t="s">
        <v>453</v>
      </c>
      <c r="E335" s="9" t="str">
        <f t="shared" si="15"/>
        <v>Sargodha-Bhakkar</v>
      </c>
      <c r="F335">
        <f>VLOOKUP(H335,Divisions!$A$2:$F$56,6,FALSE)</f>
        <v>25</v>
      </c>
      <c r="G335" s="2" t="s">
        <v>453</v>
      </c>
      <c r="H335" s="9" t="str">
        <f t="shared" si="16"/>
        <v>Sargodha-Bhakkar-Bhakkar</v>
      </c>
      <c r="I335">
        <f>VLOOKUP(K335,Circles!$A$2:$J$201,10,FALSE)</f>
        <v>95</v>
      </c>
      <c r="J335" s="2" t="s">
        <v>462</v>
      </c>
      <c r="K335" s="9" t="str">
        <f t="shared" si="17"/>
        <v>Sargodha-Bhakkar-Bhakkar-Kallurkot</v>
      </c>
      <c r="L335">
        <v>334</v>
      </c>
      <c r="M335" s="3" t="s">
        <v>464</v>
      </c>
      <c r="O335" s="16" t="str">
        <f>VLOOKUP(C335,Districts!$F$2:$H$40,3,FALSE)</f>
        <v>DPO</v>
      </c>
    </row>
    <row r="336" spans="1:15" ht="14.4" x14ac:dyDescent="0.3">
      <c r="A336">
        <f>VLOOKUP(B336,Regions!$B$2:$C$12,2,FALSE)</f>
        <v>5</v>
      </c>
      <c r="B336" s="1" t="s">
        <v>146</v>
      </c>
      <c r="C336">
        <f>VLOOKUP(E336,Districts!$A$2:$E$40,4,FALSE)</f>
        <v>16</v>
      </c>
      <c r="D336" s="2" t="s">
        <v>453</v>
      </c>
      <c r="E336" s="9" t="str">
        <f t="shared" si="15"/>
        <v>Sargodha-Bhakkar</v>
      </c>
      <c r="F336">
        <f>VLOOKUP(H336,Divisions!$A$2:$F$56,6,FALSE)</f>
        <v>25</v>
      </c>
      <c r="G336" s="2" t="s">
        <v>453</v>
      </c>
      <c r="H336" s="9" t="str">
        <f t="shared" si="16"/>
        <v>Sargodha-Bhakkar-Bhakkar</v>
      </c>
      <c r="I336">
        <f>VLOOKUP(K336,Circles!$A$2:$J$201,10,FALSE)</f>
        <v>96</v>
      </c>
      <c r="J336" s="2" t="s">
        <v>465</v>
      </c>
      <c r="K336" s="9" t="str">
        <f t="shared" si="17"/>
        <v>Sargodha-Bhakkar-Bhakkar-Mankera</v>
      </c>
      <c r="L336">
        <v>335</v>
      </c>
      <c r="M336" s="3" t="s">
        <v>465</v>
      </c>
      <c r="O336" s="16" t="str">
        <f>VLOOKUP(C336,Districts!$F$2:$H$40,3,FALSE)</f>
        <v>DPO</v>
      </c>
    </row>
    <row r="337" spans="1:15" ht="14.4" x14ac:dyDescent="0.3">
      <c r="A337">
        <f>VLOOKUP(B337,Regions!$B$2:$C$12,2,FALSE)</f>
        <v>5</v>
      </c>
      <c r="B337" s="1" t="s">
        <v>146</v>
      </c>
      <c r="C337">
        <f>VLOOKUP(E337,Districts!$A$2:$E$40,4,FALSE)</f>
        <v>16</v>
      </c>
      <c r="D337" s="2" t="s">
        <v>453</v>
      </c>
      <c r="E337" s="9" t="str">
        <f t="shared" si="15"/>
        <v>Sargodha-Bhakkar</v>
      </c>
      <c r="F337">
        <f>VLOOKUP(H337,Divisions!$A$2:$F$56,6,FALSE)</f>
        <v>25</v>
      </c>
      <c r="G337" s="2" t="s">
        <v>453</v>
      </c>
      <c r="H337" s="9" t="str">
        <f t="shared" si="16"/>
        <v>Sargodha-Bhakkar-Bhakkar</v>
      </c>
      <c r="I337">
        <f>VLOOKUP(K337,Circles!$A$2:$J$201,10,FALSE)</f>
        <v>96</v>
      </c>
      <c r="J337" s="2" t="s">
        <v>465</v>
      </c>
      <c r="K337" s="9" t="str">
        <f t="shared" si="17"/>
        <v>Sargodha-Bhakkar-Bhakkar-Mankera</v>
      </c>
      <c r="L337">
        <v>336</v>
      </c>
      <c r="M337" s="3" t="s">
        <v>466</v>
      </c>
      <c r="N337" s="16">
        <v>218</v>
      </c>
      <c r="O337" s="16" t="str">
        <f>VLOOKUP(C337,Districts!$F$2:$H$40,3,FALSE)</f>
        <v>DPO</v>
      </c>
    </row>
    <row r="338" spans="1:15" ht="14.4" x14ac:dyDescent="0.3">
      <c r="A338">
        <f>VLOOKUP(B338,Regions!$B$2:$C$12,2,FALSE)</f>
        <v>6</v>
      </c>
      <c r="B338" s="1" t="s">
        <v>113</v>
      </c>
      <c r="C338">
        <f>VLOOKUP(E338,Districts!$A$2:$E$40,4,FALSE)</f>
        <v>17</v>
      </c>
      <c r="D338" s="2" t="s">
        <v>467</v>
      </c>
      <c r="E338" s="9" t="str">
        <f t="shared" si="15"/>
        <v>Faisalabad-Chiniot</v>
      </c>
      <c r="F338">
        <f>VLOOKUP(H338,Divisions!$A$2:$F$56,6,FALSE)</f>
        <v>26</v>
      </c>
      <c r="G338" s="2" t="s">
        <v>467</v>
      </c>
      <c r="H338" s="9" t="str">
        <f t="shared" si="16"/>
        <v>Faisalabad-Chiniot-Chiniot</v>
      </c>
      <c r="I338">
        <f>VLOOKUP(K338,Circles!$A$2:$J$201,10,FALSE)</f>
        <v>97</v>
      </c>
      <c r="J338" s="2" t="s">
        <v>468</v>
      </c>
      <c r="K338" s="9" t="str">
        <f t="shared" si="17"/>
        <v>Faisalabad-Chiniot-Chiniot-City Chiniot Circle</v>
      </c>
      <c r="L338">
        <v>337</v>
      </c>
      <c r="M338" s="3" t="s">
        <v>469</v>
      </c>
      <c r="N338" s="16">
        <v>141</v>
      </c>
      <c r="O338" s="16" t="str">
        <f>VLOOKUP(C338,Districts!$F$2:$H$40,3,FALSE)</f>
        <v>DPO</v>
      </c>
    </row>
    <row r="339" spans="1:15" ht="14.4" x14ac:dyDescent="0.3">
      <c r="A339">
        <f>VLOOKUP(B339,Regions!$B$2:$C$12,2,FALSE)</f>
        <v>6</v>
      </c>
      <c r="B339" s="1" t="s">
        <v>113</v>
      </c>
      <c r="C339">
        <f>VLOOKUP(E339,Districts!$A$2:$E$40,4,FALSE)</f>
        <v>17</v>
      </c>
      <c r="D339" s="2" t="s">
        <v>467</v>
      </c>
      <c r="E339" s="9" t="str">
        <f t="shared" si="15"/>
        <v>Faisalabad-Chiniot</v>
      </c>
      <c r="F339">
        <f>VLOOKUP(H339,Divisions!$A$2:$F$56,6,FALSE)</f>
        <v>26</v>
      </c>
      <c r="G339" s="2" t="s">
        <v>467</v>
      </c>
      <c r="H339" s="9" t="str">
        <f t="shared" si="16"/>
        <v>Faisalabad-Chiniot-Chiniot</v>
      </c>
      <c r="I339">
        <f>VLOOKUP(K339,Circles!$A$2:$J$201,10,FALSE)</f>
        <v>97</v>
      </c>
      <c r="J339" s="2" t="s">
        <v>468</v>
      </c>
      <c r="K339" s="9" t="str">
        <f t="shared" si="17"/>
        <v>Faisalabad-Chiniot-Chiniot-City Chiniot Circle</v>
      </c>
      <c r="L339">
        <v>338</v>
      </c>
      <c r="M339" s="3" t="s">
        <v>470</v>
      </c>
      <c r="N339" s="16">
        <v>137</v>
      </c>
      <c r="O339" s="16" t="str">
        <f>VLOOKUP(C339,Districts!$F$2:$H$40,3,FALSE)</f>
        <v>DPO</v>
      </c>
    </row>
    <row r="340" spans="1:15" ht="14.4" x14ac:dyDescent="0.3">
      <c r="A340">
        <f>VLOOKUP(B340,Regions!$B$2:$C$12,2,FALSE)</f>
        <v>6</v>
      </c>
      <c r="B340" s="1" t="s">
        <v>113</v>
      </c>
      <c r="C340">
        <f>VLOOKUP(E340,Districts!$A$2:$E$40,4,FALSE)</f>
        <v>17</v>
      </c>
      <c r="D340" s="2" t="s">
        <v>467</v>
      </c>
      <c r="E340" s="9" t="str">
        <f t="shared" si="15"/>
        <v>Faisalabad-Chiniot</v>
      </c>
      <c r="F340">
        <f>VLOOKUP(H340,Divisions!$A$2:$F$56,6,FALSE)</f>
        <v>26</v>
      </c>
      <c r="G340" s="2" t="s">
        <v>467</v>
      </c>
      <c r="H340" s="9" t="str">
        <f t="shared" si="16"/>
        <v>Faisalabad-Chiniot-Chiniot</v>
      </c>
      <c r="I340">
        <f>VLOOKUP(K340,Circles!$A$2:$J$201,10,FALSE)</f>
        <v>97</v>
      </c>
      <c r="J340" s="2" t="s">
        <v>468</v>
      </c>
      <c r="K340" s="9" t="str">
        <f t="shared" si="17"/>
        <v>Faisalabad-Chiniot-Chiniot-City Chiniot Circle</v>
      </c>
      <c r="L340">
        <v>339</v>
      </c>
      <c r="M340" s="3" t="s">
        <v>471</v>
      </c>
      <c r="N340" s="16">
        <v>140</v>
      </c>
      <c r="O340" s="16" t="str">
        <f>VLOOKUP(C340,Districts!$F$2:$H$40,3,FALSE)</f>
        <v>DPO</v>
      </c>
    </row>
    <row r="341" spans="1:15" ht="14.4" x14ac:dyDescent="0.3">
      <c r="A341">
        <f>VLOOKUP(B341,Regions!$B$2:$C$12,2,FALSE)</f>
        <v>6</v>
      </c>
      <c r="B341" s="1" t="s">
        <v>113</v>
      </c>
      <c r="C341">
        <f>VLOOKUP(E341,Districts!$A$2:$E$40,4,FALSE)</f>
        <v>17</v>
      </c>
      <c r="D341" s="2" t="s">
        <v>467</v>
      </c>
      <c r="E341" s="9" t="str">
        <f t="shared" si="15"/>
        <v>Faisalabad-Chiniot</v>
      </c>
      <c r="F341">
        <f>VLOOKUP(H341,Divisions!$A$2:$F$56,6,FALSE)</f>
        <v>26</v>
      </c>
      <c r="G341" s="2" t="s">
        <v>467</v>
      </c>
      <c r="H341" s="9" t="str">
        <f t="shared" si="16"/>
        <v>Faisalabad-Chiniot-Chiniot</v>
      </c>
      <c r="I341">
        <f>VLOOKUP(K341,Circles!$A$2:$J$201,10,FALSE)</f>
        <v>97</v>
      </c>
      <c r="J341" s="2" t="s">
        <v>468</v>
      </c>
      <c r="K341" s="9" t="str">
        <f t="shared" si="17"/>
        <v>Faisalabad-Chiniot-Chiniot-City Chiniot Circle</v>
      </c>
      <c r="L341">
        <v>340</v>
      </c>
      <c r="M341" s="3" t="s">
        <v>472</v>
      </c>
      <c r="O341" s="16" t="str">
        <f>VLOOKUP(C341,Districts!$F$2:$H$40,3,FALSE)</f>
        <v>DPO</v>
      </c>
    </row>
    <row r="342" spans="1:15" ht="14.4" x14ac:dyDescent="0.3">
      <c r="A342">
        <f>VLOOKUP(B342,Regions!$B$2:$C$12,2,FALSE)</f>
        <v>6</v>
      </c>
      <c r="B342" s="1" t="s">
        <v>113</v>
      </c>
      <c r="C342">
        <f>VLOOKUP(E342,Districts!$A$2:$E$40,4,FALSE)</f>
        <v>17</v>
      </c>
      <c r="D342" s="2" t="s">
        <v>467</v>
      </c>
      <c r="E342" s="9" t="str">
        <f t="shared" si="15"/>
        <v>Faisalabad-Chiniot</v>
      </c>
      <c r="F342">
        <f>VLOOKUP(H342,Divisions!$A$2:$F$56,6,FALSE)</f>
        <v>26</v>
      </c>
      <c r="G342" s="2" t="s">
        <v>467</v>
      </c>
      <c r="H342" s="9" t="str">
        <f t="shared" si="16"/>
        <v>Faisalabad-Chiniot-Chiniot</v>
      </c>
      <c r="I342">
        <f>VLOOKUP(K342,Circles!$A$2:$J$201,10,FALSE)</f>
        <v>98</v>
      </c>
      <c r="J342" s="2" t="s">
        <v>473</v>
      </c>
      <c r="K342" s="9" t="str">
        <f t="shared" si="17"/>
        <v>Faisalabad-Chiniot-Chiniot-Chanab Nagar</v>
      </c>
      <c r="L342">
        <v>341</v>
      </c>
      <c r="M342" s="3" t="s">
        <v>473</v>
      </c>
      <c r="N342" s="16">
        <v>133</v>
      </c>
      <c r="O342" s="16" t="str">
        <f>VLOOKUP(C342,Districts!$F$2:$H$40,3,FALSE)</f>
        <v>DPO</v>
      </c>
    </row>
    <row r="343" spans="1:15" ht="14.4" x14ac:dyDescent="0.3">
      <c r="A343">
        <f>VLOOKUP(B343,Regions!$B$2:$C$12,2,FALSE)</f>
        <v>6</v>
      </c>
      <c r="B343" s="1" t="s">
        <v>113</v>
      </c>
      <c r="C343">
        <f>VLOOKUP(E343,Districts!$A$2:$E$40,4,FALSE)</f>
        <v>17</v>
      </c>
      <c r="D343" s="2" t="s">
        <v>467</v>
      </c>
      <c r="E343" s="9" t="str">
        <f t="shared" si="15"/>
        <v>Faisalabad-Chiniot</v>
      </c>
      <c r="F343">
        <f>VLOOKUP(H343,Divisions!$A$2:$F$56,6,FALSE)</f>
        <v>26</v>
      </c>
      <c r="G343" s="2" t="s">
        <v>467</v>
      </c>
      <c r="H343" s="9" t="str">
        <f t="shared" si="16"/>
        <v>Faisalabad-Chiniot-Chiniot</v>
      </c>
      <c r="I343">
        <f>VLOOKUP(K343,Circles!$A$2:$J$201,10,FALSE)</f>
        <v>98</v>
      </c>
      <c r="J343" s="2" t="s">
        <v>473</v>
      </c>
      <c r="K343" s="9" t="str">
        <f t="shared" si="17"/>
        <v>Faisalabad-Chiniot-Chiniot-Chanab Nagar</v>
      </c>
      <c r="L343">
        <v>342</v>
      </c>
      <c r="M343" s="3" t="s">
        <v>474</v>
      </c>
      <c r="N343" s="16">
        <v>139</v>
      </c>
      <c r="O343" s="16" t="str">
        <f>VLOOKUP(C343,Districts!$F$2:$H$40,3,FALSE)</f>
        <v>DPO</v>
      </c>
    </row>
    <row r="344" spans="1:15" ht="14.4" x14ac:dyDescent="0.3">
      <c r="A344">
        <f>VLOOKUP(B344,Regions!$B$2:$C$12,2,FALSE)</f>
        <v>6</v>
      </c>
      <c r="B344" s="1" t="s">
        <v>113</v>
      </c>
      <c r="C344">
        <f>VLOOKUP(E344,Districts!$A$2:$E$40,4,FALSE)</f>
        <v>17</v>
      </c>
      <c r="D344" s="2" t="s">
        <v>467</v>
      </c>
      <c r="E344" s="9" t="str">
        <f t="shared" si="15"/>
        <v>Faisalabad-Chiniot</v>
      </c>
      <c r="F344">
        <f>VLOOKUP(H344,Divisions!$A$2:$F$56,6,FALSE)</f>
        <v>26</v>
      </c>
      <c r="G344" s="2" t="s">
        <v>467</v>
      </c>
      <c r="H344" s="9" t="str">
        <f t="shared" si="16"/>
        <v>Faisalabad-Chiniot-Chiniot</v>
      </c>
      <c r="I344">
        <f>VLOOKUP(K344,Circles!$A$2:$J$201,10,FALSE)</f>
        <v>98</v>
      </c>
      <c r="J344" s="2" t="s">
        <v>473</v>
      </c>
      <c r="K344" s="9" t="str">
        <f t="shared" si="17"/>
        <v>Faisalabad-Chiniot-Chiniot-Chanab Nagar</v>
      </c>
      <c r="L344">
        <v>343</v>
      </c>
      <c r="M344" s="3" t="s">
        <v>475</v>
      </c>
      <c r="N344" s="16">
        <v>136</v>
      </c>
      <c r="O344" s="16" t="str">
        <f>VLOOKUP(C344,Districts!$F$2:$H$40,3,FALSE)</f>
        <v>DPO</v>
      </c>
    </row>
    <row r="345" spans="1:15" ht="14.4" x14ac:dyDescent="0.3">
      <c r="A345">
        <f>VLOOKUP(B345,Regions!$B$2:$C$12,2,FALSE)</f>
        <v>6</v>
      </c>
      <c r="B345" s="1" t="s">
        <v>113</v>
      </c>
      <c r="C345">
        <f>VLOOKUP(E345,Districts!$A$2:$E$40,4,FALSE)</f>
        <v>17</v>
      </c>
      <c r="D345" s="2" t="s">
        <v>467</v>
      </c>
      <c r="E345" s="9" t="str">
        <f t="shared" si="15"/>
        <v>Faisalabad-Chiniot</v>
      </c>
      <c r="F345">
        <f>VLOOKUP(H345,Divisions!$A$2:$F$56,6,FALSE)</f>
        <v>26</v>
      </c>
      <c r="G345" s="2" t="s">
        <v>467</v>
      </c>
      <c r="H345" s="9" t="str">
        <f t="shared" si="16"/>
        <v>Faisalabad-Chiniot-Chiniot</v>
      </c>
      <c r="I345">
        <f>VLOOKUP(K345,Circles!$A$2:$J$201,10,FALSE)</f>
        <v>98</v>
      </c>
      <c r="J345" s="2" t="s">
        <v>473</v>
      </c>
      <c r="K345" s="9" t="str">
        <f t="shared" si="17"/>
        <v>Faisalabad-Chiniot-Chiniot-Chanab Nagar</v>
      </c>
      <c r="L345">
        <v>344</v>
      </c>
      <c r="M345" s="3" t="s">
        <v>476</v>
      </c>
      <c r="N345" s="16">
        <v>138</v>
      </c>
      <c r="O345" s="16" t="str">
        <f>VLOOKUP(C345,Districts!$F$2:$H$40,3,FALSE)</f>
        <v>DPO</v>
      </c>
    </row>
    <row r="346" spans="1:15" ht="14.4" x14ac:dyDescent="0.3">
      <c r="A346">
        <f>VLOOKUP(B346,Regions!$B$2:$C$12,2,FALSE)</f>
        <v>6</v>
      </c>
      <c r="B346" s="2" t="s">
        <v>113</v>
      </c>
      <c r="C346">
        <f>VLOOKUP(E346,Districts!$A$2:$E$40,4,FALSE)</f>
        <v>17</v>
      </c>
      <c r="D346" s="2" t="s">
        <v>467</v>
      </c>
      <c r="E346" s="9" t="str">
        <f t="shared" si="15"/>
        <v>Faisalabad-Chiniot</v>
      </c>
      <c r="F346">
        <f>VLOOKUP(H346,Divisions!$A$2:$F$56,6,FALSE)</f>
        <v>26</v>
      </c>
      <c r="G346" s="2" t="s">
        <v>467</v>
      </c>
      <c r="H346" s="9" t="str">
        <f t="shared" si="16"/>
        <v>Faisalabad-Chiniot-Chiniot</v>
      </c>
      <c r="I346">
        <f>VLOOKUP(K346,Circles!$A$2:$J$201,10,FALSE)</f>
        <v>99</v>
      </c>
      <c r="J346" s="2" t="s">
        <v>774</v>
      </c>
      <c r="K346" s="9" t="str">
        <f t="shared" si="17"/>
        <v>Faisalabad-Chiniot-Chiniot-Bhowana Circle</v>
      </c>
      <c r="L346">
        <v>345</v>
      </c>
      <c r="M346" s="3" t="s">
        <v>775</v>
      </c>
      <c r="N346" s="16">
        <v>135</v>
      </c>
      <c r="O346" s="16" t="str">
        <f>VLOOKUP(C346,Districts!$F$2:$H$40,3,FALSE)</f>
        <v>DPO</v>
      </c>
    </row>
    <row r="347" spans="1:15" ht="14.4" x14ac:dyDescent="0.3">
      <c r="A347">
        <f>VLOOKUP(B347,Regions!$B$2:$C$12,2,FALSE)</f>
        <v>6</v>
      </c>
      <c r="B347" s="2" t="s">
        <v>113</v>
      </c>
      <c r="C347">
        <f>VLOOKUP(E347,Districts!$A$2:$E$40,4,FALSE)</f>
        <v>17</v>
      </c>
      <c r="D347" s="2" t="s">
        <v>467</v>
      </c>
      <c r="E347" s="9" t="str">
        <f t="shared" si="15"/>
        <v>Faisalabad-Chiniot</v>
      </c>
      <c r="F347">
        <f>VLOOKUP(H347,Divisions!$A$2:$F$56,6,FALSE)</f>
        <v>26</v>
      </c>
      <c r="G347" s="2" t="s">
        <v>467</v>
      </c>
      <c r="H347" s="9" t="str">
        <f t="shared" si="16"/>
        <v>Faisalabad-Chiniot-Chiniot</v>
      </c>
      <c r="I347">
        <f>VLOOKUP(K347,Circles!$A$2:$J$201,10,FALSE)</f>
        <v>99</v>
      </c>
      <c r="J347" s="2" t="s">
        <v>774</v>
      </c>
      <c r="K347" s="9" t="str">
        <f t="shared" si="17"/>
        <v>Faisalabad-Chiniot-Chiniot-Bhowana Circle</v>
      </c>
      <c r="L347">
        <v>346</v>
      </c>
      <c r="M347" s="3" t="s">
        <v>776</v>
      </c>
      <c r="N347" s="16">
        <v>134</v>
      </c>
      <c r="O347" s="16" t="str">
        <f>VLOOKUP(C347,Districts!$F$2:$H$40,3,FALSE)</f>
        <v>DPO</v>
      </c>
    </row>
    <row r="348" spans="1:15" ht="14.4" x14ac:dyDescent="0.3">
      <c r="A348">
        <f>VLOOKUP(B348,Regions!$B$2:$C$12,2,FALSE)</f>
        <v>6</v>
      </c>
      <c r="B348" s="1" t="s">
        <v>113</v>
      </c>
      <c r="C348">
        <f>VLOOKUP(E348,Districts!$A$2:$E$40,4,FALSE)</f>
        <v>18</v>
      </c>
      <c r="D348" s="2" t="s">
        <v>477</v>
      </c>
      <c r="E348" s="9" t="str">
        <f t="shared" si="15"/>
        <v>Faisalabad-Toba Tek Singh</v>
      </c>
      <c r="F348">
        <f>VLOOKUP(H348,Divisions!$A$2:$F$56,6,FALSE)</f>
        <v>27</v>
      </c>
      <c r="G348" s="2" t="s">
        <v>478</v>
      </c>
      <c r="H348" s="9" t="str">
        <f t="shared" si="16"/>
        <v>Faisalabad-Toba Tek Singh-Toba Tak Singh</v>
      </c>
      <c r="I348">
        <f>VLOOKUP(K348,Circles!$A$2:$J$201,10,FALSE)</f>
        <v>100</v>
      </c>
      <c r="J348" s="2" t="s">
        <v>120</v>
      </c>
      <c r="K348" s="9" t="str">
        <f t="shared" si="17"/>
        <v>Faisalabad-Toba Tek Singh-Toba Tak Singh-Sadar Circle</v>
      </c>
      <c r="L348">
        <v>347</v>
      </c>
      <c r="M348" s="3" t="s">
        <v>479</v>
      </c>
      <c r="N348" s="16">
        <v>20</v>
      </c>
      <c r="O348" s="16" t="str">
        <f>VLOOKUP(C348,Districts!$F$2:$H$40,3,FALSE)</f>
        <v>DPO</v>
      </c>
    </row>
    <row r="349" spans="1:15" ht="14.4" x14ac:dyDescent="0.3">
      <c r="A349">
        <f>VLOOKUP(B349,Regions!$B$2:$C$12,2,FALSE)</f>
        <v>6</v>
      </c>
      <c r="B349" s="1" t="s">
        <v>113</v>
      </c>
      <c r="C349">
        <f>VLOOKUP(E349,Districts!$A$2:$E$40,4,FALSE)</f>
        <v>18</v>
      </c>
      <c r="D349" s="2" t="s">
        <v>477</v>
      </c>
      <c r="E349" s="9" t="str">
        <f t="shared" si="15"/>
        <v>Faisalabad-Toba Tek Singh</v>
      </c>
      <c r="F349">
        <f>VLOOKUP(H349,Divisions!$A$2:$F$56,6,FALSE)</f>
        <v>27</v>
      </c>
      <c r="G349" s="2" t="s">
        <v>478</v>
      </c>
      <c r="H349" s="9" t="str">
        <f t="shared" si="16"/>
        <v>Faisalabad-Toba Tek Singh-Toba Tak Singh</v>
      </c>
      <c r="I349">
        <f>VLOOKUP(K349,Circles!$A$2:$J$201,10,FALSE)</f>
        <v>100</v>
      </c>
      <c r="J349" s="2" t="s">
        <v>120</v>
      </c>
      <c r="K349" s="9" t="str">
        <f t="shared" si="17"/>
        <v>Faisalabad-Toba Tek Singh-Toba Tak Singh-Sadar Circle</v>
      </c>
      <c r="L349">
        <v>348</v>
      </c>
      <c r="M349" s="3" t="s">
        <v>480</v>
      </c>
      <c r="N349" s="16">
        <v>19</v>
      </c>
      <c r="O349" s="16" t="str">
        <f>VLOOKUP(C349,Districts!$F$2:$H$40,3,FALSE)</f>
        <v>DPO</v>
      </c>
    </row>
    <row r="350" spans="1:15" ht="14.4" x14ac:dyDescent="0.3">
      <c r="A350">
        <f>VLOOKUP(B350,Regions!$B$2:$C$12,2,FALSE)</f>
        <v>6</v>
      </c>
      <c r="B350" s="1" t="s">
        <v>113</v>
      </c>
      <c r="C350">
        <f>VLOOKUP(E350,Districts!$A$2:$E$40,4,FALSE)</f>
        <v>18</v>
      </c>
      <c r="D350" s="2" t="s">
        <v>477</v>
      </c>
      <c r="E350" s="9" t="str">
        <f t="shared" si="15"/>
        <v>Faisalabad-Toba Tek Singh</v>
      </c>
      <c r="F350">
        <f>VLOOKUP(H350,Divisions!$A$2:$F$56,6,FALSE)</f>
        <v>27</v>
      </c>
      <c r="G350" s="2" t="s">
        <v>478</v>
      </c>
      <c r="H350" s="9" t="str">
        <f t="shared" si="16"/>
        <v>Faisalabad-Toba Tek Singh-Toba Tak Singh</v>
      </c>
      <c r="I350">
        <f>VLOOKUP(K350,Circles!$A$2:$J$201,10,FALSE)</f>
        <v>100</v>
      </c>
      <c r="J350" s="2" t="s">
        <v>120</v>
      </c>
      <c r="K350" s="9" t="str">
        <f t="shared" si="17"/>
        <v>Faisalabad-Toba Tek Singh-Toba Tak Singh-Sadar Circle</v>
      </c>
      <c r="L350">
        <v>349</v>
      </c>
      <c r="M350" s="3" t="s">
        <v>481</v>
      </c>
      <c r="N350" s="16">
        <v>22</v>
      </c>
      <c r="O350" s="16" t="str">
        <f>VLOOKUP(C350,Districts!$F$2:$H$40,3,FALSE)</f>
        <v>DPO</v>
      </c>
    </row>
    <row r="351" spans="1:15" ht="14.4" x14ac:dyDescent="0.3">
      <c r="A351">
        <f>VLOOKUP(B351,Regions!$B$2:$C$12,2,FALSE)</f>
        <v>6</v>
      </c>
      <c r="B351" s="1" t="s">
        <v>113</v>
      </c>
      <c r="C351">
        <f>VLOOKUP(E351,Districts!$A$2:$E$40,4,FALSE)</f>
        <v>18</v>
      </c>
      <c r="D351" s="2" t="s">
        <v>477</v>
      </c>
      <c r="E351" s="9" t="str">
        <f t="shared" si="15"/>
        <v>Faisalabad-Toba Tek Singh</v>
      </c>
      <c r="F351">
        <f>VLOOKUP(H351,Divisions!$A$2:$F$56,6,FALSE)</f>
        <v>27</v>
      </c>
      <c r="G351" s="2" t="s">
        <v>478</v>
      </c>
      <c r="H351" s="9" t="str">
        <f t="shared" si="16"/>
        <v>Faisalabad-Toba Tek Singh-Toba Tak Singh</v>
      </c>
      <c r="I351">
        <f>VLOOKUP(K351,Circles!$A$2:$J$201,10,FALSE)</f>
        <v>100</v>
      </c>
      <c r="J351" s="2" t="s">
        <v>120</v>
      </c>
      <c r="K351" s="9" t="str">
        <f t="shared" si="17"/>
        <v>Faisalabad-Toba Tek Singh-Toba Tak Singh-Sadar Circle</v>
      </c>
      <c r="L351">
        <v>350</v>
      </c>
      <c r="M351" s="3" t="s">
        <v>482</v>
      </c>
      <c r="N351" s="16">
        <v>21</v>
      </c>
      <c r="O351" s="16" t="str">
        <f>VLOOKUP(C351,Districts!$F$2:$H$40,3,FALSE)</f>
        <v>DPO</v>
      </c>
    </row>
    <row r="352" spans="1:15" ht="14.4" x14ac:dyDescent="0.3">
      <c r="A352">
        <f>VLOOKUP(B352,Regions!$B$2:$C$12,2,FALSE)</f>
        <v>6</v>
      </c>
      <c r="B352" s="1" t="s">
        <v>113</v>
      </c>
      <c r="C352">
        <f>VLOOKUP(E352,Districts!$A$2:$E$40,4,FALSE)</f>
        <v>18</v>
      </c>
      <c r="D352" s="2" t="s">
        <v>477</v>
      </c>
      <c r="E352" s="9" t="str">
        <f t="shared" si="15"/>
        <v>Faisalabad-Toba Tek Singh</v>
      </c>
      <c r="F352">
        <f>VLOOKUP(H352,Divisions!$A$2:$F$56,6,FALSE)</f>
        <v>27</v>
      </c>
      <c r="G352" s="2" t="s">
        <v>478</v>
      </c>
      <c r="H352" s="9" t="str">
        <f t="shared" si="16"/>
        <v>Faisalabad-Toba Tek Singh-Toba Tak Singh</v>
      </c>
      <c r="I352">
        <f>VLOOKUP(K352,Circles!$A$2:$J$201,10,FALSE)</f>
        <v>101</v>
      </c>
      <c r="J352" s="2" t="s">
        <v>483</v>
      </c>
      <c r="K352" s="9" t="str">
        <f t="shared" si="17"/>
        <v>Faisalabad-Toba Tek Singh-Toba Tak Singh-Gujra Circle</v>
      </c>
      <c r="L352">
        <v>351</v>
      </c>
      <c r="M352" s="3" t="s">
        <v>484</v>
      </c>
      <c r="N352" s="16">
        <v>18</v>
      </c>
      <c r="O352" s="16" t="str">
        <f>VLOOKUP(C352,Districts!$F$2:$H$40,3,FALSE)</f>
        <v>DPO</v>
      </c>
    </row>
    <row r="353" spans="1:15" ht="14.4" x14ac:dyDescent="0.3">
      <c r="A353">
        <f>VLOOKUP(B353,Regions!$B$2:$C$12,2,FALSE)</f>
        <v>6</v>
      </c>
      <c r="B353" s="1" t="s">
        <v>113</v>
      </c>
      <c r="C353">
        <f>VLOOKUP(E353,Districts!$A$2:$E$40,4,FALSE)</f>
        <v>18</v>
      </c>
      <c r="D353" s="2" t="s">
        <v>477</v>
      </c>
      <c r="E353" s="9" t="str">
        <f t="shared" si="15"/>
        <v>Faisalabad-Toba Tek Singh</v>
      </c>
      <c r="F353">
        <f>VLOOKUP(H353,Divisions!$A$2:$F$56,6,FALSE)</f>
        <v>27</v>
      </c>
      <c r="G353" s="2" t="s">
        <v>478</v>
      </c>
      <c r="H353" s="9" t="str">
        <f t="shared" si="16"/>
        <v>Faisalabad-Toba Tek Singh-Toba Tak Singh</v>
      </c>
      <c r="I353">
        <f>VLOOKUP(K353,Circles!$A$2:$J$201,10,FALSE)</f>
        <v>101</v>
      </c>
      <c r="J353" s="2" t="s">
        <v>483</v>
      </c>
      <c r="K353" s="9" t="str">
        <f t="shared" si="17"/>
        <v>Faisalabad-Toba Tek Singh-Toba Tak Singh-Gujra Circle</v>
      </c>
      <c r="L353">
        <v>352</v>
      </c>
      <c r="M353" s="3" t="s">
        <v>485</v>
      </c>
      <c r="N353" s="16">
        <v>17</v>
      </c>
      <c r="O353" s="16" t="str">
        <f>VLOOKUP(C353,Districts!$F$2:$H$40,3,FALSE)</f>
        <v>DPO</v>
      </c>
    </row>
    <row r="354" spans="1:15" ht="14.4" x14ac:dyDescent="0.3">
      <c r="A354">
        <f>VLOOKUP(B354,Regions!$B$2:$C$12,2,FALSE)</f>
        <v>6</v>
      </c>
      <c r="B354" s="1" t="s">
        <v>113</v>
      </c>
      <c r="C354">
        <f>VLOOKUP(E354,Districts!$A$2:$E$40,4,FALSE)</f>
        <v>18</v>
      </c>
      <c r="D354" s="2" t="s">
        <v>477</v>
      </c>
      <c r="E354" s="9" t="str">
        <f t="shared" si="15"/>
        <v>Faisalabad-Toba Tek Singh</v>
      </c>
      <c r="F354">
        <f>VLOOKUP(H354,Divisions!$A$2:$F$56,6,FALSE)</f>
        <v>27</v>
      </c>
      <c r="G354" s="2" t="s">
        <v>478</v>
      </c>
      <c r="H354" s="9" t="str">
        <f t="shared" si="16"/>
        <v>Faisalabad-Toba Tek Singh-Toba Tak Singh</v>
      </c>
      <c r="I354">
        <f>VLOOKUP(K354,Circles!$A$2:$J$201,10,FALSE)</f>
        <v>101</v>
      </c>
      <c r="J354" s="2" t="s">
        <v>483</v>
      </c>
      <c r="K354" s="9" t="str">
        <f t="shared" si="17"/>
        <v>Faisalabad-Toba Tek Singh-Toba Tak Singh-Gujra Circle</v>
      </c>
      <c r="L354">
        <v>353</v>
      </c>
      <c r="M354" s="3" t="s">
        <v>486</v>
      </c>
      <c r="N354" s="16">
        <v>16</v>
      </c>
      <c r="O354" s="16" t="str">
        <f>VLOOKUP(C354,Districts!$F$2:$H$40,3,FALSE)</f>
        <v>DPO</v>
      </c>
    </row>
    <row r="355" spans="1:15" ht="14.4" x14ac:dyDescent="0.3">
      <c r="A355">
        <f>VLOOKUP(B355,Regions!$B$2:$C$12,2,FALSE)</f>
        <v>6</v>
      </c>
      <c r="B355" s="1" t="s">
        <v>113</v>
      </c>
      <c r="C355">
        <f>VLOOKUP(E355,Districts!$A$2:$E$40,4,FALSE)</f>
        <v>18</v>
      </c>
      <c r="D355" s="2" t="s">
        <v>477</v>
      </c>
      <c r="E355" s="9" t="str">
        <f t="shared" si="15"/>
        <v>Faisalabad-Toba Tek Singh</v>
      </c>
      <c r="F355">
        <f>VLOOKUP(H355,Divisions!$A$2:$F$56,6,FALSE)</f>
        <v>27</v>
      </c>
      <c r="G355" s="2" t="s">
        <v>478</v>
      </c>
      <c r="H355" s="9" t="str">
        <f t="shared" si="16"/>
        <v>Faisalabad-Toba Tek Singh-Toba Tak Singh</v>
      </c>
      <c r="I355">
        <f>VLOOKUP(K355,Circles!$A$2:$J$201,10,FALSE)</f>
        <v>102</v>
      </c>
      <c r="J355" s="2" t="s">
        <v>487</v>
      </c>
      <c r="K355" s="9" t="str">
        <f t="shared" si="17"/>
        <v>Faisalabad-Toba Tek Singh-Toba Tak Singh-Kamalia</v>
      </c>
      <c r="L355">
        <v>354</v>
      </c>
      <c r="M355" s="3" t="s">
        <v>488</v>
      </c>
      <c r="N355" s="16">
        <v>24</v>
      </c>
      <c r="O355" s="16" t="str">
        <f>VLOOKUP(C355,Districts!$F$2:$H$40,3,FALSE)</f>
        <v>DPO</v>
      </c>
    </row>
    <row r="356" spans="1:15" ht="14.4" x14ac:dyDescent="0.3">
      <c r="A356">
        <f>VLOOKUP(B356,Regions!$B$2:$C$12,2,FALSE)</f>
        <v>6</v>
      </c>
      <c r="B356" s="1" t="s">
        <v>113</v>
      </c>
      <c r="C356">
        <f>VLOOKUP(E356,Districts!$A$2:$E$40,4,FALSE)</f>
        <v>18</v>
      </c>
      <c r="D356" s="2" t="s">
        <v>477</v>
      </c>
      <c r="E356" s="9" t="str">
        <f t="shared" si="15"/>
        <v>Faisalabad-Toba Tek Singh</v>
      </c>
      <c r="F356">
        <f>VLOOKUP(H356,Divisions!$A$2:$F$56,6,FALSE)</f>
        <v>27</v>
      </c>
      <c r="G356" s="2" t="s">
        <v>478</v>
      </c>
      <c r="H356" s="9" t="str">
        <f t="shared" si="16"/>
        <v>Faisalabad-Toba Tek Singh-Toba Tak Singh</v>
      </c>
      <c r="I356">
        <f>VLOOKUP(K356,Circles!$A$2:$J$201,10,FALSE)</f>
        <v>102</v>
      </c>
      <c r="J356" s="2" t="s">
        <v>487</v>
      </c>
      <c r="K356" s="9" t="str">
        <f t="shared" si="17"/>
        <v>Faisalabad-Toba Tek Singh-Toba Tak Singh-Kamalia</v>
      </c>
      <c r="L356">
        <v>355</v>
      </c>
      <c r="M356" s="3" t="s">
        <v>489</v>
      </c>
      <c r="N356" s="16">
        <v>25</v>
      </c>
      <c r="O356" s="16" t="str">
        <f>VLOOKUP(C356,Districts!$F$2:$H$40,3,FALSE)</f>
        <v>DPO</v>
      </c>
    </row>
    <row r="357" spans="1:15" ht="14.4" x14ac:dyDescent="0.3">
      <c r="A357">
        <f>VLOOKUP(B357,Regions!$B$2:$C$12,2,FALSE)</f>
        <v>6</v>
      </c>
      <c r="B357" s="1" t="s">
        <v>113</v>
      </c>
      <c r="C357">
        <f>VLOOKUP(E357,Districts!$A$2:$E$40,4,FALSE)</f>
        <v>18</v>
      </c>
      <c r="D357" s="2" t="s">
        <v>477</v>
      </c>
      <c r="E357" s="9" t="str">
        <f t="shared" si="15"/>
        <v>Faisalabad-Toba Tek Singh</v>
      </c>
      <c r="F357">
        <f>VLOOKUP(H357,Divisions!$A$2:$F$56,6,FALSE)</f>
        <v>27</v>
      </c>
      <c r="G357" s="2" t="s">
        <v>478</v>
      </c>
      <c r="H357" s="9" t="str">
        <f t="shared" si="16"/>
        <v>Faisalabad-Toba Tek Singh-Toba Tak Singh</v>
      </c>
      <c r="I357">
        <f>VLOOKUP(K357,Circles!$A$2:$J$201,10,FALSE)</f>
        <v>102</v>
      </c>
      <c r="J357" s="2" t="s">
        <v>487</v>
      </c>
      <c r="K357" s="9" t="str">
        <f t="shared" si="17"/>
        <v>Faisalabad-Toba Tek Singh-Toba Tak Singh-Kamalia</v>
      </c>
      <c r="L357">
        <v>356</v>
      </c>
      <c r="M357" s="3" t="s">
        <v>490</v>
      </c>
      <c r="O357" s="16" t="str">
        <f>VLOOKUP(C357,Districts!$F$2:$H$40,3,FALSE)</f>
        <v>DPO</v>
      </c>
    </row>
    <row r="358" spans="1:15" ht="14.4" x14ac:dyDescent="0.3">
      <c r="A358">
        <f>VLOOKUP(B358,Regions!$B$2:$C$12,2,FALSE)</f>
        <v>6</v>
      </c>
      <c r="B358" s="2" t="s">
        <v>113</v>
      </c>
      <c r="C358">
        <f>VLOOKUP(E358,Districts!$A$2:$E$40,4,FALSE)</f>
        <v>18</v>
      </c>
      <c r="D358" s="2" t="s">
        <v>477</v>
      </c>
      <c r="E358" s="9" t="str">
        <f t="shared" si="15"/>
        <v>Faisalabad-Toba Tek Singh</v>
      </c>
      <c r="F358">
        <f>VLOOKUP(H358,Divisions!$A$2:$F$56,6,FALSE)</f>
        <v>27</v>
      </c>
      <c r="G358" s="2" t="s">
        <v>478</v>
      </c>
      <c r="H358" s="9" t="str">
        <f t="shared" si="16"/>
        <v>Faisalabad-Toba Tek Singh-Toba Tak Singh</v>
      </c>
      <c r="I358">
        <f>VLOOKUP(K358,Circles!$A$2:$J$201,10,FALSE)</f>
        <v>103</v>
      </c>
      <c r="J358" s="2" t="s">
        <v>798</v>
      </c>
      <c r="K358" s="9" t="str">
        <f t="shared" si="17"/>
        <v>Faisalabad-Toba Tek Singh-Toba Tak Singh-Pir Mahal</v>
      </c>
      <c r="L358">
        <v>357</v>
      </c>
      <c r="M358" s="3" t="s">
        <v>799</v>
      </c>
      <c r="N358" s="16">
        <v>15</v>
      </c>
      <c r="O358" s="16" t="str">
        <f>VLOOKUP(C358,Districts!$F$2:$H$40,3,FALSE)</f>
        <v>DPO</v>
      </c>
    </row>
    <row r="359" spans="1:15" ht="14.4" x14ac:dyDescent="0.3">
      <c r="A359">
        <f>VLOOKUP(B359,Regions!$B$2:$C$12,2,FALSE)</f>
        <v>6</v>
      </c>
      <c r="B359" s="2" t="s">
        <v>113</v>
      </c>
      <c r="C359">
        <f>VLOOKUP(E359,Districts!$A$2:$E$40,4,FALSE)</f>
        <v>18</v>
      </c>
      <c r="D359" s="2" t="s">
        <v>477</v>
      </c>
      <c r="E359" s="9" t="str">
        <f t="shared" si="15"/>
        <v>Faisalabad-Toba Tek Singh</v>
      </c>
      <c r="F359">
        <f>VLOOKUP(H359,Divisions!$A$2:$F$56,6,FALSE)</f>
        <v>27</v>
      </c>
      <c r="G359" s="2" t="s">
        <v>478</v>
      </c>
      <c r="H359" s="9" t="str">
        <f t="shared" si="16"/>
        <v>Faisalabad-Toba Tek Singh-Toba Tak Singh</v>
      </c>
      <c r="I359">
        <f>VLOOKUP(K359,Circles!$A$2:$J$201,10,FALSE)</f>
        <v>103</v>
      </c>
      <c r="J359" s="2" t="s">
        <v>798</v>
      </c>
      <c r="K359" s="9" t="str">
        <f t="shared" si="17"/>
        <v>Faisalabad-Toba Tek Singh-Toba Tak Singh-Pir Mahal</v>
      </c>
      <c r="L359">
        <v>358</v>
      </c>
      <c r="M359" s="3" t="s">
        <v>800</v>
      </c>
      <c r="N359" s="16">
        <v>23</v>
      </c>
      <c r="O359" s="16" t="str">
        <f>VLOOKUP(C359,Districts!$F$2:$H$40,3,FALSE)</f>
        <v>DPO</v>
      </c>
    </row>
    <row r="360" spans="1:15" ht="14.4" x14ac:dyDescent="0.3">
      <c r="A360">
        <f>VLOOKUP(B360,Regions!$B$2:$C$12,2,FALSE)</f>
        <v>6</v>
      </c>
      <c r="B360" s="2" t="s">
        <v>113</v>
      </c>
      <c r="C360">
        <f>VLOOKUP(E360,Districts!$A$2:$E$40,4,FALSE)</f>
        <v>19</v>
      </c>
      <c r="D360" s="2" t="s">
        <v>114</v>
      </c>
      <c r="E360" s="9" t="str">
        <f t="shared" si="15"/>
        <v>Faisalabad-Jhang</v>
      </c>
      <c r="F360">
        <f>VLOOKUP(H360,Divisions!$A$2:$F$56,6,FALSE)</f>
        <v>28</v>
      </c>
      <c r="G360" s="2" t="s">
        <v>115</v>
      </c>
      <c r="H360" s="9" t="str">
        <f t="shared" si="16"/>
        <v>Faisalabad-Jhang-Jhang District</v>
      </c>
      <c r="I360">
        <f>VLOOKUP(K360,Circles!$A$2:$J$201,10,FALSE)</f>
        <v>104</v>
      </c>
      <c r="J360" s="2" t="s">
        <v>785</v>
      </c>
      <c r="K360" s="9" t="str">
        <f t="shared" si="17"/>
        <v>Faisalabad-Jhang-Jhang District-18-Hazari</v>
      </c>
      <c r="L360">
        <v>359</v>
      </c>
      <c r="M360" s="3" t="s">
        <v>785</v>
      </c>
      <c r="N360" s="16">
        <v>285</v>
      </c>
      <c r="O360" s="16" t="str">
        <f>VLOOKUP(C360,Districts!$F$2:$H$40,3,FALSE)</f>
        <v>DPO</v>
      </c>
    </row>
    <row r="361" spans="1:15" ht="14.4" x14ac:dyDescent="0.3">
      <c r="A361">
        <f>VLOOKUP(B361,Regions!$B$2:$C$12,2,FALSE)</f>
        <v>6</v>
      </c>
      <c r="B361" s="2" t="s">
        <v>113</v>
      </c>
      <c r="C361">
        <f>VLOOKUP(E361,Districts!$A$2:$E$40,4,FALSE)</f>
        <v>19</v>
      </c>
      <c r="D361" s="2" t="s">
        <v>114</v>
      </c>
      <c r="E361" s="9" t="str">
        <f t="shared" si="15"/>
        <v>Faisalabad-Jhang</v>
      </c>
      <c r="F361">
        <f>VLOOKUP(H361,Divisions!$A$2:$F$56,6,FALSE)</f>
        <v>28</v>
      </c>
      <c r="G361" s="2" t="s">
        <v>115</v>
      </c>
      <c r="H361" s="9" t="str">
        <f t="shared" si="16"/>
        <v>Faisalabad-Jhang-Jhang District</v>
      </c>
      <c r="I361">
        <f>VLOOKUP(K361,Circles!$A$2:$J$201,10,FALSE)</f>
        <v>104</v>
      </c>
      <c r="J361" s="2" t="s">
        <v>785</v>
      </c>
      <c r="K361" s="9" t="str">
        <f t="shared" si="17"/>
        <v>Faisalabad-Jhang-Jhang District-18-Hazari</v>
      </c>
      <c r="L361">
        <v>360</v>
      </c>
      <c r="M361" s="3" t="s">
        <v>786</v>
      </c>
      <c r="N361" s="16">
        <v>276</v>
      </c>
      <c r="O361" s="16" t="str">
        <f>VLOOKUP(C361,Districts!$F$2:$H$40,3,FALSE)</f>
        <v>DPO</v>
      </c>
    </row>
    <row r="362" spans="1:15" ht="14.4" x14ac:dyDescent="0.3">
      <c r="A362">
        <f>VLOOKUP(B362,Regions!$B$2:$C$12,2,FALSE)</f>
        <v>6</v>
      </c>
      <c r="B362" s="2" t="s">
        <v>113</v>
      </c>
      <c r="C362">
        <f>VLOOKUP(E362,Districts!$A$2:$E$40,4,FALSE)</f>
        <v>19</v>
      </c>
      <c r="D362" s="2" t="s">
        <v>114</v>
      </c>
      <c r="E362" s="9" t="str">
        <f t="shared" si="15"/>
        <v>Faisalabad-Jhang</v>
      </c>
      <c r="F362">
        <f>VLOOKUP(H362,Divisions!$A$2:$F$56,6,FALSE)</f>
        <v>28</v>
      </c>
      <c r="G362" s="2" t="s">
        <v>115</v>
      </c>
      <c r="H362" s="9" t="str">
        <f t="shared" si="16"/>
        <v>Faisalabad-Jhang-Jhang District</v>
      </c>
      <c r="I362">
        <f>VLOOKUP(K362,Circles!$A$2:$J$201,10,FALSE)</f>
        <v>105</v>
      </c>
      <c r="J362" s="2" t="s">
        <v>116</v>
      </c>
      <c r="K362" s="9" t="str">
        <f t="shared" si="17"/>
        <v>Faisalabad-Jhang-Jhang District-City Circle</v>
      </c>
      <c r="L362">
        <v>361</v>
      </c>
      <c r="M362" s="3" t="s">
        <v>117</v>
      </c>
      <c r="N362" s="16">
        <v>284</v>
      </c>
      <c r="O362" s="16" t="str">
        <f>VLOOKUP(C362,Districts!$F$2:$H$40,3,FALSE)</f>
        <v>DPO</v>
      </c>
    </row>
    <row r="363" spans="1:15" ht="14.4" x14ac:dyDescent="0.3">
      <c r="A363">
        <f>VLOOKUP(B363,Regions!$B$2:$C$12,2,FALSE)</f>
        <v>6</v>
      </c>
      <c r="B363" s="2" t="s">
        <v>113</v>
      </c>
      <c r="C363">
        <f>VLOOKUP(E363,Districts!$A$2:$E$40,4,FALSE)</f>
        <v>19</v>
      </c>
      <c r="D363" s="2" t="s">
        <v>114</v>
      </c>
      <c r="E363" s="9" t="str">
        <f t="shared" si="15"/>
        <v>Faisalabad-Jhang</v>
      </c>
      <c r="F363">
        <f>VLOOKUP(H363,Divisions!$A$2:$F$56,6,FALSE)</f>
        <v>28</v>
      </c>
      <c r="G363" s="2" t="s">
        <v>115</v>
      </c>
      <c r="H363" s="9" t="str">
        <f t="shared" si="16"/>
        <v>Faisalabad-Jhang-Jhang District</v>
      </c>
      <c r="I363">
        <f>VLOOKUP(K363,Circles!$A$2:$J$201,10,FALSE)</f>
        <v>105</v>
      </c>
      <c r="J363" s="2" t="s">
        <v>116</v>
      </c>
      <c r="K363" s="9" t="str">
        <f t="shared" si="17"/>
        <v>Faisalabad-Jhang-Jhang District-City Circle</v>
      </c>
      <c r="L363">
        <v>362</v>
      </c>
      <c r="M363" s="3" t="s">
        <v>118</v>
      </c>
      <c r="N363" s="16">
        <v>283</v>
      </c>
      <c r="O363" s="16" t="str">
        <f>VLOOKUP(C363,Districts!$F$2:$H$40,3,FALSE)</f>
        <v>DPO</v>
      </c>
    </row>
    <row r="364" spans="1:15" ht="14.4" x14ac:dyDescent="0.3">
      <c r="A364">
        <f>VLOOKUP(B364,Regions!$B$2:$C$12,2,FALSE)</f>
        <v>6</v>
      </c>
      <c r="B364" s="2" t="s">
        <v>113</v>
      </c>
      <c r="C364">
        <f>VLOOKUP(E364,Districts!$A$2:$E$40,4,FALSE)</f>
        <v>19</v>
      </c>
      <c r="D364" s="2" t="s">
        <v>114</v>
      </c>
      <c r="E364" s="9" t="str">
        <f t="shared" si="15"/>
        <v>Faisalabad-Jhang</v>
      </c>
      <c r="F364">
        <f>VLOOKUP(H364,Divisions!$A$2:$F$56,6,FALSE)</f>
        <v>28</v>
      </c>
      <c r="G364" s="2" t="s">
        <v>115</v>
      </c>
      <c r="H364" s="9" t="str">
        <f t="shared" si="16"/>
        <v>Faisalabad-Jhang-Jhang District</v>
      </c>
      <c r="I364">
        <f>VLOOKUP(K364,Circles!$A$2:$J$201,10,FALSE)</f>
        <v>105</v>
      </c>
      <c r="J364" s="2" t="s">
        <v>116</v>
      </c>
      <c r="K364" s="9" t="str">
        <f t="shared" si="17"/>
        <v>Faisalabad-Jhang-Jhang District-City Circle</v>
      </c>
      <c r="L364">
        <v>363</v>
      </c>
      <c r="M364" s="3" t="s">
        <v>835</v>
      </c>
      <c r="N364" s="16">
        <v>282</v>
      </c>
      <c r="O364" s="16" t="str">
        <f>VLOOKUP(C364,Districts!$F$2:$H$40,3,FALSE)</f>
        <v>DPO</v>
      </c>
    </row>
    <row r="365" spans="1:15" ht="14.4" x14ac:dyDescent="0.3">
      <c r="A365">
        <f>VLOOKUP(B365,Regions!$B$2:$C$12,2,FALSE)</f>
        <v>6</v>
      </c>
      <c r="B365" s="2" t="s">
        <v>113</v>
      </c>
      <c r="C365">
        <f>VLOOKUP(E365,Districts!$A$2:$E$40,4,FALSE)</f>
        <v>19</v>
      </c>
      <c r="D365" s="2" t="s">
        <v>114</v>
      </c>
      <c r="E365" s="9" t="str">
        <f t="shared" si="15"/>
        <v>Faisalabad-Jhang</v>
      </c>
      <c r="F365">
        <f>VLOOKUP(H365,Divisions!$A$2:$F$56,6,FALSE)</f>
        <v>28</v>
      </c>
      <c r="G365" s="2" t="s">
        <v>115</v>
      </c>
      <c r="H365" s="9" t="str">
        <f t="shared" si="16"/>
        <v>Faisalabad-Jhang-Jhang District</v>
      </c>
      <c r="I365">
        <f>VLOOKUP(K365,Circles!$A$2:$J$201,10,FALSE)</f>
        <v>105</v>
      </c>
      <c r="J365" s="2" t="s">
        <v>116</v>
      </c>
      <c r="K365" s="9" t="str">
        <f t="shared" si="17"/>
        <v>Faisalabad-Jhang-Jhang District-City Circle</v>
      </c>
      <c r="L365">
        <v>364</v>
      </c>
      <c r="M365" s="3" t="s">
        <v>836</v>
      </c>
      <c r="N365" s="16">
        <v>278</v>
      </c>
      <c r="O365" s="16" t="str">
        <f>VLOOKUP(C365,Districts!$F$2:$H$40,3,FALSE)</f>
        <v>DPO</v>
      </c>
    </row>
    <row r="366" spans="1:15" ht="14.4" x14ac:dyDescent="0.3">
      <c r="A366">
        <f>VLOOKUP(B366,Regions!$B$2:$C$12,2,FALSE)</f>
        <v>6</v>
      </c>
      <c r="B366" s="2" t="s">
        <v>113</v>
      </c>
      <c r="C366">
        <f>VLOOKUP(E366,Districts!$A$2:$E$40,4,FALSE)</f>
        <v>19</v>
      </c>
      <c r="D366" s="2" t="s">
        <v>114</v>
      </c>
      <c r="E366" s="9" t="str">
        <f t="shared" si="15"/>
        <v>Faisalabad-Jhang</v>
      </c>
      <c r="F366">
        <f>VLOOKUP(H366,Divisions!$A$2:$F$56,6,FALSE)</f>
        <v>28</v>
      </c>
      <c r="G366" s="2" t="s">
        <v>115</v>
      </c>
      <c r="H366" s="9" t="str">
        <f t="shared" si="16"/>
        <v>Faisalabad-Jhang-Jhang District</v>
      </c>
      <c r="I366">
        <f>VLOOKUP(K366,Circles!$A$2:$J$201,10,FALSE)</f>
        <v>106</v>
      </c>
      <c r="J366" s="2" t="s">
        <v>814</v>
      </c>
      <c r="K366" s="9" t="str">
        <f t="shared" si="17"/>
        <v>Faisalabad-Jhang-Jhang District-Saddar Cirlce</v>
      </c>
      <c r="L366">
        <v>365</v>
      </c>
      <c r="M366" s="4" t="s">
        <v>832</v>
      </c>
      <c r="N366" s="16">
        <v>277</v>
      </c>
      <c r="O366" s="16" t="str">
        <f>VLOOKUP(C366,Districts!$F$2:$H$40,3,FALSE)</f>
        <v>DPO</v>
      </c>
    </row>
    <row r="367" spans="1:15" ht="14.4" x14ac:dyDescent="0.3">
      <c r="A367">
        <f>VLOOKUP(B367,Regions!$B$2:$C$12,2,FALSE)</f>
        <v>6</v>
      </c>
      <c r="B367" s="2" t="s">
        <v>113</v>
      </c>
      <c r="C367">
        <f>VLOOKUP(E367,Districts!$A$2:$E$40,4,FALSE)</f>
        <v>19</v>
      </c>
      <c r="D367" s="2" t="s">
        <v>114</v>
      </c>
      <c r="E367" s="9" t="str">
        <f t="shared" si="15"/>
        <v>Faisalabad-Jhang</v>
      </c>
      <c r="F367">
        <f>VLOOKUP(H367,Divisions!$A$2:$F$56,6,FALSE)</f>
        <v>28</v>
      </c>
      <c r="G367" s="2" t="s">
        <v>115</v>
      </c>
      <c r="H367" s="9" t="str">
        <f t="shared" si="16"/>
        <v>Faisalabad-Jhang-Jhang District</v>
      </c>
      <c r="I367">
        <f>VLOOKUP(K367,Circles!$A$2:$J$201,10,FALSE)</f>
        <v>106</v>
      </c>
      <c r="J367" s="2" t="s">
        <v>814</v>
      </c>
      <c r="K367" s="9" t="str">
        <f t="shared" si="17"/>
        <v>Faisalabad-Jhang-Jhang District-Saddar Cirlce</v>
      </c>
      <c r="L367">
        <v>366</v>
      </c>
      <c r="M367" s="4" t="s">
        <v>833</v>
      </c>
      <c r="N367" s="16">
        <v>275</v>
      </c>
      <c r="O367" s="16" t="str">
        <f>VLOOKUP(C367,Districts!$F$2:$H$40,3,FALSE)</f>
        <v>DPO</v>
      </c>
    </row>
    <row r="368" spans="1:15" ht="14.4" x14ac:dyDescent="0.3">
      <c r="A368">
        <f>VLOOKUP(B368,Regions!$B$2:$C$12,2,FALSE)</f>
        <v>6</v>
      </c>
      <c r="B368" s="2" t="s">
        <v>113</v>
      </c>
      <c r="C368">
        <f>VLOOKUP(E368,Districts!$A$2:$E$40,4,FALSE)</f>
        <v>19</v>
      </c>
      <c r="D368" s="2" t="s">
        <v>114</v>
      </c>
      <c r="E368" s="9" t="str">
        <f t="shared" si="15"/>
        <v>Faisalabad-Jhang</v>
      </c>
      <c r="F368">
        <f>VLOOKUP(H368,Divisions!$A$2:$F$56,6,FALSE)</f>
        <v>28</v>
      </c>
      <c r="G368" s="2" t="s">
        <v>115</v>
      </c>
      <c r="H368" s="9" t="str">
        <f t="shared" si="16"/>
        <v>Faisalabad-Jhang-Jhang District</v>
      </c>
      <c r="I368">
        <f>VLOOKUP(K368,Circles!$A$2:$J$201,10,FALSE)</f>
        <v>106</v>
      </c>
      <c r="J368" s="2" t="s">
        <v>814</v>
      </c>
      <c r="K368" s="9" t="str">
        <f t="shared" si="17"/>
        <v>Faisalabad-Jhang-Jhang District-Saddar Cirlce</v>
      </c>
      <c r="L368">
        <v>367</v>
      </c>
      <c r="M368" s="4" t="s">
        <v>834</v>
      </c>
      <c r="N368" s="16">
        <v>281</v>
      </c>
      <c r="O368" s="16" t="str">
        <f>VLOOKUP(C368,Districts!$F$2:$H$40,3,FALSE)</f>
        <v>DPO</v>
      </c>
    </row>
    <row r="369" spans="1:15" ht="14.4" x14ac:dyDescent="0.3">
      <c r="A369">
        <f>VLOOKUP(B369,Regions!$B$2:$C$12,2,FALSE)</f>
        <v>6</v>
      </c>
      <c r="B369" s="2" t="s">
        <v>113</v>
      </c>
      <c r="C369">
        <f>VLOOKUP(E369,Districts!$A$2:$E$40,4,FALSE)</f>
        <v>19</v>
      </c>
      <c r="D369" s="2" t="s">
        <v>114</v>
      </c>
      <c r="E369" s="9" t="str">
        <f t="shared" si="15"/>
        <v>Faisalabad-Jhang</v>
      </c>
      <c r="F369">
        <f>VLOOKUP(H369,Divisions!$A$2:$F$56,6,FALSE)</f>
        <v>28</v>
      </c>
      <c r="G369" s="2" t="s">
        <v>115</v>
      </c>
      <c r="H369" s="9" t="str">
        <f t="shared" si="16"/>
        <v>Faisalabad-Jhang-Jhang District</v>
      </c>
      <c r="I369">
        <f>VLOOKUP(K369,Circles!$A$2:$J$201,10,FALSE)</f>
        <v>107</v>
      </c>
      <c r="J369" s="2" t="s">
        <v>121</v>
      </c>
      <c r="K369" s="9" t="str">
        <f t="shared" si="17"/>
        <v>Faisalabad-Jhang-Jhang District-Shorkot Circle</v>
      </c>
      <c r="L369">
        <v>368</v>
      </c>
      <c r="M369" s="4" t="s">
        <v>122</v>
      </c>
      <c r="N369" s="16">
        <v>287</v>
      </c>
      <c r="O369" s="16" t="str">
        <f>VLOOKUP(C369,Districts!$F$2:$H$40,3,FALSE)</f>
        <v>DPO</v>
      </c>
    </row>
    <row r="370" spans="1:15" ht="14.4" x14ac:dyDescent="0.3">
      <c r="A370">
        <f>VLOOKUP(B370,Regions!$B$2:$C$12,2,FALSE)</f>
        <v>6</v>
      </c>
      <c r="B370" s="2" t="s">
        <v>113</v>
      </c>
      <c r="C370">
        <f>VLOOKUP(E370,Districts!$A$2:$E$40,4,FALSE)</f>
        <v>19</v>
      </c>
      <c r="D370" s="2" t="s">
        <v>114</v>
      </c>
      <c r="E370" s="9" t="str">
        <f t="shared" si="15"/>
        <v>Faisalabad-Jhang</v>
      </c>
      <c r="F370">
        <f>VLOOKUP(H370,Divisions!$A$2:$F$56,6,FALSE)</f>
        <v>28</v>
      </c>
      <c r="G370" s="2" t="s">
        <v>115</v>
      </c>
      <c r="H370" s="9" t="str">
        <f t="shared" si="16"/>
        <v>Faisalabad-Jhang-Jhang District</v>
      </c>
      <c r="I370">
        <f>VLOOKUP(K370,Circles!$A$2:$J$201,10,FALSE)</f>
        <v>107</v>
      </c>
      <c r="J370" s="2" t="s">
        <v>121</v>
      </c>
      <c r="K370" s="9" t="str">
        <f t="shared" si="17"/>
        <v>Faisalabad-Jhang-Jhang District-Shorkot Circle</v>
      </c>
      <c r="L370">
        <v>369</v>
      </c>
      <c r="M370" s="4" t="s">
        <v>831</v>
      </c>
      <c r="O370" s="16" t="str">
        <f>VLOOKUP(C370,Districts!$F$2:$H$40,3,FALSE)</f>
        <v>DPO</v>
      </c>
    </row>
    <row r="371" spans="1:15" ht="14.4" x14ac:dyDescent="0.3">
      <c r="A371">
        <f>VLOOKUP(B371,Regions!$B$2:$C$12,2,FALSE)</f>
        <v>6</v>
      </c>
      <c r="B371" s="2" t="s">
        <v>113</v>
      </c>
      <c r="C371">
        <f>VLOOKUP(E371,Districts!$A$2:$E$40,4,FALSE)</f>
        <v>19</v>
      </c>
      <c r="D371" s="2" t="s">
        <v>114</v>
      </c>
      <c r="E371" s="9" t="str">
        <f t="shared" si="15"/>
        <v>Faisalabad-Jhang</v>
      </c>
      <c r="F371">
        <f>VLOOKUP(H371,Divisions!$A$2:$F$56,6,FALSE)</f>
        <v>28</v>
      </c>
      <c r="G371" s="2" t="s">
        <v>115</v>
      </c>
      <c r="H371" s="9" t="str">
        <f t="shared" si="16"/>
        <v>Faisalabad-Jhang-Jhang District</v>
      </c>
      <c r="I371">
        <f>VLOOKUP(K371,Circles!$A$2:$J$201,10,FALSE)</f>
        <v>107</v>
      </c>
      <c r="J371" s="2" t="s">
        <v>121</v>
      </c>
      <c r="K371" s="9" t="str">
        <f t="shared" si="17"/>
        <v>Faisalabad-Jhang-Jhang District-Shorkot Circle</v>
      </c>
      <c r="L371">
        <v>370</v>
      </c>
      <c r="M371" s="4" t="s">
        <v>123</v>
      </c>
      <c r="N371" s="16">
        <v>286</v>
      </c>
      <c r="O371" s="16" t="str">
        <f>VLOOKUP(C371,Districts!$F$2:$H$40,3,FALSE)</f>
        <v>DPO</v>
      </c>
    </row>
    <row r="372" spans="1:15" ht="14.4" x14ac:dyDescent="0.3">
      <c r="A372">
        <f>VLOOKUP(B372,Regions!$B$2:$C$12,2,FALSE)</f>
        <v>6</v>
      </c>
      <c r="B372" s="2" t="s">
        <v>113</v>
      </c>
      <c r="C372">
        <f>VLOOKUP(E372,Districts!$A$2:$E$40,4,FALSE)</f>
        <v>19</v>
      </c>
      <c r="D372" s="2" t="s">
        <v>114</v>
      </c>
      <c r="E372" s="9" t="str">
        <f t="shared" si="15"/>
        <v>Faisalabad-Jhang</v>
      </c>
      <c r="F372">
        <f>VLOOKUP(H372,Divisions!$A$2:$F$56,6,FALSE)</f>
        <v>28</v>
      </c>
      <c r="G372" s="2" t="s">
        <v>115</v>
      </c>
      <c r="H372" s="9" t="str">
        <f t="shared" si="16"/>
        <v>Faisalabad-Jhang-Jhang District</v>
      </c>
      <c r="I372">
        <f>VLOOKUP(K372,Circles!$A$2:$J$201,10,FALSE)</f>
        <v>108</v>
      </c>
      <c r="J372" s="2" t="s">
        <v>828</v>
      </c>
      <c r="K372" s="9" t="str">
        <f t="shared" si="17"/>
        <v>Faisalabad-Jhang-Jhang District-Ahmadpur Siyaal Circle</v>
      </c>
      <c r="L372">
        <v>371</v>
      </c>
      <c r="M372" s="4" t="s">
        <v>830</v>
      </c>
      <c r="N372" s="16">
        <v>274</v>
      </c>
      <c r="O372" s="16" t="str">
        <f>VLOOKUP(C372,Districts!$F$2:$H$40,3,FALSE)</f>
        <v>DPO</v>
      </c>
    </row>
    <row r="373" spans="1:15" ht="14.4" x14ac:dyDescent="0.3">
      <c r="A373">
        <f>VLOOKUP(B373,Regions!$B$2:$C$12,2,FALSE)</f>
        <v>6</v>
      </c>
      <c r="B373" s="2" t="s">
        <v>113</v>
      </c>
      <c r="C373">
        <f>VLOOKUP(E373,Districts!$A$2:$E$40,4,FALSE)</f>
        <v>19</v>
      </c>
      <c r="D373" s="2" t="s">
        <v>114</v>
      </c>
      <c r="E373" s="9" t="str">
        <f t="shared" si="15"/>
        <v>Faisalabad-Jhang</v>
      </c>
      <c r="F373">
        <f>VLOOKUP(H373,Divisions!$A$2:$F$56,6,FALSE)</f>
        <v>28</v>
      </c>
      <c r="G373" s="2" t="s">
        <v>115</v>
      </c>
      <c r="H373" s="9" t="str">
        <f t="shared" si="16"/>
        <v>Faisalabad-Jhang-Jhang District</v>
      </c>
      <c r="I373">
        <f>VLOOKUP(K373,Circles!$A$2:$J$201,10,FALSE)</f>
        <v>108</v>
      </c>
      <c r="J373" s="2" t="s">
        <v>828</v>
      </c>
      <c r="K373" s="9" t="str">
        <f t="shared" si="17"/>
        <v>Faisalabad-Jhang-Jhang District-Ahmadpur Siyaal Circle</v>
      </c>
      <c r="L373">
        <v>372</v>
      </c>
      <c r="M373" s="4" t="s">
        <v>829</v>
      </c>
      <c r="N373" s="16">
        <v>280</v>
      </c>
      <c r="O373" s="16" t="str">
        <f>VLOOKUP(C373,Districts!$F$2:$H$40,3,FALSE)</f>
        <v>DPO</v>
      </c>
    </row>
    <row r="374" spans="1:15" ht="14.4" x14ac:dyDescent="0.3">
      <c r="A374">
        <f>VLOOKUP(B374,Regions!$B$2:$C$12,2,FALSE)</f>
        <v>6</v>
      </c>
      <c r="B374" s="2" t="s">
        <v>113</v>
      </c>
      <c r="C374">
        <f>VLOOKUP(E374,Districts!$A$2:$E$40,4,FALSE)</f>
        <v>20</v>
      </c>
      <c r="D374" s="2" t="s">
        <v>113</v>
      </c>
      <c r="E374" s="9" t="str">
        <f t="shared" si="15"/>
        <v>Faisalabad-Faisalabad</v>
      </c>
      <c r="F374">
        <f>VLOOKUP(H374,Divisions!$A$2:$F$56,6,FALSE)</f>
        <v>29</v>
      </c>
      <c r="G374" s="2" t="s">
        <v>837</v>
      </c>
      <c r="H374" s="9" t="str">
        <f t="shared" si="16"/>
        <v>Faisalabad-Faisalabad-Lyall Pur</v>
      </c>
      <c r="I374">
        <f>VLOOKUP(K374,Circles!$A$2:$J$201,10,FALSE)</f>
        <v>109</v>
      </c>
      <c r="J374" s="2" t="s">
        <v>124</v>
      </c>
      <c r="K374" s="9" t="str">
        <f t="shared" si="17"/>
        <v>Faisalabad-Faisalabad-Lyall Pur-Civil Line</v>
      </c>
      <c r="L374">
        <v>373</v>
      </c>
      <c r="M374" s="4" t="s">
        <v>124</v>
      </c>
      <c r="N374" s="16">
        <v>260</v>
      </c>
      <c r="O374" s="16" t="str">
        <f>VLOOKUP(C374,Districts!$F$2:$H$40,3,FALSE)</f>
        <v>CPO</v>
      </c>
    </row>
    <row r="375" spans="1:15" ht="14.4" x14ac:dyDescent="0.3">
      <c r="A375">
        <f>VLOOKUP(B375,Regions!$B$2:$C$12,2,FALSE)</f>
        <v>6</v>
      </c>
      <c r="B375" s="2" t="s">
        <v>113</v>
      </c>
      <c r="C375">
        <f>VLOOKUP(E375,Districts!$A$2:$E$40,4,FALSE)</f>
        <v>20</v>
      </c>
      <c r="D375" s="2" t="s">
        <v>113</v>
      </c>
      <c r="E375" s="9" t="str">
        <f t="shared" si="15"/>
        <v>Faisalabad-Faisalabad</v>
      </c>
      <c r="F375">
        <f>VLOOKUP(H375,Divisions!$A$2:$F$56,6,FALSE)</f>
        <v>29</v>
      </c>
      <c r="G375" s="2" t="s">
        <v>837</v>
      </c>
      <c r="H375" s="9" t="str">
        <f t="shared" si="16"/>
        <v>Faisalabad-Faisalabad-Lyall Pur</v>
      </c>
      <c r="I375">
        <f>VLOOKUP(K375,Circles!$A$2:$J$201,10,FALSE)</f>
        <v>109</v>
      </c>
      <c r="J375" s="2" t="s">
        <v>124</v>
      </c>
      <c r="K375" s="9" t="str">
        <f t="shared" si="17"/>
        <v>Faisalabad-Faisalabad-Lyall Pur-Civil Line</v>
      </c>
      <c r="L375">
        <v>374</v>
      </c>
      <c r="M375" s="4" t="s">
        <v>125</v>
      </c>
      <c r="N375" s="16">
        <v>265</v>
      </c>
      <c r="O375" s="16" t="str">
        <f>VLOOKUP(C375,Districts!$F$2:$H$40,3,FALSE)</f>
        <v>CPO</v>
      </c>
    </row>
    <row r="376" spans="1:15" ht="14.4" x14ac:dyDescent="0.3">
      <c r="A376">
        <f>VLOOKUP(B376,Regions!$B$2:$C$12,2,FALSE)</f>
        <v>6</v>
      </c>
      <c r="B376" s="2" t="s">
        <v>113</v>
      </c>
      <c r="C376">
        <f>VLOOKUP(E376,Districts!$A$2:$E$40,4,FALSE)</f>
        <v>20</v>
      </c>
      <c r="D376" s="2" t="s">
        <v>113</v>
      </c>
      <c r="E376" s="9" t="str">
        <f t="shared" si="15"/>
        <v>Faisalabad-Faisalabad</v>
      </c>
      <c r="F376">
        <f>VLOOKUP(H376,Divisions!$A$2:$F$56,6,FALSE)</f>
        <v>29</v>
      </c>
      <c r="G376" s="2" t="s">
        <v>837</v>
      </c>
      <c r="H376" s="9" t="str">
        <f t="shared" si="16"/>
        <v>Faisalabad-Faisalabad-Lyall Pur</v>
      </c>
      <c r="I376">
        <f>VLOOKUP(K376,Circles!$A$2:$J$201,10,FALSE)</f>
        <v>110</v>
      </c>
      <c r="J376" s="2" t="s">
        <v>117</v>
      </c>
      <c r="K376" s="9" t="str">
        <f t="shared" si="17"/>
        <v>Faisalabad-Faisalabad-Lyall Pur-Kotwali</v>
      </c>
      <c r="L376">
        <v>375</v>
      </c>
      <c r="M376" s="4" t="s">
        <v>117</v>
      </c>
      <c r="N376" s="16">
        <v>264</v>
      </c>
      <c r="O376" s="16" t="str">
        <f>VLOOKUP(C376,Districts!$F$2:$H$40,3,FALSE)</f>
        <v>CPO</v>
      </c>
    </row>
    <row r="377" spans="1:15" ht="14.4" x14ac:dyDescent="0.3">
      <c r="A377">
        <f>VLOOKUP(B377,Regions!$B$2:$C$12,2,FALSE)</f>
        <v>6</v>
      </c>
      <c r="B377" s="2" t="s">
        <v>113</v>
      </c>
      <c r="C377">
        <f>VLOOKUP(E377,Districts!$A$2:$E$40,4,FALSE)</f>
        <v>20</v>
      </c>
      <c r="D377" s="2" t="s">
        <v>113</v>
      </c>
      <c r="E377" s="9" t="str">
        <f t="shared" si="15"/>
        <v>Faisalabad-Faisalabad</v>
      </c>
      <c r="F377">
        <f>VLOOKUP(H377,Divisions!$A$2:$F$56,6,FALSE)</f>
        <v>29</v>
      </c>
      <c r="G377" s="2" t="s">
        <v>837</v>
      </c>
      <c r="H377" s="9" t="str">
        <f t="shared" si="16"/>
        <v>Faisalabad-Faisalabad-Lyall Pur</v>
      </c>
      <c r="I377">
        <f>VLOOKUP(K377,Circles!$A$2:$J$201,10,FALSE)</f>
        <v>110</v>
      </c>
      <c r="J377" s="2" t="s">
        <v>117</v>
      </c>
      <c r="K377" s="9" t="str">
        <f t="shared" si="17"/>
        <v>Faisalabad-Faisalabad-Lyall Pur-Kotwali</v>
      </c>
      <c r="L377">
        <v>376</v>
      </c>
      <c r="M377" s="4" t="s">
        <v>126</v>
      </c>
      <c r="N377" s="16">
        <v>262</v>
      </c>
      <c r="O377" s="16" t="str">
        <f>VLOOKUP(C377,Districts!$F$2:$H$40,3,FALSE)</f>
        <v>CPO</v>
      </c>
    </row>
    <row r="378" spans="1:15" ht="14.4" x14ac:dyDescent="0.3">
      <c r="A378">
        <f>VLOOKUP(B378,Regions!$B$2:$C$12,2,FALSE)</f>
        <v>6</v>
      </c>
      <c r="B378" s="2" t="s">
        <v>113</v>
      </c>
      <c r="C378">
        <f>VLOOKUP(E378,Districts!$A$2:$E$40,4,FALSE)</f>
        <v>20</v>
      </c>
      <c r="D378" s="2" t="s">
        <v>113</v>
      </c>
      <c r="E378" s="9" t="str">
        <f t="shared" si="15"/>
        <v>Faisalabad-Faisalabad</v>
      </c>
      <c r="F378">
        <f>VLOOKUP(H378,Divisions!$A$2:$F$56,6,FALSE)</f>
        <v>29</v>
      </c>
      <c r="G378" s="2" t="s">
        <v>837</v>
      </c>
      <c r="H378" s="9" t="str">
        <f t="shared" si="16"/>
        <v>Faisalabad-Faisalabad-Lyall Pur</v>
      </c>
      <c r="I378">
        <f>VLOOKUP(K378,Circles!$A$2:$J$201,10,FALSE)</f>
        <v>110</v>
      </c>
      <c r="J378" s="2" t="s">
        <v>117</v>
      </c>
      <c r="K378" s="9" t="str">
        <f t="shared" si="17"/>
        <v>Faisalabad-Faisalabad-Lyall Pur-Kotwali</v>
      </c>
      <c r="L378">
        <v>377</v>
      </c>
      <c r="M378" s="4" t="s">
        <v>127</v>
      </c>
      <c r="O378" s="16" t="str">
        <f>VLOOKUP(C378,Districts!$F$2:$H$40,3,FALSE)</f>
        <v>CPO</v>
      </c>
    </row>
    <row r="379" spans="1:15" ht="14.4" x14ac:dyDescent="0.3">
      <c r="A379">
        <f>VLOOKUP(B379,Regions!$B$2:$C$12,2,FALSE)</f>
        <v>6</v>
      </c>
      <c r="B379" s="2" t="s">
        <v>113</v>
      </c>
      <c r="C379">
        <f>VLOOKUP(E379,Districts!$A$2:$E$40,4,FALSE)</f>
        <v>20</v>
      </c>
      <c r="D379" s="2" t="s">
        <v>113</v>
      </c>
      <c r="E379" s="9" t="str">
        <f t="shared" si="15"/>
        <v>Faisalabad-Faisalabad</v>
      </c>
      <c r="F379">
        <f>VLOOKUP(H379,Divisions!$A$2:$F$56,6,FALSE)</f>
        <v>29</v>
      </c>
      <c r="G379" s="2" t="s">
        <v>837</v>
      </c>
      <c r="H379" s="9" t="str">
        <f t="shared" si="16"/>
        <v>Faisalabad-Faisalabad-Lyall Pur</v>
      </c>
      <c r="I379">
        <f>VLOOKUP(K379,Circles!$A$2:$J$201,10,FALSE)</f>
        <v>111</v>
      </c>
      <c r="J379" t="s">
        <v>65</v>
      </c>
      <c r="K379" s="9" t="str">
        <f t="shared" si="17"/>
        <v>Faisalabad-Faisalabad-Lyall Pur-Gulberg</v>
      </c>
      <c r="L379">
        <v>378</v>
      </c>
      <c r="M379" s="4" t="s">
        <v>65</v>
      </c>
      <c r="N379" s="16">
        <v>263</v>
      </c>
      <c r="O379" s="16" t="str">
        <f>VLOOKUP(C379,Districts!$F$2:$H$40,3,FALSE)</f>
        <v>CPO</v>
      </c>
    </row>
    <row r="380" spans="1:15" ht="14.4" x14ac:dyDescent="0.3">
      <c r="A380">
        <f>VLOOKUP(B380,Regions!$B$2:$C$12,2,FALSE)</f>
        <v>6</v>
      </c>
      <c r="B380" s="2" t="s">
        <v>113</v>
      </c>
      <c r="C380">
        <f>VLOOKUP(E380,Districts!$A$2:$E$40,4,FALSE)</f>
        <v>20</v>
      </c>
      <c r="D380" s="2" t="s">
        <v>113</v>
      </c>
      <c r="E380" s="9" t="str">
        <f t="shared" si="15"/>
        <v>Faisalabad-Faisalabad</v>
      </c>
      <c r="F380">
        <f>VLOOKUP(H380,Divisions!$A$2:$F$56,6,FALSE)</f>
        <v>29</v>
      </c>
      <c r="G380" s="2" t="s">
        <v>837</v>
      </c>
      <c r="H380" s="9" t="str">
        <f t="shared" si="16"/>
        <v>Faisalabad-Faisalabad-Lyall Pur</v>
      </c>
      <c r="I380">
        <f>VLOOKUP(K380,Circles!$A$2:$J$201,10,FALSE)</f>
        <v>111</v>
      </c>
      <c r="J380" t="s">
        <v>65</v>
      </c>
      <c r="K380" s="9" t="str">
        <f t="shared" si="17"/>
        <v>Faisalabad-Faisalabad-Lyall Pur-Gulberg</v>
      </c>
      <c r="L380">
        <v>379</v>
      </c>
      <c r="M380" s="4" t="s">
        <v>838</v>
      </c>
      <c r="N380" s="16">
        <v>259</v>
      </c>
      <c r="O380" s="16" t="str">
        <f>VLOOKUP(C380,Districts!$F$2:$H$40,3,FALSE)</f>
        <v>CPO</v>
      </c>
    </row>
    <row r="381" spans="1:15" ht="14.4" x14ac:dyDescent="0.3">
      <c r="A381">
        <f>VLOOKUP(B381,Regions!$B$2:$C$12,2,FALSE)</f>
        <v>6</v>
      </c>
      <c r="B381" s="2" t="s">
        <v>113</v>
      </c>
      <c r="C381">
        <f>VLOOKUP(E381,Districts!$A$2:$E$40,4,FALSE)</f>
        <v>20</v>
      </c>
      <c r="D381" s="2" t="s">
        <v>113</v>
      </c>
      <c r="E381" s="9" t="str">
        <f t="shared" si="15"/>
        <v>Faisalabad-Faisalabad</v>
      </c>
      <c r="F381">
        <f>VLOOKUP(H381,Divisions!$A$2:$F$56,6,FALSE)</f>
        <v>29</v>
      </c>
      <c r="G381" s="2" t="s">
        <v>837</v>
      </c>
      <c r="H381" s="9" t="str">
        <f t="shared" si="16"/>
        <v>Faisalabad-Faisalabad-Lyall Pur</v>
      </c>
      <c r="I381">
        <f>VLOOKUP(K381,Circles!$A$2:$J$201,10,FALSE)</f>
        <v>111</v>
      </c>
      <c r="J381" t="s">
        <v>65</v>
      </c>
      <c r="K381" s="9" t="str">
        <f t="shared" si="17"/>
        <v>Faisalabad-Faisalabad-Lyall Pur-Gulberg</v>
      </c>
      <c r="L381">
        <v>380</v>
      </c>
      <c r="M381" s="4" t="s">
        <v>839</v>
      </c>
      <c r="N381" s="16">
        <v>256</v>
      </c>
      <c r="O381" s="16" t="str">
        <f>VLOOKUP(C381,Districts!$F$2:$H$40,3,FALSE)</f>
        <v>CPO</v>
      </c>
    </row>
    <row r="382" spans="1:15" ht="14.4" x14ac:dyDescent="0.3">
      <c r="A382">
        <f>VLOOKUP(B382,Regions!$B$2:$C$12,2,FALSE)</f>
        <v>6</v>
      </c>
      <c r="B382" s="2" t="s">
        <v>113</v>
      </c>
      <c r="C382">
        <f>VLOOKUP(E382,Districts!$A$2:$E$40,4,FALSE)</f>
        <v>20</v>
      </c>
      <c r="D382" s="2" t="s">
        <v>113</v>
      </c>
      <c r="E382" s="9" t="str">
        <f t="shared" si="15"/>
        <v>Faisalabad-Faisalabad</v>
      </c>
      <c r="F382">
        <f>VLOOKUP(H382,Divisions!$A$2:$F$56,6,FALSE)</f>
        <v>30</v>
      </c>
      <c r="G382" s="2" t="s">
        <v>135</v>
      </c>
      <c r="H382" s="9" t="str">
        <f t="shared" si="16"/>
        <v>Faisalabad-Faisalabad-Iqbal</v>
      </c>
      <c r="I382">
        <f>VLOOKUP(K382,Circles!$A$2:$J$201,10,FALSE)</f>
        <v>112</v>
      </c>
      <c r="J382" s="2" t="s">
        <v>136</v>
      </c>
      <c r="K382" s="9" t="str">
        <f t="shared" si="17"/>
        <v>Faisalabad-Faisalabad-Iqbal-Batala Colony</v>
      </c>
      <c r="L382">
        <v>381</v>
      </c>
      <c r="M382" s="4" t="s">
        <v>136</v>
      </c>
      <c r="N382" s="16">
        <v>252</v>
      </c>
      <c r="O382" s="16" t="str">
        <f>VLOOKUP(C382,Districts!$F$2:$H$40,3,FALSE)</f>
        <v>CPO</v>
      </c>
    </row>
    <row r="383" spans="1:15" ht="14.4" x14ac:dyDescent="0.3">
      <c r="A383">
        <f>VLOOKUP(B383,Regions!$B$2:$C$12,2,FALSE)</f>
        <v>6</v>
      </c>
      <c r="B383" s="2" t="s">
        <v>113</v>
      </c>
      <c r="C383">
        <f>VLOOKUP(E383,Districts!$A$2:$E$40,4,FALSE)</f>
        <v>20</v>
      </c>
      <c r="D383" s="2" t="s">
        <v>113</v>
      </c>
      <c r="E383" s="9" t="str">
        <f t="shared" si="15"/>
        <v>Faisalabad-Faisalabad</v>
      </c>
      <c r="F383">
        <f>VLOOKUP(H383,Divisions!$A$2:$F$56,6,FALSE)</f>
        <v>30</v>
      </c>
      <c r="G383" s="2" t="s">
        <v>135</v>
      </c>
      <c r="H383" s="9" t="str">
        <f t="shared" si="16"/>
        <v>Faisalabad-Faisalabad-Iqbal</v>
      </c>
      <c r="I383">
        <f>VLOOKUP(K383,Circles!$A$2:$J$201,10,FALSE)</f>
        <v>112</v>
      </c>
      <c r="J383" s="2" t="s">
        <v>136</v>
      </c>
      <c r="K383" s="9" t="str">
        <f t="shared" si="17"/>
        <v>Faisalabad-Faisalabad-Iqbal-Batala Colony</v>
      </c>
      <c r="L383">
        <v>382</v>
      </c>
      <c r="M383" s="4" t="s">
        <v>840</v>
      </c>
      <c r="N383" s="16">
        <v>253</v>
      </c>
      <c r="O383" s="16" t="str">
        <f>VLOOKUP(C383,Districts!$F$2:$H$40,3,FALSE)</f>
        <v>CPO</v>
      </c>
    </row>
    <row r="384" spans="1:15" ht="14.4" x14ac:dyDescent="0.3">
      <c r="A384">
        <f>VLOOKUP(B384,Regions!$B$2:$C$12,2,FALSE)</f>
        <v>6</v>
      </c>
      <c r="B384" s="2" t="s">
        <v>113</v>
      </c>
      <c r="C384">
        <f>VLOOKUP(E384,Districts!$A$2:$E$40,4,FALSE)</f>
        <v>20</v>
      </c>
      <c r="D384" s="2" t="s">
        <v>113</v>
      </c>
      <c r="E384" s="9" t="str">
        <f t="shared" si="15"/>
        <v>Faisalabad-Faisalabad</v>
      </c>
      <c r="F384">
        <f>VLOOKUP(H384,Divisions!$A$2:$F$56,6,FALSE)</f>
        <v>30</v>
      </c>
      <c r="G384" s="2" t="s">
        <v>135</v>
      </c>
      <c r="H384" s="9" t="str">
        <f t="shared" si="16"/>
        <v>Faisalabad-Faisalabad-Iqbal</v>
      </c>
      <c r="I384">
        <f>VLOOKUP(K384,Circles!$A$2:$J$201,10,FALSE)</f>
        <v>113</v>
      </c>
      <c r="J384" s="2" t="s">
        <v>36</v>
      </c>
      <c r="K384" s="9" t="str">
        <f t="shared" si="17"/>
        <v>Faisalabad-Faisalabad-Iqbal-Factory Area</v>
      </c>
      <c r="L384">
        <v>383</v>
      </c>
      <c r="M384" s="4" t="s">
        <v>36</v>
      </c>
      <c r="N384" s="16">
        <v>255</v>
      </c>
      <c r="O384" s="16" t="str">
        <f>VLOOKUP(C384,Districts!$F$2:$H$40,3,FALSE)</f>
        <v>CPO</v>
      </c>
    </row>
    <row r="385" spans="1:15" ht="14.4" x14ac:dyDescent="0.3">
      <c r="A385">
        <f>VLOOKUP(B385,Regions!$B$2:$C$12,2,FALSE)</f>
        <v>6</v>
      </c>
      <c r="B385" s="2" t="s">
        <v>113</v>
      </c>
      <c r="C385">
        <f>VLOOKUP(E385,Districts!$A$2:$E$40,4,FALSE)</f>
        <v>20</v>
      </c>
      <c r="D385" s="2" t="s">
        <v>113</v>
      </c>
      <c r="E385" s="9" t="str">
        <f t="shared" si="15"/>
        <v>Faisalabad-Faisalabad</v>
      </c>
      <c r="F385">
        <f>VLOOKUP(H385,Divisions!$A$2:$F$56,6,FALSE)</f>
        <v>30</v>
      </c>
      <c r="G385" s="2" t="s">
        <v>135</v>
      </c>
      <c r="H385" s="9" t="str">
        <f t="shared" si="16"/>
        <v>Faisalabad-Faisalabad-Iqbal</v>
      </c>
      <c r="I385">
        <f>VLOOKUP(K385,Circles!$A$2:$J$201,10,FALSE)</f>
        <v>113</v>
      </c>
      <c r="J385" s="2" t="s">
        <v>36</v>
      </c>
      <c r="K385" s="9" t="str">
        <f t="shared" si="17"/>
        <v>Faisalabad-Faisalabad-Iqbal-Factory Area</v>
      </c>
      <c r="L385">
        <v>384</v>
      </c>
      <c r="M385" s="4" t="s">
        <v>841</v>
      </c>
      <c r="N385" s="16">
        <v>254</v>
      </c>
      <c r="O385" s="16" t="str">
        <f>VLOOKUP(C385,Districts!$F$2:$H$40,3,FALSE)</f>
        <v>CPO</v>
      </c>
    </row>
    <row r="386" spans="1:15" ht="14.4" x14ac:dyDescent="0.3">
      <c r="A386">
        <f>VLOOKUP(B386,Regions!$B$2:$C$12,2,FALSE)</f>
        <v>6</v>
      </c>
      <c r="B386" s="2" t="s">
        <v>113</v>
      </c>
      <c r="C386">
        <f>VLOOKUP(E386,Districts!$A$2:$E$40,4,FALSE)</f>
        <v>20</v>
      </c>
      <c r="D386" s="2" t="s">
        <v>113</v>
      </c>
      <c r="E386" s="9" t="str">
        <f t="shared" si="15"/>
        <v>Faisalabad-Faisalabad</v>
      </c>
      <c r="F386">
        <f>VLOOKUP(H386,Divisions!$A$2:$F$56,6,FALSE)</f>
        <v>30</v>
      </c>
      <c r="G386" s="2" t="s">
        <v>135</v>
      </c>
      <c r="H386" s="9" t="str">
        <f t="shared" si="16"/>
        <v>Faisalabad-Faisalabad-Iqbal</v>
      </c>
      <c r="I386">
        <f>VLOOKUP(K386,Circles!$A$2:$J$201,10,FALSE)</f>
        <v>113</v>
      </c>
      <c r="J386" s="2" t="s">
        <v>36</v>
      </c>
      <c r="K386" s="9" t="str">
        <f t="shared" si="17"/>
        <v>Faisalabad-Faisalabad-Iqbal-Factory Area</v>
      </c>
      <c r="L386">
        <v>385</v>
      </c>
      <c r="M386" s="4" t="s">
        <v>842</v>
      </c>
      <c r="N386" s="16">
        <v>231</v>
      </c>
      <c r="O386" s="16" t="str">
        <f>VLOOKUP(C386,Districts!$F$2:$H$40,3,FALSE)</f>
        <v>CPO</v>
      </c>
    </row>
    <row r="387" spans="1:15" ht="14.4" x14ac:dyDescent="0.3">
      <c r="A387">
        <f>VLOOKUP(B387,Regions!$B$2:$C$12,2,FALSE)</f>
        <v>6</v>
      </c>
      <c r="B387" s="2" t="s">
        <v>113</v>
      </c>
      <c r="C387">
        <f>VLOOKUP(E387,Districts!$A$2:$E$40,4,FALSE)</f>
        <v>20</v>
      </c>
      <c r="D387" s="2" t="s">
        <v>113</v>
      </c>
      <c r="E387" s="9" t="str">
        <f t="shared" ref="E387:E450" si="18">B387&amp;"-"&amp;D387</f>
        <v>Faisalabad-Faisalabad</v>
      </c>
      <c r="F387">
        <f>VLOOKUP(H387,Divisions!$A$2:$F$56,6,FALSE)</f>
        <v>30</v>
      </c>
      <c r="G387" s="2" t="s">
        <v>135</v>
      </c>
      <c r="H387" s="9" t="str">
        <f t="shared" ref="H387:H450" si="19">B387&amp;"-"&amp;D387&amp;"-"&amp;G387</f>
        <v>Faisalabad-Faisalabad-Iqbal</v>
      </c>
      <c r="I387">
        <f>VLOOKUP(K387,Circles!$A$2:$J$201,10,FALSE)</f>
        <v>113</v>
      </c>
      <c r="J387" s="2" t="s">
        <v>36</v>
      </c>
      <c r="K387" s="9" t="str">
        <f t="shared" ref="K387:K450" si="20">H387&amp;"-"&amp;J387</f>
        <v>Faisalabad-Faisalabad-Iqbal-Factory Area</v>
      </c>
      <c r="L387">
        <v>386</v>
      </c>
      <c r="M387" s="4" t="s">
        <v>137</v>
      </c>
      <c r="O387" s="16" t="str">
        <f>VLOOKUP(C387,Districts!$F$2:$H$40,3,FALSE)</f>
        <v>CPO</v>
      </c>
    </row>
    <row r="388" spans="1:15" ht="14.4" x14ac:dyDescent="0.3">
      <c r="A388">
        <f>VLOOKUP(B388,Regions!$B$2:$C$12,2,FALSE)</f>
        <v>6</v>
      </c>
      <c r="B388" s="2" t="s">
        <v>113</v>
      </c>
      <c r="C388">
        <f>VLOOKUP(E388,Districts!$A$2:$E$40,4,FALSE)</f>
        <v>20</v>
      </c>
      <c r="D388" s="2" t="s">
        <v>113</v>
      </c>
      <c r="E388" s="9" t="str">
        <f t="shared" si="18"/>
        <v>Faisalabad-Faisalabad</v>
      </c>
      <c r="F388">
        <f>VLOOKUP(H388,Divisions!$A$2:$F$56,6,FALSE)</f>
        <v>30</v>
      </c>
      <c r="G388" s="2" t="s">
        <v>135</v>
      </c>
      <c r="H388" s="9" t="str">
        <f t="shared" si="19"/>
        <v>Faisalabad-Faisalabad-Iqbal</v>
      </c>
      <c r="I388">
        <f>VLOOKUP(K388,Circles!$A$2:$J$201,10,FALSE)</f>
        <v>114</v>
      </c>
      <c r="J388" t="s">
        <v>233</v>
      </c>
      <c r="K388" s="9" t="str">
        <f t="shared" si="20"/>
        <v>Faisalabad-Faisalabad-Iqbal-Saddar</v>
      </c>
      <c r="L388">
        <v>387</v>
      </c>
      <c r="M388" s="4" t="s">
        <v>233</v>
      </c>
      <c r="N388" s="16">
        <v>239</v>
      </c>
      <c r="O388" s="16" t="str">
        <f>VLOOKUP(C388,Districts!$F$2:$H$40,3,FALSE)</f>
        <v>CPO</v>
      </c>
    </row>
    <row r="389" spans="1:15" ht="14.4" x14ac:dyDescent="0.3">
      <c r="A389">
        <f>VLOOKUP(B389,Regions!$B$2:$C$12,2,FALSE)</f>
        <v>6</v>
      </c>
      <c r="B389" s="2" t="s">
        <v>113</v>
      </c>
      <c r="C389">
        <f>VLOOKUP(E389,Districts!$A$2:$E$40,4,FALSE)</f>
        <v>20</v>
      </c>
      <c r="D389" s="2" t="s">
        <v>113</v>
      </c>
      <c r="E389" s="9" t="str">
        <f t="shared" si="18"/>
        <v>Faisalabad-Faisalabad</v>
      </c>
      <c r="F389">
        <f>VLOOKUP(H389,Divisions!$A$2:$F$56,6,FALSE)</f>
        <v>30</v>
      </c>
      <c r="G389" s="2" t="s">
        <v>135</v>
      </c>
      <c r="H389" s="9" t="str">
        <f t="shared" si="19"/>
        <v>Faisalabad-Faisalabad-Iqbal</v>
      </c>
      <c r="I389">
        <f>VLOOKUP(K389,Circles!$A$2:$J$201,10,FALSE)</f>
        <v>114</v>
      </c>
      <c r="J389" t="s">
        <v>233</v>
      </c>
      <c r="K389" s="9" t="str">
        <f t="shared" si="20"/>
        <v>Faisalabad-Faisalabad-Iqbal-Saddar</v>
      </c>
      <c r="L389">
        <v>388</v>
      </c>
      <c r="M389" s="4" t="s">
        <v>843</v>
      </c>
      <c r="N389" s="16">
        <v>232</v>
      </c>
      <c r="O389" s="16" t="str">
        <f>VLOOKUP(C389,Districts!$F$2:$H$40,3,FALSE)</f>
        <v>CPO</v>
      </c>
    </row>
    <row r="390" spans="1:15" ht="14.4" x14ac:dyDescent="0.3">
      <c r="A390">
        <f>VLOOKUP(B390,Regions!$B$2:$C$12,2,FALSE)</f>
        <v>6</v>
      </c>
      <c r="B390" s="2" t="s">
        <v>113</v>
      </c>
      <c r="C390">
        <f>VLOOKUP(E390,Districts!$A$2:$E$40,4,FALSE)</f>
        <v>20</v>
      </c>
      <c r="D390" s="2" t="s">
        <v>113</v>
      </c>
      <c r="E390" s="9" t="str">
        <f t="shared" si="18"/>
        <v>Faisalabad-Faisalabad</v>
      </c>
      <c r="F390">
        <f>VLOOKUP(H390,Divisions!$A$2:$F$56,6,FALSE)</f>
        <v>30</v>
      </c>
      <c r="G390" s="2" t="s">
        <v>135</v>
      </c>
      <c r="H390" s="9" t="str">
        <f t="shared" si="19"/>
        <v>Faisalabad-Faisalabad-Iqbal</v>
      </c>
      <c r="I390">
        <f>VLOOKUP(K390,Circles!$A$2:$J$201,10,FALSE)</f>
        <v>114</v>
      </c>
      <c r="J390" t="s">
        <v>233</v>
      </c>
      <c r="K390" s="9" t="str">
        <f t="shared" si="20"/>
        <v>Faisalabad-Faisalabad-Iqbal-Saddar</v>
      </c>
      <c r="L390">
        <v>389</v>
      </c>
      <c r="M390" s="4" t="s">
        <v>844</v>
      </c>
      <c r="N390" s="16">
        <v>233</v>
      </c>
      <c r="O390" s="16" t="str">
        <f>VLOOKUP(C390,Districts!$F$2:$H$40,3,FALSE)</f>
        <v>CPO</v>
      </c>
    </row>
    <row r="391" spans="1:15" ht="14.4" x14ac:dyDescent="0.3">
      <c r="A391">
        <f>VLOOKUP(B391,Regions!$B$2:$C$12,2,FALSE)</f>
        <v>6</v>
      </c>
      <c r="B391" s="2" t="s">
        <v>113</v>
      </c>
      <c r="C391">
        <f>VLOOKUP(E391,Districts!$A$2:$E$40,4,FALSE)</f>
        <v>20</v>
      </c>
      <c r="D391" s="2" t="s">
        <v>113</v>
      </c>
      <c r="E391" s="9" t="str">
        <f t="shared" si="18"/>
        <v>Faisalabad-Faisalabad</v>
      </c>
      <c r="F391">
        <f>VLOOKUP(H391,Divisions!$A$2:$F$56,6,FALSE)</f>
        <v>30</v>
      </c>
      <c r="G391" s="2" t="s">
        <v>135</v>
      </c>
      <c r="H391" s="9" t="str">
        <f t="shared" si="19"/>
        <v>Faisalabad-Faisalabad-Iqbal</v>
      </c>
      <c r="I391">
        <f>VLOOKUP(K391,Circles!$A$2:$J$201,10,FALSE)</f>
        <v>114</v>
      </c>
      <c r="J391" t="s">
        <v>233</v>
      </c>
      <c r="K391" s="9" t="str">
        <f t="shared" si="20"/>
        <v>Faisalabad-Faisalabad-Iqbal-Saddar</v>
      </c>
      <c r="L391">
        <v>390</v>
      </c>
      <c r="M391" s="4" t="s">
        <v>361</v>
      </c>
      <c r="O391" s="16" t="str">
        <f>VLOOKUP(C391,Districts!$F$2:$H$40,3,FALSE)</f>
        <v>CPO</v>
      </c>
    </row>
    <row r="392" spans="1:15" ht="14.4" x14ac:dyDescent="0.3">
      <c r="A392">
        <f>VLOOKUP(B392,Regions!$B$2:$C$12,2,FALSE)</f>
        <v>6</v>
      </c>
      <c r="B392" s="2" t="s">
        <v>113</v>
      </c>
      <c r="C392">
        <f>VLOOKUP(E392,Districts!$A$2:$E$40,4,FALSE)</f>
        <v>20</v>
      </c>
      <c r="D392" s="2" t="s">
        <v>113</v>
      </c>
      <c r="E392" s="9" t="str">
        <f t="shared" si="18"/>
        <v>Faisalabad-Faisalabad</v>
      </c>
      <c r="F392">
        <f>VLOOKUP(H392,Divisions!$A$2:$F$56,6,FALSE)</f>
        <v>31</v>
      </c>
      <c r="G392" s="2" t="s">
        <v>128</v>
      </c>
      <c r="H392" s="9" t="str">
        <f t="shared" si="19"/>
        <v>Faisalabad-Faisalabad-Madina</v>
      </c>
      <c r="I392">
        <f>VLOOKUP(K392,Circles!$A$2:$J$201,10,FALSE)</f>
        <v>115</v>
      </c>
      <c r="J392" t="s">
        <v>129</v>
      </c>
      <c r="K392" s="9" t="str">
        <f t="shared" si="20"/>
        <v>Faisalabad-Faisalabad-Madina-Peoples Colony</v>
      </c>
      <c r="L392">
        <v>391</v>
      </c>
      <c r="M392" s="4" t="s">
        <v>129</v>
      </c>
      <c r="N392" s="16">
        <v>251</v>
      </c>
      <c r="O392" s="16" t="str">
        <f>VLOOKUP(C392,Districts!$F$2:$H$40,3,FALSE)</f>
        <v>CPO</v>
      </c>
    </row>
    <row r="393" spans="1:15" ht="14.4" x14ac:dyDescent="0.3">
      <c r="A393">
        <f>VLOOKUP(B393,Regions!$B$2:$C$12,2,FALSE)</f>
        <v>6</v>
      </c>
      <c r="B393" s="2" t="s">
        <v>113</v>
      </c>
      <c r="C393">
        <f>VLOOKUP(E393,Districts!$A$2:$E$40,4,FALSE)</f>
        <v>20</v>
      </c>
      <c r="D393" s="2" t="s">
        <v>113</v>
      </c>
      <c r="E393" s="9" t="str">
        <f t="shared" si="18"/>
        <v>Faisalabad-Faisalabad</v>
      </c>
      <c r="F393">
        <f>VLOOKUP(H393,Divisions!$A$2:$F$56,6,FALSE)</f>
        <v>31</v>
      </c>
      <c r="G393" s="2" t="s">
        <v>128</v>
      </c>
      <c r="H393" s="9" t="str">
        <f t="shared" si="19"/>
        <v>Faisalabad-Faisalabad-Madina</v>
      </c>
      <c r="I393">
        <f>VLOOKUP(K393,Circles!$A$2:$J$201,10,FALSE)</f>
        <v>115</v>
      </c>
      <c r="J393" t="s">
        <v>129</v>
      </c>
      <c r="K393" s="9" t="str">
        <f t="shared" si="20"/>
        <v>Faisalabad-Faisalabad-Madina-Peoples Colony</v>
      </c>
      <c r="L393">
        <v>392</v>
      </c>
      <c r="M393" s="4" t="s">
        <v>130</v>
      </c>
      <c r="N393" s="16">
        <v>250</v>
      </c>
      <c r="O393" s="16" t="str">
        <f>VLOOKUP(C393,Districts!$F$2:$H$40,3,FALSE)</f>
        <v>CPO</v>
      </c>
    </row>
    <row r="394" spans="1:15" ht="14.4" x14ac:dyDescent="0.3">
      <c r="A394">
        <f>VLOOKUP(B394,Regions!$B$2:$C$12,2,FALSE)</f>
        <v>6</v>
      </c>
      <c r="B394" s="2" t="s">
        <v>113</v>
      </c>
      <c r="C394">
        <f>VLOOKUP(E394,Districts!$A$2:$E$40,4,FALSE)</f>
        <v>20</v>
      </c>
      <c r="D394" s="2" t="s">
        <v>113</v>
      </c>
      <c r="E394" s="9" t="str">
        <f t="shared" si="18"/>
        <v>Faisalabad-Faisalabad</v>
      </c>
      <c r="F394">
        <f>VLOOKUP(H394,Divisions!$A$2:$F$56,6,FALSE)</f>
        <v>31</v>
      </c>
      <c r="G394" s="2" t="s">
        <v>128</v>
      </c>
      <c r="H394" s="9" t="str">
        <f t="shared" si="19"/>
        <v>Faisalabad-Faisalabad-Madina</v>
      </c>
      <c r="I394">
        <f>VLOOKUP(K394,Circles!$A$2:$J$201,10,FALSE)</f>
        <v>116</v>
      </c>
      <c r="J394" t="s">
        <v>131</v>
      </c>
      <c r="K394" s="9" t="str">
        <f t="shared" si="20"/>
        <v>Faisalabad-Faisalabad-Madina-Sargodha Road</v>
      </c>
      <c r="L394">
        <v>393</v>
      </c>
      <c r="M394" s="4" t="s">
        <v>131</v>
      </c>
      <c r="N394" s="16">
        <v>261</v>
      </c>
      <c r="O394" s="16" t="str">
        <f>VLOOKUP(C394,Districts!$F$2:$H$40,3,FALSE)</f>
        <v>CPO</v>
      </c>
    </row>
    <row r="395" spans="1:15" ht="14.4" x14ac:dyDescent="0.3">
      <c r="A395">
        <f>VLOOKUP(B395,Regions!$B$2:$C$12,2,FALSE)</f>
        <v>6</v>
      </c>
      <c r="B395" s="2" t="s">
        <v>113</v>
      </c>
      <c r="C395">
        <f>VLOOKUP(E395,Districts!$A$2:$E$40,4,FALSE)</f>
        <v>20</v>
      </c>
      <c r="D395" s="2" t="s">
        <v>113</v>
      </c>
      <c r="E395" s="9" t="str">
        <f t="shared" si="18"/>
        <v>Faisalabad-Faisalabad</v>
      </c>
      <c r="F395">
        <f>VLOOKUP(H395,Divisions!$A$2:$F$56,6,FALSE)</f>
        <v>31</v>
      </c>
      <c r="G395" s="2" t="s">
        <v>128</v>
      </c>
      <c r="H395" s="9" t="str">
        <f t="shared" si="19"/>
        <v>Faisalabad-Faisalabad-Madina</v>
      </c>
      <c r="I395">
        <f>VLOOKUP(K395,Circles!$A$2:$J$201,10,FALSE)</f>
        <v>116</v>
      </c>
      <c r="J395" t="s">
        <v>131</v>
      </c>
      <c r="K395" s="9" t="str">
        <f t="shared" si="20"/>
        <v>Faisalabad-Faisalabad-Madina-Sargodha Road</v>
      </c>
      <c r="L395">
        <v>394</v>
      </c>
      <c r="M395" s="4" t="s">
        <v>845</v>
      </c>
      <c r="N395" s="16">
        <v>258</v>
      </c>
      <c r="O395" s="16" t="str">
        <f>VLOOKUP(C395,Districts!$F$2:$H$40,3,FALSE)</f>
        <v>CPO</v>
      </c>
    </row>
    <row r="396" spans="1:15" ht="14.4" x14ac:dyDescent="0.3">
      <c r="A396">
        <f>VLOOKUP(B396,Regions!$B$2:$C$12,2,FALSE)</f>
        <v>6</v>
      </c>
      <c r="B396" s="2" t="s">
        <v>113</v>
      </c>
      <c r="C396">
        <f>VLOOKUP(E396,Districts!$A$2:$E$40,4,FALSE)</f>
        <v>20</v>
      </c>
      <c r="D396" s="2" t="s">
        <v>113</v>
      </c>
      <c r="E396" s="9" t="str">
        <f t="shared" si="18"/>
        <v>Faisalabad-Faisalabad</v>
      </c>
      <c r="F396">
        <f>VLOOKUP(H396,Divisions!$A$2:$F$56,6,FALSE)</f>
        <v>31</v>
      </c>
      <c r="G396" s="2" t="s">
        <v>128</v>
      </c>
      <c r="H396" s="9" t="str">
        <f t="shared" si="19"/>
        <v>Faisalabad-Faisalabad-Madina</v>
      </c>
      <c r="I396">
        <f>VLOOKUP(K396,Circles!$A$2:$J$201,10,FALSE)</f>
        <v>117</v>
      </c>
      <c r="J396" t="s">
        <v>132</v>
      </c>
      <c r="K396" s="9" t="str">
        <f t="shared" si="20"/>
        <v>Faisalabad-Faisalabad-Madina-Nishatabad</v>
      </c>
      <c r="L396">
        <v>395</v>
      </c>
      <c r="M396" s="4" t="s">
        <v>132</v>
      </c>
      <c r="N396" s="16">
        <v>234</v>
      </c>
      <c r="O396" s="16" t="str">
        <f>VLOOKUP(C396,Districts!$F$2:$H$40,3,FALSE)</f>
        <v>CPO</v>
      </c>
    </row>
    <row r="397" spans="1:15" ht="14.4" x14ac:dyDescent="0.3">
      <c r="A397">
        <f>VLOOKUP(B397,Regions!$B$2:$C$12,2,FALSE)</f>
        <v>6</v>
      </c>
      <c r="B397" s="2" t="s">
        <v>113</v>
      </c>
      <c r="C397">
        <f>VLOOKUP(E397,Districts!$A$2:$E$40,4,FALSE)</f>
        <v>20</v>
      </c>
      <c r="D397" s="2" t="s">
        <v>113</v>
      </c>
      <c r="E397" s="9" t="str">
        <f t="shared" si="18"/>
        <v>Faisalabad-Faisalabad</v>
      </c>
      <c r="F397">
        <f>VLOOKUP(H397,Divisions!$A$2:$F$56,6,FALSE)</f>
        <v>31</v>
      </c>
      <c r="G397" s="2" t="s">
        <v>128</v>
      </c>
      <c r="H397" s="9" t="str">
        <f t="shared" si="19"/>
        <v>Faisalabad-Faisalabad-Madina</v>
      </c>
      <c r="I397">
        <f>VLOOKUP(K397,Circles!$A$2:$J$201,10,FALSE)</f>
        <v>117</v>
      </c>
      <c r="J397" t="s">
        <v>132</v>
      </c>
      <c r="K397" s="9" t="str">
        <f t="shared" si="20"/>
        <v>Faisalabad-Faisalabad-Madina-Nishatabad</v>
      </c>
      <c r="L397">
        <v>396</v>
      </c>
      <c r="M397" s="4" t="s">
        <v>133</v>
      </c>
      <c r="N397" s="16">
        <v>257</v>
      </c>
      <c r="O397" s="16" t="str">
        <f>VLOOKUP(C397,Districts!$F$2:$H$40,3,FALSE)</f>
        <v>CPO</v>
      </c>
    </row>
    <row r="398" spans="1:15" ht="14.4" x14ac:dyDescent="0.3">
      <c r="A398">
        <f>VLOOKUP(B398,Regions!$B$2:$C$12,2,FALSE)</f>
        <v>6</v>
      </c>
      <c r="B398" s="2" t="s">
        <v>113</v>
      </c>
      <c r="C398">
        <f>VLOOKUP(E398,Districts!$A$2:$E$40,4,FALSE)</f>
        <v>20</v>
      </c>
      <c r="D398" s="2" t="s">
        <v>113</v>
      </c>
      <c r="E398" s="9" t="str">
        <f t="shared" si="18"/>
        <v>Faisalabad-Faisalabad</v>
      </c>
      <c r="F398">
        <f>VLOOKUP(H398,Divisions!$A$2:$F$56,6,FALSE)</f>
        <v>31</v>
      </c>
      <c r="G398" s="2" t="s">
        <v>128</v>
      </c>
      <c r="H398" s="9" t="str">
        <f t="shared" si="19"/>
        <v>Faisalabad-Faisalabad-Madina</v>
      </c>
      <c r="I398">
        <f>VLOOKUP(K398,Circles!$A$2:$J$201,10,FALSE)</f>
        <v>117</v>
      </c>
      <c r="J398" t="s">
        <v>132</v>
      </c>
      <c r="K398" s="9" t="str">
        <f t="shared" si="20"/>
        <v>Faisalabad-Faisalabad-Madina-Nishatabad</v>
      </c>
      <c r="L398">
        <v>397</v>
      </c>
      <c r="M398" s="4" t="s">
        <v>846</v>
      </c>
      <c r="N398" s="16">
        <v>235</v>
      </c>
      <c r="O398" s="16" t="str">
        <f>VLOOKUP(C398,Districts!$F$2:$H$40,3,FALSE)</f>
        <v>CPO</v>
      </c>
    </row>
    <row r="399" spans="1:15" ht="14.4" x14ac:dyDescent="0.3">
      <c r="A399">
        <f>VLOOKUP(B399,Regions!$B$2:$C$12,2,FALSE)</f>
        <v>6</v>
      </c>
      <c r="B399" s="2" t="s">
        <v>113</v>
      </c>
      <c r="C399">
        <f>VLOOKUP(E399,Districts!$A$2:$E$40,4,FALSE)</f>
        <v>20</v>
      </c>
      <c r="D399" s="2" t="s">
        <v>113</v>
      </c>
      <c r="E399" s="9" t="str">
        <f t="shared" si="18"/>
        <v>Faisalabad-Faisalabad</v>
      </c>
      <c r="F399">
        <f>VLOOKUP(H399,Divisions!$A$2:$F$56,6,FALSE)</f>
        <v>31</v>
      </c>
      <c r="G399" s="2" t="s">
        <v>128</v>
      </c>
      <c r="H399" s="9" t="str">
        <f t="shared" si="19"/>
        <v>Faisalabad-Faisalabad-Madina</v>
      </c>
      <c r="I399">
        <f>VLOOKUP(K399,Circles!$A$2:$J$201,10,FALSE)</f>
        <v>117</v>
      </c>
      <c r="J399" t="s">
        <v>132</v>
      </c>
      <c r="K399" s="9" t="str">
        <f t="shared" si="20"/>
        <v>Faisalabad-Faisalabad-Madina-Nishatabad</v>
      </c>
      <c r="L399">
        <v>398</v>
      </c>
      <c r="M399" s="4" t="s">
        <v>134</v>
      </c>
      <c r="N399" s="16">
        <v>236</v>
      </c>
      <c r="O399" s="16" t="str">
        <f>VLOOKUP(C399,Districts!$F$2:$H$40,3,FALSE)</f>
        <v>CPO</v>
      </c>
    </row>
    <row r="400" spans="1:15" ht="14.4" x14ac:dyDescent="0.3">
      <c r="A400">
        <f>VLOOKUP(B400,Regions!$B$2:$C$12,2,FALSE)</f>
        <v>6</v>
      </c>
      <c r="B400" s="2" t="s">
        <v>113</v>
      </c>
      <c r="C400">
        <f>VLOOKUP(E400,Districts!$A$2:$E$40,4,FALSE)</f>
        <v>20</v>
      </c>
      <c r="D400" s="2" t="s">
        <v>113</v>
      </c>
      <c r="E400" s="9" t="str">
        <f t="shared" si="18"/>
        <v>Faisalabad-Faisalabad</v>
      </c>
      <c r="F400">
        <f>VLOOKUP(H400,Divisions!$A$2:$F$56,6,FALSE)</f>
        <v>31</v>
      </c>
      <c r="G400" s="2" t="s">
        <v>128</v>
      </c>
      <c r="H400" s="9" t="str">
        <f t="shared" si="19"/>
        <v>Faisalabad-Faisalabad-Madina</v>
      </c>
      <c r="I400">
        <f>VLOOKUP(K400,Circles!$A$2:$J$201,10,FALSE)</f>
        <v>117</v>
      </c>
      <c r="J400" t="s">
        <v>132</v>
      </c>
      <c r="K400" s="9" t="str">
        <f t="shared" si="20"/>
        <v>Faisalabad-Faisalabad-Madina-Nishatabad</v>
      </c>
      <c r="L400">
        <v>399</v>
      </c>
      <c r="M400" s="4" t="s">
        <v>847</v>
      </c>
      <c r="O400" s="16" t="str">
        <f>VLOOKUP(C400,Districts!$F$2:$H$40,3,FALSE)</f>
        <v>CPO</v>
      </c>
    </row>
    <row r="401" spans="1:15" ht="14.4" x14ac:dyDescent="0.3">
      <c r="A401">
        <f>VLOOKUP(B401,Regions!$B$2:$C$12,2,FALSE)</f>
        <v>6</v>
      </c>
      <c r="B401" s="2" t="s">
        <v>113</v>
      </c>
      <c r="C401">
        <f>VLOOKUP(E401,Districts!$A$2:$E$40,4,FALSE)</f>
        <v>20</v>
      </c>
      <c r="D401" s="2" t="s">
        <v>113</v>
      </c>
      <c r="E401" s="9" t="str">
        <f t="shared" si="18"/>
        <v>Faisalabad-Faisalabad</v>
      </c>
      <c r="F401">
        <f>VLOOKUP(H401,Divisions!$A$2:$F$56,6,FALSE)</f>
        <v>32</v>
      </c>
      <c r="G401" s="2" t="s">
        <v>139</v>
      </c>
      <c r="H401" s="9" t="str">
        <f t="shared" si="19"/>
        <v>Faisalabad-Faisalabad-Jaranwala</v>
      </c>
      <c r="I401">
        <f>VLOOKUP(K401,Circles!$A$2:$J$201,10,FALSE)</f>
        <v>118</v>
      </c>
      <c r="J401" t="s">
        <v>139</v>
      </c>
      <c r="K401" s="9" t="str">
        <f t="shared" si="20"/>
        <v>Faisalabad-Faisalabad-Jaranwala-Jaranwala</v>
      </c>
      <c r="L401">
        <v>400</v>
      </c>
      <c r="M401" s="4" t="s">
        <v>140</v>
      </c>
      <c r="N401" s="16">
        <v>241</v>
      </c>
      <c r="O401" s="16" t="str">
        <f>VLOOKUP(C401,Districts!$F$2:$H$40,3,FALSE)</f>
        <v>CPO</v>
      </c>
    </row>
    <row r="402" spans="1:15" ht="14.4" x14ac:dyDescent="0.3">
      <c r="A402">
        <f>VLOOKUP(B402,Regions!$B$2:$C$12,2,FALSE)</f>
        <v>6</v>
      </c>
      <c r="B402" s="2" t="s">
        <v>113</v>
      </c>
      <c r="C402">
        <f>VLOOKUP(E402,Districts!$A$2:$E$40,4,FALSE)</f>
        <v>20</v>
      </c>
      <c r="D402" s="2" t="s">
        <v>113</v>
      </c>
      <c r="E402" s="9" t="str">
        <f t="shared" si="18"/>
        <v>Faisalabad-Faisalabad</v>
      </c>
      <c r="F402">
        <f>VLOOKUP(H402,Divisions!$A$2:$F$56,6,FALSE)</f>
        <v>32</v>
      </c>
      <c r="G402" s="2" t="s">
        <v>139</v>
      </c>
      <c r="H402" s="9" t="str">
        <f t="shared" si="19"/>
        <v>Faisalabad-Faisalabad-Jaranwala</v>
      </c>
      <c r="I402">
        <f>VLOOKUP(K402,Circles!$A$2:$J$201,10,FALSE)</f>
        <v>118</v>
      </c>
      <c r="J402" t="s">
        <v>139</v>
      </c>
      <c r="K402" s="9" t="str">
        <f t="shared" si="20"/>
        <v>Faisalabad-Faisalabad-Jaranwala-Jaranwala</v>
      </c>
      <c r="L402">
        <v>401</v>
      </c>
      <c r="M402" s="4" t="s">
        <v>848</v>
      </c>
      <c r="N402" s="16">
        <v>242</v>
      </c>
      <c r="O402" s="16" t="str">
        <f>VLOOKUP(C402,Districts!$F$2:$H$40,3,FALSE)</f>
        <v>CPO</v>
      </c>
    </row>
    <row r="403" spans="1:15" ht="14.4" x14ac:dyDescent="0.3">
      <c r="A403">
        <f>VLOOKUP(B403,Regions!$B$2:$C$12,2,FALSE)</f>
        <v>6</v>
      </c>
      <c r="B403" s="2" t="s">
        <v>113</v>
      </c>
      <c r="C403">
        <f>VLOOKUP(E403,Districts!$A$2:$E$40,4,FALSE)</f>
        <v>20</v>
      </c>
      <c r="D403" s="2" t="s">
        <v>113</v>
      </c>
      <c r="E403" s="9" t="str">
        <f t="shared" si="18"/>
        <v>Faisalabad-Faisalabad</v>
      </c>
      <c r="F403">
        <f>VLOOKUP(H403,Divisions!$A$2:$F$56,6,FALSE)</f>
        <v>32</v>
      </c>
      <c r="G403" s="2" t="s">
        <v>139</v>
      </c>
      <c r="H403" s="9" t="str">
        <f t="shared" si="19"/>
        <v>Faisalabad-Faisalabad-Jaranwala</v>
      </c>
      <c r="I403">
        <f>VLOOKUP(K403,Circles!$A$2:$J$201,10,FALSE)</f>
        <v>118</v>
      </c>
      <c r="J403" t="s">
        <v>139</v>
      </c>
      <c r="K403" s="9" t="str">
        <f t="shared" si="20"/>
        <v>Faisalabad-Faisalabad-Jaranwala-Jaranwala</v>
      </c>
      <c r="L403">
        <v>402</v>
      </c>
      <c r="M403" s="4" t="s">
        <v>849</v>
      </c>
      <c r="N403" s="16">
        <v>226</v>
      </c>
      <c r="O403" s="16" t="str">
        <f>VLOOKUP(C403,Districts!$F$2:$H$40,3,FALSE)</f>
        <v>CPO</v>
      </c>
    </row>
    <row r="404" spans="1:15" ht="14.4" x14ac:dyDescent="0.3">
      <c r="A404">
        <f>VLOOKUP(B404,Regions!$B$2:$C$12,2,FALSE)</f>
        <v>6</v>
      </c>
      <c r="B404" s="2" t="s">
        <v>113</v>
      </c>
      <c r="C404">
        <f>VLOOKUP(E404,Districts!$A$2:$E$40,4,FALSE)</f>
        <v>20</v>
      </c>
      <c r="D404" s="2" t="s">
        <v>113</v>
      </c>
      <c r="E404" s="9" t="str">
        <f t="shared" si="18"/>
        <v>Faisalabad-Faisalabad</v>
      </c>
      <c r="F404">
        <f>VLOOKUP(H404,Divisions!$A$2:$F$56,6,FALSE)</f>
        <v>32</v>
      </c>
      <c r="G404" s="2" t="s">
        <v>139</v>
      </c>
      <c r="H404" s="9" t="str">
        <f t="shared" si="19"/>
        <v>Faisalabad-Faisalabad-Jaranwala</v>
      </c>
      <c r="I404">
        <f>VLOOKUP(K404,Circles!$A$2:$J$201,10,FALSE)</f>
        <v>118</v>
      </c>
      <c r="J404" t="s">
        <v>139</v>
      </c>
      <c r="K404" s="9" t="str">
        <f t="shared" si="20"/>
        <v>Faisalabad-Faisalabad-Jaranwala-Jaranwala</v>
      </c>
      <c r="L404">
        <v>403</v>
      </c>
      <c r="M404" s="4" t="s">
        <v>141</v>
      </c>
      <c r="N404" s="16">
        <v>240</v>
      </c>
      <c r="O404" s="16" t="str">
        <f>VLOOKUP(C404,Districts!$F$2:$H$40,3,FALSE)</f>
        <v>CPO</v>
      </c>
    </row>
    <row r="405" spans="1:15" ht="14.4" x14ac:dyDescent="0.3">
      <c r="A405">
        <f>VLOOKUP(B405,Regions!$B$2:$C$12,2,FALSE)</f>
        <v>6</v>
      </c>
      <c r="B405" s="2" t="s">
        <v>113</v>
      </c>
      <c r="C405">
        <f>VLOOKUP(E405,Districts!$A$2:$E$40,4,FALSE)</f>
        <v>20</v>
      </c>
      <c r="D405" s="2" t="s">
        <v>113</v>
      </c>
      <c r="E405" s="9" t="str">
        <f t="shared" si="18"/>
        <v>Faisalabad-Faisalabad</v>
      </c>
      <c r="F405">
        <f>VLOOKUP(H405,Divisions!$A$2:$F$56,6,FALSE)</f>
        <v>32</v>
      </c>
      <c r="G405" s="2" t="s">
        <v>139</v>
      </c>
      <c r="H405" s="9" t="str">
        <f t="shared" si="19"/>
        <v>Faisalabad-Faisalabad-Jaranwala</v>
      </c>
      <c r="I405">
        <f>VLOOKUP(K405,Circles!$A$2:$J$201,10,FALSE)</f>
        <v>118</v>
      </c>
      <c r="J405" t="s">
        <v>139</v>
      </c>
      <c r="K405" s="9" t="str">
        <f t="shared" si="20"/>
        <v>Faisalabad-Faisalabad-Jaranwala-Jaranwala</v>
      </c>
      <c r="L405">
        <v>404</v>
      </c>
      <c r="M405" s="4" t="s">
        <v>850</v>
      </c>
      <c r="N405" s="16">
        <v>238</v>
      </c>
      <c r="O405" s="16" t="str">
        <f>VLOOKUP(C405,Districts!$F$2:$H$40,3,FALSE)</f>
        <v>CPO</v>
      </c>
    </row>
    <row r="406" spans="1:15" ht="14.4" x14ac:dyDescent="0.3">
      <c r="A406">
        <f>VLOOKUP(B406,Regions!$B$2:$C$12,2,FALSE)</f>
        <v>6</v>
      </c>
      <c r="B406" s="2" t="s">
        <v>113</v>
      </c>
      <c r="C406">
        <f>VLOOKUP(E406,Districts!$A$2:$E$40,4,FALSE)</f>
        <v>20</v>
      </c>
      <c r="D406" s="2" t="s">
        <v>113</v>
      </c>
      <c r="E406" s="9" t="str">
        <f t="shared" si="18"/>
        <v>Faisalabad-Faisalabad</v>
      </c>
      <c r="F406">
        <f>VLOOKUP(H406,Divisions!$A$2:$F$56,6,FALSE)</f>
        <v>32</v>
      </c>
      <c r="G406" s="2" t="s">
        <v>139</v>
      </c>
      <c r="H406" s="9" t="str">
        <f t="shared" si="19"/>
        <v>Faisalabad-Faisalabad-Jaranwala</v>
      </c>
      <c r="I406">
        <f>VLOOKUP(K406,Circles!$A$2:$J$201,10,FALSE)</f>
        <v>118</v>
      </c>
      <c r="J406" t="s">
        <v>139</v>
      </c>
      <c r="K406" s="9" t="str">
        <f t="shared" si="20"/>
        <v>Faisalabad-Faisalabad-Jaranwala-Jaranwala</v>
      </c>
      <c r="L406">
        <v>405</v>
      </c>
      <c r="M406" s="4" t="s">
        <v>851</v>
      </c>
      <c r="O406" s="16" t="str">
        <f>VLOOKUP(C406,Districts!$F$2:$H$40,3,FALSE)</f>
        <v>CPO</v>
      </c>
    </row>
    <row r="407" spans="1:15" ht="14.4" x14ac:dyDescent="0.3">
      <c r="A407">
        <f>VLOOKUP(B407,Regions!$B$2:$C$12,2,FALSE)</f>
        <v>6</v>
      </c>
      <c r="B407" s="2" t="s">
        <v>113</v>
      </c>
      <c r="C407">
        <f>VLOOKUP(E407,Districts!$A$2:$E$40,4,FALSE)</f>
        <v>20</v>
      </c>
      <c r="D407" s="2" t="s">
        <v>113</v>
      </c>
      <c r="E407" s="9" t="str">
        <f t="shared" si="18"/>
        <v>Faisalabad-Faisalabad</v>
      </c>
      <c r="F407">
        <f>VLOOKUP(H407,Divisions!$A$2:$F$56,6,FALSE)</f>
        <v>32</v>
      </c>
      <c r="G407" s="2" t="s">
        <v>139</v>
      </c>
      <c r="H407" s="9" t="str">
        <f t="shared" si="19"/>
        <v>Faisalabad-Faisalabad-Jaranwala</v>
      </c>
      <c r="I407">
        <f>VLOOKUP(K407,Circles!$A$2:$J$201,10,FALSE)</f>
        <v>119</v>
      </c>
      <c r="J407" t="s">
        <v>852</v>
      </c>
      <c r="K407" s="9" t="str">
        <f t="shared" si="20"/>
        <v>Faisalabad-Faisalabad-Jaranwala-Khardiyan wala</v>
      </c>
      <c r="L407">
        <v>406</v>
      </c>
      <c r="M407" s="4" t="s">
        <v>853</v>
      </c>
      <c r="N407" s="16">
        <v>249</v>
      </c>
      <c r="O407" s="16" t="str">
        <f>VLOOKUP(C407,Districts!$F$2:$H$40,3,FALSE)</f>
        <v>CPO</v>
      </c>
    </row>
    <row r="408" spans="1:15" ht="14.4" x14ac:dyDescent="0.3">
      <c r="A408">
        <f>VLOOKUP(B408,Regions!$B$2:$C$12,2,FALSE)</f>
        <v>6</v>
      </c>
      <c r="B408" s="2" t="s">
        <v>113</v>
      </c>
      <c r="C408">
        <f>VLOOKUP(E408,Districts!$A$2:$E$40,4,FALSE)</f>
        <v>20</v>
      </c>
      <c r="D408" s="2" t="s">
        <v>113</v>
      </c>
      <c r="E408" s="9" t="str">
        <f t="shared" si="18"/>
        <v>Faisalabad-Faisalabad</v>
      </c>
      <c r="F408">
        <f>VLOOKUP(H408,Divisions!$A$2:$F$56,6,FALSE)</f>
        <v>32</v>
      </c>
      <c r="G408" s="2" t="s">
        <v>139</v>
      </c>
      <c r="H408" s="9" t="str">
        <f t="shared" si="19"/>
        <v>Faisalabad-Faisalabad-Jaranwala</v>
      </c>
      <c r="I408">
        <f>VLOOKUP(K408,Circles!$A$2:$J$201,10,FALSE)</f>
        <v>119</v>
      </c>
      <c r="J408" t="s">
        <v>852</v>
      </c>
      <c r="K408" s="9" t="str">
        <f t="shared" si="20"/>
        <v>Faisalabad-Faisalabad-Jaranwala-Khardiyan wala</v>
      </c>
      <c r="L408">
        <v>407</v>
      </c>
      <c r="M408" s="4" t="s">
        <v>142</v>
      </c>
      <c r="N408" s="16">
        <v>237</v>
      </c>
      <c r="O408" s="16" t="str">
        <f>VLOOKUP(C408,Districts!$F$2:$H$40,3,FALSE)</f>
        <v>CPO</v>
      </c>
    </row>
    <row r="409" spans="1:15" ht="14.4" x14ac:dyDescent="0.3">
      <c r="A409">
        <f>VLOOKUP(B409,Regions!$B$2:$C$12,2,FALSE)</f>
        <v>6</v>
      </c>
      <c r="B409" s="2" t="s">
        <v>113</v>
      </c>
      <c r="C409">
        <f>VLOOKUP(E409,Districts!$A$2:$E$40,4,FALSE)</f>
        <v>20</v>
      </c>
      <c r="D409" s="2" t="s">
        <v>113</v>
      </c>
      <c r="E409" s="9" t="str">
        <f t="shared" si="18"/>
        <v>Faisalabad-Faisalabad</v>
      </c>
      <c r="F409">
        <f>VLOOKUP(H409,Divisions!$A$2:$F$56,6,FALSE)</f>
        <v>33</v>
      </c>
      <c r="G409" s="2" t="s">
        <v>233</v>
      </c>
      <c r="H409" s="9" t="str">
        <f t="shared" si="19"/>
        <v>Faisalabad-Faisalabad-Saddar</v>
      </c>
      <c r="I409">
        <f>VLOOKUP(K409,Circles!$A$2:$J$201,10,FALSE)</f>
        <v>120</v>
      </c>
      <c r="J409" t="s">
        <v>854</v>
      </c>
      <c r="K409" s="9" t="str">
        <f t="shared" si="20"/>
        <v>Faisalabad-Faisalabad-Saddar-Samondri</v>
      </c>
      <c r="L409">
        <v>408</v>
      </c>
      <c r="M409" s="4" t="s">
        <v>855</v>
      </c>
      <c r="N409" s="16">
        <v>248</v>
      </c>
      <c r="O409" s="16" t="str">
        <f>VLOOKUP(C409,Districts!$F$2:$H$40,3,FALSE)</f>
        <v>CPO</v>
      </c>
    </row>
    <row r="410" spans="1:15" ht="14.4" x14ac:dyDescent="0.3">
      <c r="A410">
        <f>VLOOKUP(B410,Regions!$B$2:$C$12,2,FALSE)</f>
        <v>6</v>
      </c>
      <c r="B410" s="2" t="s">
        <v>113</v>
      </c>
      <c r="C410">
        <f>VLOOKUP(E410,Districts!$A$2:$E$40,4,FALSE)</f>
        <v>20</v>
      </c>
      <c r="D410" s="2" t="s">
        <v>113</v>
      </c>
      <c r="E410" s="9" t="str">
        <f t="shared" si="18"/>
        <v>Faisalabad-Faisalabad</v>
      </c>
      <c r="F410">
        <f>VLOOKUP(H410,Divisions!$A$2:$F$56,6,FALSE)</f>
        <v>33</v>
      </c>
      <c r="G410" s="2" t="s">
        <v>233</v>
      </c>
      <c r="H410" s="9" t="str">
        <f t="shared" si="19"/>
        <v>Faisalabad-Faisalabad-Saddar</v>
      </c>
      <c r="I410">
        <f>VLOOKUP(K410,Circles!$A$2:$J$201,10,FALSE)</f>
        <v>120</v>
      </c>
      <c r="J410" t="s">
        <v>854</v>
      </c>
      <c r="K410" s="9" t="str">
        <f t="shared" si="20"/>
        <v>Faisalabad-Faisalabad-Saddar-Samondri</v>
      </c>
      <c r="L410">
        <v>409</v>
      </c>
      <c r="M410" s="4" t="s">
        <v>856</v>
      </c>
      <c r="N410" s="16">
        <v>246</v>
      </c>
      <c r="O410" s="16" t="str">
        <f>VLOOKUP(C410,Districts!$F$2:$H$40,3,FALSE)</f>
        <v>CPO</v>
      </c>
    </row>
    <row r="411" spans="1:15" ht="14.4" x14ac:dyDescent="0.3">
      <c r="A411">
        <f>VLOOKUP(B411,Regions!$B$2:$C$12,2,FALSE)</f>
        <v>6</v>
      </c>
      <c r="B411" s="2" t="s">
        <v>113</v>
      </c>
      <c r="C411">
        <f>VLOOKUP(E411,Districts!$A$2:$E$40,4,FALSE)</f>
        <v>20</v>
      </c>
      <c r="D411" s="2" t="s">
        <v>113</v>
      </c>
      <c r="E411" s="9" t="str">
        <f t="shared" si="18"/>
        <v>Faisalabad-Faisalabad</v>
      </c>
      <c r="F411">
        <f>VLOOKUP(H411,Divisions!$A$2:$F$56,6,FALSE)</f>
        <v>33</v>
      </c>
      <c r="G411" s="2" t="s">
        <v>233</v>
      </c>
      <c r="H411" s="9" t="str">
        <f t="shared" si="19"/>
        <v>Faisalabad-Faisalabad-Saddar</v>
      </c>
      <c r="I411">
        <f>VLOOKUP(K411,Circles!$A$2:$J$201,10,FALSE)</f>
        <v>120</v>
      </c>
      <c r="J411" t="s">
        <v>854</v>
      </c>
      <c r="K411" s="9" t="str">
        <f t="shared" si="20"/>
        <v>Faisalabad-Faisalabad-Saddar-Samondri</v>
      </c>
      <c r="L411">
        <v>410</v>
      </c>
      <c r="M411" s="4" t="s">
        <v>857</v>
      </c>
      <c r="N411" s="16">
        <v>229</v>
      </c>
      <c r="O411" s="16" t="str">
        <f>VLOOKUP(C411,Districts!$F$2:$H$40,3,FALSE)</f>
        <v>CPO</v>
      </c>
    </row>
    <row r="412" spans="1:15" ht="14.4" x14ac:dyDescent="0.3">
      <c r="A412">
        <f>VLOOKUP(B412,Regions!$B$2:$C$12,2,FALSE)</f>
        <v>6</v>
      </c>
      <c r="B412" s="2" t="s">
        <v>113</v>
      </c>
      <c r="C412">
        <f>VLOOKUP(E412,Districts!$A$2:$E$40,4,FALSE)</f>
        <v>20</v>
      </c>
      <c r="D412" s="2" t="s">
        <v>113</v>
      </c>
      <c r="E412" s="9" t="str">
        <f t="shared" si="18"/>
        <v>Faisalabad-Faisalabad</v>
      </c>
      <c r="F412">
        <f>VLOOKUP(H412,Divisions!$A$2:$F$56,6,FALSE)</f>
        <v>33</v>
      </c>
      <c r="G412" s="2" t="s">
        <v>233</v>
      </c>
      <c r="H412" s="9" t="str">
        <f t="shared" si="19"/>
        <v>Faisalabad-Faisalabad-Saddar</v>
      </c>
      <c r="I412">
        <f>VLOOKUP(K412,Circles!$A$2:$J$201,10,FALSE)</f>
        <v>120</v>
      </c>
      <c r="J412" t="s">
        <v>854</v>
      </c>
      <c r="K412" s="9" t="str">
        <f t="shared" si="20"/>
        <v>Faisalabad-Faisalabad-Saddar-Samondri</v>
      </c>
      <c r="L412">
        <v>411</v>
      </c>
      <c r="M412" s="4" t="s">
        <v>858</v>
      </c>
      <c r="N412" s="16">
        <v>230</v>
      </c>
      <c r="O412" s="16" t="str">
        <f>VLOOKUP(C412,Districts!$F$2:$H$40,3,FALSE)</f>
        <v>CPO</v>
      </c>
    </row>
    <row r="413" spans="1:15" ht="14.4" x14ac:dyDescent="0.3">
      <c r="A413">
        <f>VLOOKUP(B413,Regions!$B$2:$C$12,2,FALSE)</f>
        <v>6</v>
      </c>
      <c r="B413" s="2" t="s">
        <v>113</v>
      </c>
      <c r="C413">
        <f>VLOOKUP(E413,Districts!$A$2:$E$40,4,FALSE)</f>
        <v>20</v>
      </c>
      <c r="D413" s="2" t="s">
        <v>113</v>
      </c>
      <c r="E413" s="9" t="str">
        <f t="shared" si="18"/>
        <v>Faisalabad-Faisalabad</v>
      </c>
      <c r="F413">
        <f>VLOOKUP(H413,Divisions!$A$2:$F$56,6,FALSE)</f>
        <v>33</v>
      </c>
      <c r="G413" s="2" t="s">
        <v>233</v>
      </c>
      <c r="H413" s="9" t="str">
        <f t="shared" si="19"/>
        <v>Faisalabad-Faisalabad-Saddar</v>
      </c>
      <c r="I413">
        <f>VLOOKUP(K413,Circles!$A$2:$J$201,10,FALSE)</f>
        <v>121</v>
      </c>
      <c r="J413" t="s">
        <v>143</v>
      </c>
      <c r="K413" s="9" t="str">
        <f t="shared" si="20"/>
        <v>Faisalabad-Faisalabad-Saddar-Tandlianwala</v>
      </c>
      <c r="L413">
        <v>412</v>
      </c>
      <c r="M413" s="4" t="s">
        <v>144</v>
      </c>
      <c r="N413" s="16">
        <v>247</v>
      </c>
      <c r="O413" s="16" t="str">
        <f>VLOOKUP(C413,Districts!$F$2:$H$40,3,FALSE)</f>
        <v>CPO</v>
      </c>
    </row>
    <row r="414" spans="1:15" ht="14.4" x14ac:dyDescent="0.3">
      <c r="A414">
        <f>VLOOKUP(B414,Regions!$B$2:$C$12,2,FALSE)</f>
        <v>6</v>
      </c>
      <c r="B414" s="2" t="s">
        <v>113</v>
      </c>
      <c r="C414">
        <f>VLOOKUP(E414,Districts!$A$2:$E$40,4,FALSE)</f>
        <v>20</v>
      </c>
      <c r="D414" s="2" t="s">
        <v>113</v>
      </c>
      <c r="E414" s="9" t="str">
        <f t="shared" si="18"/>
        <v>Faisalabad-Faisalabad</v>
      </c>
      <c r="F414">
        <f>VLOOKUP(H414,Divisions!$A$2:$F$56,6,FALSE)</f>
        <v>33</v>
      </c>
      <c r="G414" s="2" t="s">
        <v>233</v>
      </c>
      <c r="H414" s="9" t="str">
        <f t="shared" si="19"/>
        <v>Faisalabad-Faisalabad-Saddar</v>
      </c>
      <c r="I414">
        <f>VLOOKUP(K414,Circles!$A$2:$J$201,10,FALSE)</f>
        <v>121</v>
      </c>
      <c r="J414" t="s">
        <v>143</v>
      </c>
      <c r="K414" s="9" t="str">
        <f t="shared" si="20"/>
        <v>Faisalabad-Faisalabad-Saddar-Tandlianwala</v>
      </c>
      <c r="L414">
        <v>413</v>
      </c>
      <c r="M414" s="4" t="s">
        <v>859</v>
      </c>
      <c r="N414" s="16">
        <v>245</v>
      </c>
      <c r="O414" s="16" t="str">
        <f>VLOOKUP(C414,Districts!$F$2:$H$40,3,FALSE)</f>
        <v>CPO</v>
      </c>
    </row>
    <row r="415" spans="1:15" ht="14.4" x14ac:dyDescent="0.3">
      <c r="A415">
        <f>VLOOKUP(B415,Regions!$B$2:$C$12,2,FALSE)</f>
        <v>6</v>
      </c>
      <c r="B415" s="2" t="s">
        <v>113</v>
      </c>
      <c r="C415">
        <f>VLOOKUP(E415,Districts!$A$2:$E$40,4,FALSE)</f>
        <v>20</v>
      </c>
      <c r="D415" s="2" t="s">
        <v>113</v>
      </c>
      <c r="E415" s="9" t="str">
        <f t="shared" si="18"/>
        <v>Faisalabad-Faisalabad</v>
      </c>
      <c r="F415">
        <f>VLOOKUP(H415,Divisions!$A$2:$F$56,6,FALSE)</f>
        <v>33</v>
      </c>
      <c r="G415" s="2" t="s">
        <v>233</v>
      </c>
      <c r="H415" s="9" t="str">
        <f t="shared" si="19"/>
        <v>Faisalabad-Faisalabad-Saddar</v>
      </c>
      <c r="I415">
        <f>VLOOKUP(K415,Circles!$A$2:$J$201,10,FALSE)</f>
        <v>121</v>
      </c>
      <c r="J415" t="s">
        <v>143</v>
      </c>
      <c r="K415" s="9" t="str">
        <f t="shared" si="20"/>
        <v>Faisalabad-Faisalabad-Saddar-Tandlianwala</v>
      </c>
      <c r="L415">
        <v>414</v>
      </c>
      <c r="M415" s="4" t="s">
        <v>860</v>
      </c>
      <c r="N415" s="16">
        <v>243</v>
      </c>
      <c r="O415" s="16" t="str">
        <f>VLOOKUP(C415,Districts!$F$2:$H$40,3,FALSE)</f>
        <v>CPO</v>
      </c>
    </row>
    <row r="416" spans="1:15" ht="14.4" x14ac:dyDescent="0.3">
      <c r="A416">
        <f>VLOOKUP(B416,Regions!$B$2:$C$12,2,FALSE)</f>
        <v>6</v>
      </c>
      <c r="B416" s="2" t="s">
        <v>113</v>
      </c>
      <c r="C416">
        <f>VLOOKUP(E416,Districts!$A$2:$E$40,4,FALSE)</f>
        <v>20</v>
      </c>
      <c r="D416" s="2" t="s">
        <v>113</v>
      </c>
      <c r="E416" s="9" t="str">
        <f t="shared" si="18"/>
        <v>Faisalabad-Faisalabad</v>
      </c>
      <c r="F416">
        <f>VLOOKUP(H416,Divisions!$A$2:$F$56,6,FALSE)</f>
        <v>33</v>
      </c>
      <c r="G416" s="2" t="s">
        <v>233</v>
      </c>
      <c r="H416" s="9" t="str">
        <f t="shared" si="19"/>
        <v>Faisalabad-Faisalabad-Saddar</v>
      </c>
      <c r="I416">
        <f>VLOOKUP(K416,Circles!$A$2:$J$201,10,FALSE)</f>
        <v>121</v>
      </c>
      <c r="J416" t="s">
        <v>143</v>
      </c>
      <c r="K416" s="9" t="str">
        <f t="shared" si="20"/>
        <v>Faisalabad-Faisalabad-Saddar-Tandlianwala</v>
      </c>
      <c r="L416">
        <v>415</v>
      </c>
      <c r="M416" s="4" t="s">
        <v>145</v>
      </c>
      <c r="N416" s="16">
        <v>228</v>
      </c>
      <c r="O416" s="16" t="str">
        <f>VLOOKUP(C416,Districts!$F$2:$H$40,3,FALSE)</f>
        <v>CPO</v>
      </c>
    </row>
    <row r="417" spans="1:15" ht="14.4" x14ac:dyDescent="0.3">
      <c r="A417">
        <f>VLOOKUP(B417,Regions!$B$2:$C$12,2,FALSE)</f>
        <v>6</v>
      </c>
      <c r="B417" s="2" t="s">
        <v>113</v>
      </c>
      <c r="C417">
        <f>VLOOKUP(E417,Districts!$A$2:$E$40,4,FALSE)</f>
        <v>20</v>
      </c>
      <c r="D417" s="2" t="s">
        <v>113</v>
      </c>
      <c r="E417" s="9" t="str">
        <f t="shared" si="18"/>
        <v>Faisalabad-Faisalabad</v>
      </c>
      <c r="F417">
        <f>VLOOKUP(H417,Divisions!$A$2:$F$56,6,FALSE)</f>
        <v>33</v>
      </c>
      <c r="G417" s="2" t="s">
        <v>233</v>
      </c>
      <c r="H417" s="9" t="str">
        <f t="shared" si="19"/>
        <v>Faisalabad-Faisalabad-Saddar</v>
      </c>
      <c r="I417">
        <f>VLOOKUP(K417,Circles!$A$2:$J$201,10,FALSE)</f>
        <v>121</v>
      </c>
      <c r="J417" t="s">
        <v>143</v>
      </c>
      <c r="K417" s="9" t="str">
        <f t="shared" si="20"/>
        <v>Faisalabad-Faisalabad-Saddar-Tandlianwala</v>
      </c>
      <c r="L417">
        <v>416</v>
      </c>
      <c r="M417" s="4" t="s">
        <v>861</v>
      </c>
      <c r="N417" s="16">
        <v>227</v>
      </c>
      <c r="O417" s="16" t="str">
        <f>VLOOKUP(C417,Districts!$F$2:$H$40,3,FALSE)</f>
        <v>CPO</v>
      </c>
    </row>
    <row r="418" spans="1:15" ht="14.4" x14ac:dyDescent="0.3">
      <c r="A418">
        <f>VLOOKUP(B418,Regions!$B$2:$C$12,2,FALSE)</f>
        <v>6</v>
      </c>
      <c r="B418" s="2" t="s">
        <v>113</v>
      </c>
      <c r="C418">
        <f>VLOOKUP(E418,Districts!$A$2:$E$40,4,FALSE)</f>
        <v>20</v>
      </c>
      <c r="D418" s="2" t="s">
        <v>113</v>
      </c>
      <c r="E418" s="9" t="str">
        <f t="shared" si="18"/>
        <v>Faisalabad-Faisalabad</v>
      </c>
      <c r="F418">
        <f>VLOOKUP(H418,Divisions!$A$2:$F$56,6,FALSE)</f>
        <v>33</v>
      </c>
      <c r="G418" s="2" t="s">
        <v>233</v>
      </c>
      <c r="H418" s="9" t="str">
        <f t="shared" si="19"/>
        <v>Faisalabad-Faisalabad-Saddar</v>
      </c>
      <c r="I418">
        <f>VLOOKUP(K418,Circles!$A$2:$J$201,10,FALSE)</f>
        <v>121</v>
      </c>
      <c r="J418" t="s">
        <v>143</v>
      </c>
      <c r="K418" s="9" t="str">
        <f t="shared" si="20"/>
        <v>Faisalabad-Faisalabad-Saddar-Tandlianwala</v>
      </c>
      <c r="L418">
        <v>417</v>
      </c>
      <c r="M418" s="4" t="s">
        <v>862</v>
      </c>
      <c r="N418" s="16">
        <v>244</v>
      </c>
      <c r="O418" s="16" t="str">
        <f>VLOOKUP(C418,Districts!$F$2:$H$40,3,FALSE)</f>
        <v>CPO</v>
      </c>
    </row>
    <row r="419" spans="1:15" ht="14.4" x14ac:dyDescent="0.3">
      <c r="A419">
        <f>VLOOKUP(B419,Regions!$B$2:$C$12,2,FALSE)</f>
        <v>7</v>
      </c>
      <c r="B419" s="1" t="s">
        <v>491</v>
      </c>
      <c r="C419">
        <f>VLOOKUP(E419,Districts!$A$2:$E$40,4,FALSE)</f>
        <v>21</v>
      </c>
      <c r="D419" s="2" t="s">
        <v>491</v>
      </c>
      <c r="E419" s="9" t="str">
        <f t="shared" si="18"/>
        <v>Multan-Multan</v>
      </c>
      <c r="F419">
        <f>VLOOKUP(H419,Divisions!$A$2:$F$56,6,FALSE)</f>
        <v>34</v>
      </c>
      <c r="G419" s="2" t="s">
        <v>149</v>
      </c>
      <c r="H419" s="9" t="str">
        <f t="shared" si="19"/>
        <v>Multan-Multan-Cantt</v>
      </c>
      <c r="I419">
        <f>VLOOKUP(K419,Circles!$A$2:$J$201,10,FALSE)</f>
        <v>122</v>
      </c>
      <c r="J419" s="2" t="s">
        <v>492</v>
      </c>
      <c r="K419" s="9" t="str">
        <f t="shared" si="20"/>
        <v>Multan-Multan-Cantt-Multan Cantt</v>
      </c>
      <c r="L419">
        <v>418</v>
      </c>
      <c r="M419" s="3" t="s">
        <v>492</v>
      </c>
      <c r="N419" s="16">
        <v>464</v>
      </c>
      <c r="O419" s="16" t="str">
        <f>VLOOKUP(C419,Districts!$F$2:$H$40,3,FALSE)</f>
        <v>CPO</v>
      </c>
    </row>
    <row r="420" spans="1:15" ht="14.4" x14ac:dyDescent="0.3">
      <c r="A420">
        <f>VLOOKUP(B420,Regions!$B$2:$C$12,2,FALSE)</f>
        <v>7</v>
      </c>
      <c r="B420" s="1" t="s">
        <v>491</v>
      </c>
      <c r="C420">
        <f>VLOOKUP(E420,Districts!$A$2:$E$40,4,FALSE)</f>
        <v>21</v>
      </c>
      <c r="D420" s="2" t="s">
        <v>491</v>
      </c>
      <c r="E420" s="9" t="str">
        <f t="shared" si="18"/>
        <v>Multan-Multan</v>
      </c>
      <c r="F420">
        <f>VLOOKUP(H420,Divisions!$A$2:$F$56,6,FALSE)</f>
        <v>34</v>
      </c>
      <c r="G420" s="2" t="s">
        <v>149</v>
      </c>
      <c r="H420" s="9" t="str">
        <f t="shared" si="19"/>
        <v>Multan-Multan-Cantt</v>
      </c>
      <c r="I420">
        <f>VLOOKUP(K420,Circles!$A$2:$J$201,10,FALSE)</f>
        <v>122</v>
      </c>
      <c r="J420" s="2" t="s">
        <v>492</v>
      </c>
      <c r="K420" s="9" t="str">
        <f t="shared" si="20"/>
        <v>Multan-Multan-Cantt-Multan Cantt</v>
      </c>
      <c r="L420">
        <v>419</v>
      </c>
      <c r="M420" s="3" t="s">
        <v>493</v>
      </c>
      <c r="N420" s="16">
        <v>489</v>
      </c>
      <c r="O420" s="16" t="str">
        <f>VLOOKUP(C420,Districts!$F$2:$H$40,3,FALSE)</f>
        <v>CPO</v>
      </c>
    </row>
    <row r="421" spans="1:15" ht="14.4" x14ac:dyDescent="0.3">
      <c r="A421">
        <f>VLOOKUP(B421,Regions!$B$2:$C$12,2,FALSE)</f>
        <v>7</v>
      </c>
      <c r="B421" s="1" t="s">
        <v>491</v>
      </c>
      <c r="C421">
        <f>VLOOKUP(E421,Districts!$A$2:$E$40,4,FALSE)</f>
        <v>21</v>
      </c>
      <c r="D421" s="2" t="s">
        <v>491</v>
      </c>
      <c r="E421" s="9" t="str">
        <f t="shared" si="18"/>
        <v>Multan-Multan</v>
      </c>
      <c r="F421">
        <f>VLOOKUP(H421,Divisions!$A$2:$F$56,6,FALSE)</f>
        <v>34</v>
      </c>
      <c r="G421" s="2" t="s">
        <v>149</v>
      </c>
      <c r="H421" s="9" t="str">
        <f t="shared" si="19"/>
        <v>Multan-Multan-Cantt</v>
      </c>
      <c r="I421">
        <f>VLOOKUP(K421,Circles!$A$2:$J$201,10,FALSE)</f>
        <v>122</v>
      </c>
      <c r="J421" s="2" t="s">
        <v>492</v>
      </c>
      <c r="K421" s="9" t="str">
        <f t="shared" si="20"/>
        <v>Multan-Multan-Cantt-Multan Cantt</v>
      </c>
      <c r="L421">
        <v>420</v>
      </c>
      <c r="M421" s="3" t="s">
        <v>494</v>
      </c>
      <c r="N421" s="16">
        <v>488</v>
      </c>
      <c r="O421" s="16" t="str">
        <f>VLOOKUP(C421,Districts!$F$2:$H$40,3,FALSE)</f>
        <v>CPO</v>
      </c>
    </row>
    <row r="422" spans="1:15" ht="14.4" x14ac:dyDescent="0.3">
      <c r="A422">
        <f>VLOOKUP(B422,Regions!$B$2:$C$12,2,FALSE)</f>
        <v>7</v>
      </c>
      <c r="B422" s="1" t="s">
        <v>491</v>
      </c>
      <c r="C422">
        <f>VLOOKUP(E422,Districts!$A$2:$E$40,4,FALSE)</f>
        <v>21</v>
      </c>
      <c r="D422" s="2" t="s">
        <v>491</v>
      </c>
      <c r="E422" s="9" t="str">
        <f t="shared" si="18"/>
        <v>Multan-Multan</v>
      </c>
      <c r="F422">
        <f>VLOOKUP(H422,Divisions!$A$2:$F$56,6,FALSE)</f>
        <v>35</v>
      </c>
      <c r="G422" s="2" t="s">
        <v>495</v>
      </c>
      <c r="H422" s="9" t="str">
        <f t="shared" si="19"/>
        <v>Multan-Multan-GULGASHT</v>
      </c>
      <c r="I422">
        <f>VLOOKUP(K422,Circles!$A$2:$J$201,10,FALSE)</f>
        <v>123</v>
      </c>
      <c r="J422" s="2" t="s">
        <v>120</v>
      </c>
      <c r="K422" s="9" t="str">
        <f t="shared" si="20"/>
        <v>Multan-Multan-GULGASHT-Sadar Circle</v>
      </c>
      <c r="L422">
        <v>421</v>
      </c>
      <c r="M422" s="3" t="s">
        <v>496</v>
      </c>
      <c r="N422" s="16">
        <v>480</v>
      </c>
      <c r="O422" s="16" t="str">
        <f>VLOOKUP(C422,Districts!$F$2:$H$40,3,FALSE)</f>
        <v>CPO</v>
      </c>
    </row>
    <row r="423" spans="1:15" ht="14.4" x14ac:dyDescent="0.3">
      <c r="A423">
        <f>VLOOKUP(B423,Regions!$B$2:$C$12,2,FALSE)</f>
        <v>7</v>
      </c>
      <c r="B423" s="1" t="s">
        <v>491</v>
      </c>
      <c r="C423">
        <f>VLOOKUP(E423,Districts!$A$2:$E$40,4,FALSE)</f>
        <v>21</v>
      </c>
      <c r="D423" s="2" t="s">
        <v>491</v>
      </c>
      <c r="E423" s="9" t="str">
        <f t="shared" si="18"/>
        <v>Multan-Multan</v>
      </c>
      <c r="F423">
        <f>VLOOKUP(H423,Divisions!$A$2:$F$56,6,FALSE)</f>
        <v>35</v>
      </c>
      <c r="G423" s="2" t="s">
        <v>495</v>
      </c>
      <c r="H423" s="9" t="str">
        <f t="shared" si="19"/>
        <v>Multan-Multan-GULGASHT</v>
      </c>
      <c r="I423">
        <f>VLOOKUP(K423,Circles!$A$2:$J$201,10,FALSE)</f>
        <v>123</v>
      </c>
      <c r="J423" s="2" t="s">
        <v>120</v>
      </c>
      <c r="K423" s="9" t="str">
        <f t="shared" si="20"/>
        <v>Multan-Multan-GULGASHT-Sadar Circle</v>
      </c>
      <c r="L423">
        <v>422</v>
      </c>
      <c r="M423" s="3" t="s">
        <v>497</v>
      </c>
      <c r="N423" s="16">
        <v>468</v>
      </c>
      <c r="O423" s="16" t="str">
        <f>VLOOKUP(C423,Districts!$F$2:$H$40,3,FALSE)</f>
        <v>CPO</v>
      </c>
    </row>
    <row r="424" spans="1:15" ht="14.4" x14ac:dyDescent="0.3">
      <c r="A424">
        <f>VLOOKUP(B424,Regions!$B$2:$C$12,2,FALSE)</f>
        <v>7</v>
      </c>
      <c r="B424" s="1" t="s">
        <v>491</v>
      </c>
      <c r="C424">
        <f>VLOOKUP(E424,Districts!$A$2:$E$40,4,FALSE)</f>
        <v>21</v>
      </c>
      <c r="D424" s="2" t="s">
        <v>491</v>
      </c>
      <c r="E424" s="9" t="str">
        <f t="shared" si="18"/>
        <v>Multan-Multan</v>
      </c>
      <c r="F424">
        <f>VLOOKUP(H424,Divisions!$A$2:$F$56,6,FALSE)</f>
        <v>35</v>
      </c>
      <c r="G424" s="2" t="s">
        <v>495</v>
      </c>
      <c r="H424" s="9" t="str">
        <f t="shared" si="19"/>
        <v>Multan-Multan-GULGASHT</v>
      </c>
      <c r="I424">
        <f>VLOOKUP(K424,Circles!$A$2:$J$201,10,FALSE)</f>
        <v>123</v>
      </c>
      <c r="J424" s="2" t="s">
        <v>120</v>
      </c>
      <c r="K424" s="9" t="str">
        <f t="shared" si="20"/>
        <v>Multan-Multan-GULGASHT-Sadar Circle</v>
      </c>
      <c r="L424">
        <v>423</v>
      </c>
      <c r="M424" s="3" t="s">
        <v>509</v>
      </c>
      <c r="N424" s="16">
        <v>479</v>
      </c>
      <c r="O424" s="16" t="str">
        <f>VLOOKUP(C424,Districts!$F$2:$H$40,3,FALSE)</f>
        <v>CPO</v>
      </c>
    </row>
    <row r="425" spans="1:15" ht="14.4" x14ac:dyDescent="0.3">
      <c r="A425">
        <f>VLOOKUP(B425,Regions!$B$2:$C$12,2,FALSE)</f>
        <v>7</v>
      </c>
      <c r="B425" s="1" t="s">
        <v>491</v>
      </c>
      <c r="C425">
        <f>VLOOKUP(E425,Districts!$A$2:$E$40,4,FALSE)</f>
        <v>21</v>
      </c>
      <c r="D425" s="2" t="s">
        <v>491</v>
      </c>
      <c r="E425" s="9" t="str">
        <f t="shared" si="18"/>
        <v>Multan-Multan</v>
      </c>
      <c r="F425">
        <f>VLOOKUP(H425,Divisions!$A$2:$F$56,6,FALSE)</f>
        <v>35</v>
      </c>
      <c r="G425" s="2" t="s">
        <v>495</v>
      </c>
      <c r="H425" s="9" t="str">
        <f t="shared" si="19"/>
        <v>Multan-Multan-GULGASHT</v>
      </c>
      <c r="I425">
        <f>VLOOKUP(K425,Circles!$A$2:$J$201,10,FALSE)</f>
        <v>123</v>
      </c>
      <c r="J425" s="2" t="s">
        <v>120</v>
      </c>
      <c r="K425" s="9" t="str">
        <f t="shared" si="20"/>
        <v>Multan-Multan-GULGASHT-Sadar Circle</v>
      </c>
      <c r="L425">
        <v>424</v>
      </c>
      <c r="M425" s="3" t="s">
        <v>863</v>
      </c>
      <c r="O425" s="16" t="str">
        <f>VLOOKUP(C425,Districts!$F$2:$H$40,3,FALSE)</f>
        <v>CPO</v>
      </c>
    </row>
    <row r="426" spans="1:15" ht="14.4" x14ac:dyDescent="0.3">
      <c r="A426">
        <f>VLOOKUP(B426,Regions!$B$2:$C$12,2,FALSE)</f>
        <v>7</v>
      </c>
      <c r="B426" s="1" t="s">
        <v>491</v>
      </c>
      <c r="C426">
        <f>VLOOKUP(E426,Districts!$A$2:$E$40,4,FALSE)</f>
        <v>21</v>
      </c>
      <c r="D426" s="2" t="s">
        <v>491</v>
      </c>
      <c r="E426" s="9" t="str">
        <f t="shared" si="18"/>
        <v>Multan-Multan</v>
      </c>
      <c r="F426">
        <f>VLOOKUP(H426,Divisions!$A$2:$F$56,6,FALSE)</f>
        <v>36</v>
      </c>
      <c r="G426" s="2" t="s">
        <v>501</v>
      </c>
      <c r="H426" s="9" t="str">
        <f t="shared" si="19"/>
        <v>Multan-Multan-city</v>
      </c>
      <c r="I426">
        <f>VLOOKUP(K426,Circles!$A$2:$J$201,10,FALSE)</f>
        <v>124</v>
      </c>
      <c r="J426" s="2" t="s">
        <v>498</v>
      </c>
      <c r="K426" s="9" t="str">
        <f t="shared" si="20"/>
        <v>Multan-Multan-city-New Multan</v>
      </c>
      <c r="L426">
        <v>425</v>
      </c>
      <c r="M426" s="3" t="s">
        <v>498</v>
      </c>
      <c r="N426" s="16">
        <v>476</v>
      </c>
      <c r="O426" s="16" t="str">
        <f>VLOOKUP(C426,Districts!$F$2:$H$40,3,FALSE)</f>
        <v>CPO</v>
      </c>
    </row>
    <row r="427" spans="1:15" ht="14.4" x14ac:dyDescent="0.3">
      <c r="A427">
        <f>VLOOKUP(B427,Regions!$B$2:$C$12,2,FALSE)</f>
        <v>7</v>
      </c>
      <c r="B427" s="1" t="s">
        <v>491</v>
      </c>
      <c r="C427">
        <f>VLOOKUP(E427,Districts!$A$2:$E$40,4,FALSE)</f>
        <v>21</v>
      </c>
      <c r="D427" s="2" t="s">
        <v>491</v>
      </c>
      <c r="E427" s="9" t="str">
        <f t="shared" si="18"/>
        <v>Multan-Multan</v>
      </c>
      <c r="F427">
        <f>VLOOKUP(H427,Divisions!$A$2:$F$56,6,FALSE)</f>
        <v>36</v>
      </c>
      <c r="G427" s="2" t="s">
        <v>501</v>
      </c>
      <c r="H427" s="9" t="str">
        <f t="shared" si="19"/>
        <v>Multan-Multan-city</v>
      </c>
      <c r="I427">
        <f>VLOOKUP(K427,Circles!$A$2:$J$201,10,FALSE)</f>
        <v>124</v>
      </c>
      <c r="J427" s="2" t="s">
        <v>498</v>
      </c>
      <c r="K427" s="9" t="str">
        <f t="shared" si="20"/>
        <v>Multan-Multan-city-New Multan</v>
      </c>
      <c r="L427">
        <v>426</v>
      </c>
      <c r="M427" s="3" t="s">
        <v>507</v>
      </c>
      <c r="N427" s="16">
        <v>462</v>
      </c>
      <c r="O427" s="16" t="str">
        <f>VLOOKUP(C427,Districts!$F$2:$H$40,3,FALSE)</f>
        <v>CPO</v>
      </c>
    </row>
    <row r="428" spans="1:15" ht="14.4" x14ac:dyDescent="0.3">
      <c r="A428">
        <f>VLOOKUP(B428,Regions!$B$2:$C$12,2,FALSE)</f>
        <v>7</v>
      </c>
      <c r="B428" s="1" t="s">
        <v>491</v>
      </c>
      <c r="C428">
        <f>VLOOKUP(E428,Districts!$A$2:$E$40,4,FALSE)</f>
        <v>21</v>
      </c>
      <c r="D428" s="2" t="s">
        <v>491</v>
      </c>
      <c r="E428" s="9" t="str">
        <f t="shared" si="18"/>
        <v>Multan-Multan</v>
      </c>
      <c r="F428">
        <f>VLOOKUP(H428,Divisions!$A$2:$F$56,6,FALSE)</f>
        <v>36</v>
      </c>
      <c r="G428" s="2" t="s">
        <v>501</v>
      </c>
      <c r="H428" s="9" t="str">
        <f t="shared" si="19"/>
        <v>Multan-Multan-city</v>
      </c>
      <c r="I428">
        <f>VLOOKUP(K428,Circles!$A$2:$J$201,10,FALSE)</f>
        <v>125</v>
      </c>
      <c r="J428" s="2" t="s">
        <v>502</v>
      </c>
      <c r="K428" s="9" t="str">
        <f t="shared" si="20"/>
        <v>Multan-Multan-city-Dehli Gate</v>
      </c>
      <c r="L428">
        <v>427</v>
      </c>
      <c r="M428" s="3" t="s">
        <v>499</v>
      </c>
      <c r="N428" s="16">
        <v>475</v>
      </c>
      <c r="O428" s="16" t="str">
        <f>VLOOKUP(C428,Districts!$F$2:$H$40,3,FALSE)</f>
        <v>CPO</v>
      </c>
    </row>
    <row r="429" spans="1:15" ht="14.4" x14ac:dyDescent="0.3">
      <c r="A429">
        <f>VLOOKUP(B429,Regions!$B$2:$C$12,2,FALSE)</f>
        <v>7</v>
      </c>
      <c r="B429" s="1" t="s">
        <v>491</v>
      </c>
      <c r="C429">
        <f>VLOOKUP(E429,Districts!$A$2:$E$40,4,FALSE)</f>
        <v>21</v>
      </c>
      <c r="D429" s="2" t="s">
        <v>491</v>
      </c>
      <c r="E429" s="9" t="str">
        <f t="shared" si="18"/>
        <v>Multan-Multan</v>
      </c>
      <c r="F429">
        <f>VLOOKUP(H429,Divisions!$A$2:$F$56,6,FALSE)</f>
        <v>36</v>
      </c>
      <c r="G429" s="2" t="s">
        <v>501</v>
      </c>
      <c r="H429" s="9" t="str">
        <f t="shared" si="19"/>
        <v>Multan-Multan-city</v>
      </c>
      <c r="I429">
        <f>VLOOKUP(K429,Circles!$A$2:$J$201,10,FALSE)</f>
        <v>124</v>
      </c>
      <c r="J429" s="2" t="s">
        <v>498</v>
      </c>
      <c r="K429" s="9" t="str">
        <f t="shared" si="20"/>
        <v>Multan-Multan-city-New Multan</v>
      </c>
      <c r="L429">
        <v>428</v>
      </c>
      <c r="M429" s="3" t="s">
        <v>500</v>
      </c>
      <c r="N429" s="16">
        <v>469</v>
      </c>
      <c r="O429" s="16" t="str">
        <f>VLOOKUP(C429,Districts!$F$2:$H$40,3,FALSE)</f>
        <v>CPO</v>
      </c>
    </row>
    <row r="430" spans="1:15" ht="14.4" x14ac:dyDescent="0.3">
      <c r="A430">
        <f>VLOOKUP(B430,Regions!$B$2:$C$12,2,FALSE)</f>
        <v>7</v>
      </c>
      <c r="B430" s="1" t="s">
        <v>491</v>
      </c>
      <c r="C430">
        <f>VLOOKUP(E430,Districts!$A$2:$E$40,4,FALSE)</f>
        <v>21</v>
      </c>
      <c r="D430" s="2" t="s">
        <v>491</v>
      </c>
      <c r="E430" s="9" t="str">
        <f t="shared" si="18"/>
        <v>Multan-Multan</v>
      </c>
      <c r="F430">
        <f>VLOOKUP(H430,Divisions!$A$2:$F$56,6,FALSE)</f>
        <v>36</v>
      </c>
      <c r="G430" s="2" t="s">
        <v>501</v>
      </c>
      <c r="H430" s="9" t="str">
        <f t="shared" si="19"/>
        <v>Multan-Multan-city</v>
      </c>
      <c r="I430">
        <f>VLOOKUP(K430,Circles!$A$2:$J$201,10,FALSE)</f>
        <v>125</v>
      </c>
      <c r="J430" s="2" t="s">
        <v>502</v>
      </c>
      <c r="K430" s="9" t="str">
        <f t="shared" si="20"/>
        <v>Multan-Multan-city-Dehli Gate</v>
      </c>
      <c r="L430">
        <v>429</v>
      </c>
      <c r="M430" s="3" t="s">
        <v>503</v>
      </c>
      <c r="N430" s="16">
        <v>466</v>
      </c>
      <c r="O430" s="16" t="str">
        <f>VLOOKUP(C430,Districts!$F$2:$H$40,3,FALSE)</f>
        <v>CPO</v>
      </c>
    </row>
    <row r="431" spans="1:15" ht="14.4" x14ac:dyDescent="0.3">
      <c r="A431">
        <f>VLOOKUP(B431,Regions!$B$2:$C$12,2,FALSE)</f>
        <v>7</v>
      </c>
      <c r="B431" s="1" t="s">
        <v>491</v>
      </c>
      <c r="C431">
        <f>VLOOKUP(E431,Districts!$A$2:$E$40,4,FALSE)</f>
        <v>21</v>
      </c>
      <c r="D431" s="2" t="s">
        <v>491</v>
      </c>
      <c r="E431" s="9" t="str">
        <f t="shared" si="18"/>
        <v>Multan-Multan</v>
      </c>
      <c r="F431">
        <f>VLOOKUP(H431,Divisions!$A$2:$F$56,6,FALSE)</f>
        <v>36</v>
      </c>
      <c r="G431" s="2" t="s">
        <v>501</v>
      </c>
      <c r="H431" s="9" t="str">
        <f t="shared" si="19"/>
        <v>Multan-Multan-city</v>
      </c>
      <c r="I431">
        <f>VLOOKUP(K431,Circles!$A$2:$J$201,10,FALSE)</f>
        <v>125</v>
      </c>
      <c r="J431" s="2" t="s">
        <v>502</v>
      </c>
      <c r="K431" s="9" t="str">
        <f t="shared" si="20"/>
        <v>Multan-Multan-city-Dehli Gate</v>
      </c>
      <c r="L431">
        <v>430</v>
      </c>
      <c r="M431" s="3" t="s">
        <v>504</v>
      </c>
      <c r="N431" s="16">
        <v>482</v>
      </c>
      <c r="O431" s="16" t="str">
        <f>VLOOKUP(C431,Districts!$F$2:$H$40,3,FALSE)</f>
        <v>CPO</v>
      </c>
    </row>
    <row r="432" spans="1:15" ht="14.4" x14ac:dyDescent="0.3">
      <c r="A432">
        <f>VLOOKUP(B432,Regions!$B$2:$C$12,2,FALSE)</f>
        <v>7</v>
      </c>
      <c r="B432" s="1" t="s">
        <v>491</v>
      </c>
      <c r="C432">
        <f>VLOOKUP(E432,Districts!$A$2:$E$40,4,FALSE)</f>
        <v>21</v>
      </c>
      <c r="D432" s="2" t="s">
        <v>491</v>
      </c>
      <c r="E432" s="9" t="str">
        <f t="shared" si="18"/>
        <v>Multan-Multan</v>
      </c>
      <c r="F432">
        <f>VLOOKUP(H432,Divisions!$A$2:$F$56,6,FALSE)</f>
        <v>36</v>
      </c>
      <c r="G432" s="2" t="s">
        <v>501</v>
      </c>
      <c r="H432" s="9" t="str">
        <f t="shared" si="19"/>
        <v>Multan-Multan-city</v>
      </c>
      <c r="I432">
        <f>VLOOKUP(K432,Circles!$A$2:$J$201,10,FALSE)</f>
        <v>125</v>
      </c>
      <c r="J432" s="2" t="s">
        <v>502</v>
      </c>
      <c r="K432" s="9" t="str">
        <f t="shared" si="20"/>
        <v>Multan-Multan-city-Dehli Gate</v>
      </c>
      <c r="L432">
        <v>431</v>
      </c>
      <c r="M432" s="3" t="s">
        <v>505</v>
      </c>
      <c r="N432" s="16">
        <v>481</v>
      </c>
      <c r="O432" s="16" t="str">
        <f>VLOOKUP(C432,Districts!$F$2:$H$40,3,FALSE)</f>
        <v>CPO</v>
      </c>
    </row>
    <row r="433" spans="1:15" ht="14.4" x14ac:dyDescent="0.3">
      <c r="A433">
        <f>VLOOKUP(B433,Regions!$B$2:$C$12,2,FALSE)</f>
        <v>7</v>
      </c>
      <c r="B433" s="1" t="s">
        <v>491</v>
      </c>
      <c r="C433">
        <f>VLOOKUP(E433,Districts!$A$2:$E$40,4,FALSE)</f>
        <v>21</v>
      </c>
      <c r="D433" s="2" t="s">
        <v>491</v>
      </c>
      <c r="E433" s="9" t="str">
        <f t="shared" si="18"/>
        <v>Multan-Multan</v>
      </c>
      <c r="F433">
        <f>VLOOKUP(H433,Divisions!$A$2:$F$56,6,FALSE)</f>
        <v>37</v>
      </c>
      <c r="G433" s="2" t="s">
        <v>233</v>
      </c>
      <c r="H433" s="9" t="str">
        <f t="shared" si="19"/>
        <v>Multan-Multan-Saddar</v>
      </c>
      <c r="I433">
        <f>VLOOKUP(K433,Circles!$A$2:$J$201,10,FALSE)</f>
        <v>126</v>
      </c>
      <c r="J433" s="2" t="s">
        <v>506</v>
      </c>
      <c r="K433" s="9" t="str">
        <f t="shared" si="20"/>
        <v>Multan-Multan-Saddar-Makhdoom Rasheed</v>
      </c>
      <c r="L433">
        <v>432</v>
      </c>
      <c r="M433" s="3" t="s">
        <v>506</v>
      </c>
      <c r="N433" s="16">
        <v>478</v>
      </c>
      <c r="O433" s="16" t="str">
        <f>VLOOKUP(C433,Districts!$F$2:$H$40,3,FALSE)</f>
        <v>CPO</v>
      </c>
    </row>
    <row r="434" spans="1:15" ht="14.4" x14ac:dyDescent="0.3">
      <c r="A434">
        <f>VLOOKUP(B434,Regions!$B$2:$C$12,2,FALSE)</f>
        <v>7</v>
      </c>
      <c r="B434" s="1" t="s">
        <v>491</v>
      </c>
      <c r="C434">
        <f>VLOOKUP(E434,Districts!$A$2:$E$40,4,FALSE)</f>
        <v>21</v>
      </c>
      <c r="D434" s="2" t="s">
        <v>491</v>
      </c>
      <c r="E434" s="9" t="str">
        <f t="shared" si="18"/>
        <v>Multan-Multan</v>
      </c>
      <c r="F434">
        <f>VLOOKUP(H434,Divisions!$A$2:$F$56,6,FALSE)</f>
        <v>37</v>
      </c>
      <c r="G434" s="2" t="s">
        <v>233</v>
      </c>
      <c r="H434" s="9" t="str">
        <f t="shared" si="19"/>
        <v>Multan-Multan-Saddar</v>
      </c>
      <c r="I434">
        <f>VLOOKUP(K434,Circles!$A$2:$J$201,10,FALSE)</f>
        <v>126</v>
      </c>
      <c r="J434" s="2" t="s">
        <v>506</v>
      </c>
      <c r="K434" s="9" t="str">
        <f t="shared" si="20"/>
        <v>Multan-Multan-Saddar-Makhdoom Rasheed</v>
      </c>
      <c r="L434">
        <v>433</v>
      </c>
      <c r="M434" s="3" t="s">
        <v>508</v>
      </c>
      <c r="N434" s="16">
        <v>477</v>
      </c>
      <c r="O434" s="16" t="str">
        <f>VLOOKUP(C434,Districts!$F$2:$H$40,3,FALSE)</f>
        <v>CPO</v>
      </c>
    </row>
    <row r="435" spans="1:15" ht="14.4" x14ac:dyDescent="0.3">
      <c r="A435">
        <f>VLOOKUP(B435,Regions!$B$2:$C$12,2,FALSE)</f>
        <v>7</v>
      </c>
      <c r="B435" s="1" t="s">
        <v>491</v>
      </c>
      <c r="C435">
        <f>VLOOKUP(E435,Districts!$A$2:$E$40,4,FALSE)</f>
        <v>21</v>
      </c>
      <c r="D435" s="2" t="s">
        <v>491</v>
      </c>
      <c r="E435" s="9" t="str">
        <f t="shared" si="18"/>
        <v>Multan-Multan</v>
      </c>
      <c r="F435">
        <f>VLOOKUP(H435,Divisions!$A$2:$F$56,6,FALSE)</f>
        <v>36</v>
      </c>
      <c r="G435" s="2" t="s">
        <v>501</v>
      </c>
      <c r="H435" s="9" t="str">
        <f t="shared" si="19"/>
        <v>Multan-Multan-city</v>
      </c>
      <c r="I435">
        <f>VLOOKUP(K435,Circles!$A$2:$J$201,10,FALSE)</f>
        <v>127</v>
      </c>
      <c r="J435" s="2" t="s">
        <v>510</v>
      </c>
      <c r="K435" s="9" t="str">
        <f t="shared" si="20"/>
        <v>Multan-Multan-city-Haram Gate</v>
      </c>
      <c r="L435">
        <v>434</v>
      </c>
      <c r="M435" s="3" t="s">
        <v>510</v>
      </c>
      <c r="N435" s="16">
        <v>484</v>
      </c>
      <c r="O435" s="16" t="str">
        <f>VLOOKUP(C435,Districts!$F$2:$H$40,3,FALSE)</f>
        <v>CPO</v>
      </c>
    </row>
    <row r="436" spans="1:15" ht="14.4" x14ac:dyDescent="0.3">
      <c r="A436">
        <f>VLOOKUP(B436,Regions!$B$2:$C$12,2,FALSE)</f>
        <v>7</v>
      </c>
      <c r="B436" s="1" t="s">
        <v>491</v>
      </c>
      <c r="C436">
        <f>VLOOKUP(E436,Districts!$A$2:$E$40,4,FALSE)</f>
        <v>21</v>
      </c>
      <c r="D436" s="2" t="s">
        <v>491</v>
      </c>
      <c r="E436" s="9" t="str">
        <f t="shared" si="18"/>
        <v>Multan-Multan</v>
      </c>
      <c r="F436">
        <f>VLOOKUP(H436,Divisions!$A$2:$F$56,6,FALSE)</f>
        <v>36</v>
      </c>
      <c r="G436" s="2" t="s">
        <v>501</v>
      </c>
      <c r="H436" s="9" t="str">
        <f t="shared" si="19"/>
        <v>Multan-Multan-city</v>
      </c>
      <c r="I436">
        <f>VLOOKUP(K436,Circles!$A$2:$J$201,10,FALSE)</f>
        <v>127</v>
      </c>
      <c r="J436" s="2" t="s">
        <v>510</v>
      </c>
      <c r="K436" s="9" t="str">
        <f t="shared" si="20"/>
        <v>Multan-Multan-city-Haram Gate</v>
      </c>
      <c r="L436">
        <v>435</v>
      </c>
      <c r="M436" s="3" t="s">
        <v>511</v>
      </c>
      <c r="N436" s="16">
        <v>483</v>
      </c>
      <c r="O436" s="16" t="str">
        <f>VLOOKUP(C436,Districts!$F$2:$H$40,3,FALSE)</f>
        <v>CPO</v>
      </c>
    </row>
    <row r="437" spans="1:15" ht="14.4" x14ac:dyDescent="0.3">
      <c r="A437">
        <f>VLOOKUP(B437,Regions!$B$2:$C$12,2,FALSE)</f>
        <v>7</v>
      </c>
      <c r="B437" s="1" t="s">
        <v>491</v>
      </c>
      <c r="C437">
        <f>VLOOKUP(E437,Districts!$A$2:$E$40,4,FALSE)</f>
        <v>21</v>
      </c>
      <c r="D437" s="2" t="s">
        <v>491</v>
      </c>
      <c r="E437" s="9" t="str">
        <f t="shared" si="18"/>
        <v>Multan-Multan</v>
      </c>
      <c r="F437">
        <f>VLOOKUP(H437,Divisions!$A$2:$F$56,6,FALSE)</f>
        <v>36</v>
      </c>
      <c r="G437" s="2" t="s">
        <v>501</v>
      </c>
      <c r="H437" s="9" t="str">
        <f t="shared" si="19"/>
        <v>Multan-Multan-city</v>
      </c>
      <c r="I437">
        <f>VLOOKUP(K437,Circles!$A$2:$J$201,10,FALSE)</f>
        <v>127</v>
      </c>
      <c r="J437" s="2" t="s">
        <v>510</v>
      </c>
      <c r="K437" s="9" t="str">
        <f t="shared" si="20"/>
        <v>Multan-Multan-city-Haram Gate</v>
      </c>
      <c r="L437">
        <v>436</v>
      </c>
      <c r="M437" s="3" t="s">
        <v>512</v>
      </c>
      <c r="N437" s="16">
        <v>465</v>
      </c>
      <c r="O437" s="16" t="str">
        <f>VLOOKUP(C437,Districts!$F$2:$H$40,3,FALSE)</f>
        <v>CPO</v>
      </c>
    </row>
    <row r="438" spans="1:15" ht="14.4" x14ac:dyDescent="0.3">
      <c r="A438">
        <f>VLOOKUP(B438,Regions!$B$2:$C$12,2,FALSE)</f>
        <v>7</v>
      </c>
      <c r="B438" s="1" t="s">
        <v>491</v>
      </c>
      <c r="C438">
        <f>VLOOKUP(E438,Districts!$A$2:$E$40,4,FALSE)</f>
        <v>21</v>
      </c>
      <c r="D438" s="2" t="s">
        <v>491</v>
      </c>
      <c r="E438" s="9" t="str">
        <f t="shared" si="18"/>
        <v>Multan-Multan</v>
      </c>
      <c r="F438">
        <f>VLOOKUP(H438,Divisions!$A$2:$F$56,6,FALSE)</f>
        <v>36</v>
      </c>
      <c r="G438" s="2" t="s">
        <v>501</v>
      </c>
      <c r="H438" s="9" t="str">
        <f t="shared" si="19"/>
        <v>Multan-Multan-city</v>
      </c>
      <c r="I438">
        <f>VLOOKUP(K438,Circles!$A$2:$J$201,10,FALSE)</f>
        <v>127</v>
      </c>
      <c r="J438" s="2" t="s">
        <v>510</v>
      </c>
      <c r="K438" s="9" t="str">
        <f t="shared" si="20"/>
        <v>Multan-Multan-city-Haram Gate</v>
      </c>
      <c r="L438">
        <v>437</v>
      </c>
      <c r="M438" s="3" t="s">
        <v>513</v>
      </c>
      <c r="N438" s="16">
        <v>485</v>
      </c>
      <c r="O438" s="16" t="str">
        <f>VLOOKUP(C438,Districts!$F$2:$H$40,3,FALSE)</f>
        <v>CPO</v>
      </c>
    </row>
    <row r="439" spans="1:15" ht="14.4" x14ac:dyDescent="0.3">
      <c r="A439">
        <f>VLOOKUP(B439,Regions!$B$2:$C$12,2,FALSE)</f>
        <v>7</v>
      </c>
      <c r="B439" s="1" t="s">
        <v>491</v>
      </c>
      <c r="C439">
        <f>VLOOKUP(E439,Districts!$A$2:$E$40,4,FALSE)</f>
        <v>21</v>
      </c>
      <c r="D439" s="2" t="s">
        <v>491</v>
      </c>
      <c r="E439" s="9" t="str">
        <f t="shared" si="18"/>
        <v>Multan-Multan</v>
      </c>
      <c r="F439">
        <f>VLOOKUP(H439,Divisions!$A$2:$F$56,6,FALSE)</f>
        <v>37</v>
      </c>
      <c r="G439" s="2" t="s">
        <v>233</v>
      </c>
      <c r="H439" s="9" t="str">
        <f t="shared" si="19"/>
        <v>Multan-Multan-Saddar</v>
      </c>
      <c r="I439">
        <f>VLOOKUP(K439,Circles!$A$2:$J$201,10,FALSE)</f>
        <v>128</v>
      </c>
      <c r="J439" s="2" t="s">
        <v>514</v>
      </c>
      <c r="K439" s="9" t="str">
        <f t="shared" si="20"/>
        <v>Multan-Multan-Saddar-Shujahabad</v>
      </c>
      <c r="L439">
        <v>438</v>
      </c>
      <c r="M439" s="3" t="s">
        <v>515</v>
      </c>
      <c r="N439" s="16">
        <v>473</v>
      </c>
      <c r="O439" s="16" t="str">
        <f>VLOOKUP(C439,Districts!$F$2:$H$40,3,FALSE)</f>
        <v>CPO</v>
      </c>
    </row>
    <row r="440" spans="1:15" ht="14.4" x14ac:dyDescent="0.3">
      <c r="A440">
        <f>VLOOKUP(B440,Regions!$B$2:$C$12,2,FALSE)</f>
        <v>7</v>
      </c>
      <c r="B440" s="1" t="s">
        <v>491</v>
      </c>
      <c r="C440">
        <f>VLOOKUP(E440,Districts!$A$2:$E$40,4,FALSE)</f>
        <v>21</v>
      </c>
      <c r="D440" s="2" t="s">
        <v>491</v>
      </c>
      <c r="E440" s="9" t="str">
        <f t="shared" si="18"/>
        <v>Multan-Multan</v>
      </c>
      <c r="F440">
        <f>VLOOKUP(H440,Divisions!$A$2:$F$56,6,FALSE)</f>
        <v>37</v>
      </c>
      <c r="G440" s="2" t="s">
        <v>233</v>
      </c>
      <c r="H440" s="9" t="str">
        <f t="shared" si="19"/>
        <v>Multan-Multan-Saddar</v>
      </c>
      <c r="I440">
        <f>VLOOKUP(K440,Circles!$A$2:$J$201,10,FALSE)</f>
        <v>128</v>
      </c>
      <c r="J440" s="2" t="s">
        <v>514</v>
      </c>
      <c r="K440" s="9" t="str">
        <f t="shared" si="20"/>
        <v>Multan-Multan-Saddar-Shujahabad</v>
      </c>
      <c r="L440">
        <v>439</v>
      </c>
      <c r="M440" s="3" t="s">
        <v>516</v>
      </c>
      <c r="N440" s="16">
        <v>471</v>
      </c>
      <c r="O440" s="16" t="str">
        <f>VLOOKUP(C440,Districts!$F$2:$H$40,3,FALSE)</f>
        <v>CPO</v>
      </c>
    </row>
    <row r="441" spans="1:15" ht="14.4" x14ac:dyDescent="0.3">
      <c r="A441">
        <f>VLOOKUP(B441,Regions!$B$2:$C$12,2,FALSE)</f>
        <v>7</v>
      </c>
      <c r="B441" s="1" t="s">
        <v>491</v>
      </c>
      <c r="C441">
        <f>VLOOKUP(E441,Districts!$A$2:$E$40,4,FALSE)</f>
        <v>21</v>
      </c>
      <c r="D441" s="2" t="s">
        <v>491</v>
      </c>
      <c r="E441" s="9" t="str">
        <f t="shared" si="18"/>
        <v>Multan-Multan</v>
      </c>
      <c r="F441">
        <f>VLOOKUP(H441,Divisions!$A$2:$F$56,6,FALSE)</f>
        <v>37</v>
      </c>
      <c r="G441" s="2" t="s">
        <v>233</v>
      </c>
      <c r="H441" s="9" t="str">
        <f t="shared" si="19"/>
        <v>Multan-Multan-Saddar</v>
      </c>
      <c r="I441">
        <f>VLOOKUP(K441,Circles!$A$2:$J$201,10,FALSE)</f>
        <v>128</v>
      </c>
      <c r="J441" s="2" t="s">
        <v>514</v>
      </c>
      <c r="K441" s="9" t="str">
        <f t="shared" si="20"/>
        <v>Multan-Multan-Saddar-Shujahabad</v>
      </c>
      <c r="L441">
        <v>440</v>
      </c>
      <c r="M441" s="3" t="s">
        <v>517</v>
      </c>
      <c r="N441" s="16">
        <v>472</v>
      </c>
      <c r="O441" s="16" t="str">
        <f>VLOOKUP(C441,Districts!$F$2:$H$40,3,FALSE)</f>
        <v>CPO</v>
      </c>
    </row>
    <row r="442" spans="1:15" ht="14.4" x14ac:dyDescent="0.3">
      <c r="A442">
        <f>VLOOKUP(B442,Regions!$B$2:$C$12,2,FALSE)</f>
        <v>7</v>
      </c>
      <c r="B442" s="1" t="s">
        <v>491</v>
      </c>
      <c r="C442">
        <f>VLOOKUP(E442,Districts!$A$2:$E$40,4,FALSE)</f>
        <v>21</v>
      </c>
      <c r="D442" s="2" t="s">
        <v>491</v>
      </c>
      <c r="E442" s="9" t="str">
        <f t="shared" si="18"/>
        <v>Multan-Multan</v>
      </c>
      <c r="F442">
        <f>VLOOKUP(H442,Divisions!$A$2:$F$56,6,FALSE)</f>
        <v>34</v>
      </c>
      <c r="G442" s="2" t="s">
        <v>149</v>
      </c>
      <c r="H442" s="9" t="str">
        <f t="shared" si="19"/>
        <v>Multan-Multan-Cantt</v>
      </c>
      <c r="I442">
        <f>VLOOKUP(K442,Circles!$A$2:$J$201,10,FALSE)</f>
        <v>129</v>
      </c>
      <c r="J442" s="2" t="s">
        <v>518</v>
      </c>
      <c r="K442" s="9" t="str">
        <f t="shared" si="20"/>
        <v>Multan-Multan-Cantt-Muzaffarabad</v>
      </c>
      <c r="L442">
        <v>441</v>
      </c>
      <c r="M442" s="3" t="s">
        <v>518</v>
      </c>
      <c r="N442" s="16">
        <v>461</v>
      </c>
      <c r="O442" s="16" t="str">
        <f>VLOOKUP(C442,Districts!$F$2:$H$40,3,FALSE)</f>
        <v>CPO</v>
      </c>
    </row>
    <row r="443" spans="1:15" ht="14.4" x14ac:dyDescent="0.3">
      <c r="A443">
        <f>VLOOKUP(B443,Regions!$B$2:$C$12,2,FALSE)</f>
        <v>7</v>
      </c>
      <c r="B443" s="1" t="s">
        <v>491</v>
      </c>
      <c r="C443">
        <f>VLOOKUP(E443,Districts!$A$2:$E$40,4,FALSE)</f>
        <v>21</v>
      </c>
      <c r="D443" s="2" t="s">
        <v>491</v>
      </c>
      <c r="E443" s="9" t="str">
        <f t="shared" si="18"/>
        <v>Multan-Multan</v>
      </c>
      <c r="F443">
        <f>VLOOKUP(H443,Divisions!$A$2:$F$56,6,FALSE)</f>
        <v>34</v>
      </c>
      <c r="G443" s="2" t="s">
        <v>149</v>
      </c>
      <c r="H443" s="9" t="str">
        <f t="shared" si="19"/>
        <v>Multan-Multan-Cantt</v>
      </c>
      <c r="I443">
        <f>VLOOKUP(K443,Circles!$A$2:$J$201,10,FALSE)</f>
        <v>129</v>
      </c>
      <c r="J443" s="2" t="s">
        <v>518</v>
      </c>
      <c r="K443" s="9" t="str">
        <f t="shared" si="20"/>
        <v>Multan-Multan-Cantt-Muzaffarabad</v>
      </c>
      <c r="L443">
        <v>442</v>
      </c>
      <c r="M443" s="3" t="s">
        <v>519</v>
      </c>
      <c r="O443" s="16" t="str">
        <f>VLOOKUP(C443,Districts!$F$2:$H$40,3,FALSE)</f>
        <v>CPO</v>
      </c>
    </row>
    <row r="444" spans="1:15" ht="14.4" x14ac:dyDescent="0.3">
      <c r="A444">
        <f>VLOOKUP(B444,Regions!$B$2:$C$12,2,FALSE)</f>
        <v>7</v>
      </c>
      <c r="B444" s="1" t="s">
        <v>491</v>
      </c>
      <c r="C444">
        <f>VLOOKUP(E444,Districts!$A$2:$E$40,4,FALSE)</f>
        <v>21</v>
      </c>
      <c r="D444" s="2" t="s">
        <v>491</v>
      </c>
      <c r="E444" s="9" t="str">
        <f t="shared" si="18"/>
        <v>Multan-Multan</v>
      </c>
      <c r="F444">
        <f>VLOOKUP(H444,Divisions!$A$2:$F$56,6,FALSE)</f>
        <v>34</v>
      </c>
      <c r="G444" s="2" t="s">
        <v>149</v>
      </c>
      <c r="H444" s="9" t="str">
        <f t="shared" si="19"/>
        <v>Multan-Multan-Cantt</v>
      </c>
      <c r="I444">
        <f>VLOOKUP(K444,Circles!$A$2:$J$201,10,FALSE)</f>
        <v>130</v>
      </c>
      <c r="J444" s="2" t="s">
        <v>520</v>
      </c>
      <c r="K444" s="9" t="str">
        <f t="shared" si="20"/>
        <v>Multan-Multan-Cantt-Mumtazabad</v>
      </c>
      <c r="L444">
        <v>443</v>
      </c>
      <c r="M444" s="3" t="s">
        <v>521</v>
      </c>
      <c r="N444" s="16">
        <v>463</v>
      </c>
      <c r="O444" s="16" t="str">
        <f>VLOOKUP(C444,Districts!$F$2:$H$40,3,FALSE)</f>
        <v>CPO</v>
      </c>
    </row>
    <row r="445" spans="1:15" ht="14.4" x14ac:dyDescent="0.3">
      <c r="A445">
        <f>VLOOKUP(B445,Regions!$B$2:$C$12,2,FALSE)</f>
        <v>7</v>
      </c>
      <c r="B445" s="1" t="s">
        <v>491</v>
      </c>
      <c r="C445">
        <f>VLOOKUP(E445,Districts!$A$2:$E$40,4,FALSE)</f>
        <v>21</v>
      </c>
      <c r="D445" s="2" t="s">
        <v>491</v>
      </c>
      <c r="E445" s="9" t="str">
        <f t="shared" si="18"/>
        <v>Multan-Multan</v>
      </c>
      <c r="F445">
        <f>VLOOKUP(H445,Divisions!$A$2:$F$56,6,FALSE)</f>
        <v>34</v>
      </c>
      <c r="G445" s="2" t="s">
        <v>149</v>
      </c>
      <c r="H445" s="9" t="str">
        <f t="shared" si="19"/>
        <v>Multan-Multan-Cantt</v>
      </c>
      <c r="I445">
        <f>VLOOKUP(K445,Circles!$A$2:$J$201,10,FALSE)</f>
        <v>130</v>
      </c>
      <c r="J445" s="2" t="s">
        <v>520</v>
      </c>
      <c r="K445" s="9" t="str">
        <f t="shared" si="20"/>
        <v>Multan-Multan-Cantt-Mumtazabad</v>
      </c>
      <c r="L445">
        <v>444</v>
      </c>
      <c r="M445" s="3" t="s">
        <v>522</v>
      </c>
      <c r="N445" s="16">
        <v>474</v>
      </c>
      <c r="O445" s="16" t="str">
        <f>VLOOKUP(C445,Districts!$F$2:$H$40,3,FALSE)</f>
        <v>CPO</v>
      </c>
    </row>
    <row r="446" spans="1:15" ht="14.4" x14ac:dyDescent="0.3">
      <c r="A446">
        <f>VLOOKUP(B446,Regions!$B$2:$C$12,2,FALSE)</f>
        <v>7</v>
      </c>
      <c r="B446" s="1" t="s">
        <v>491</v>
      </c>
      <c r="C446">
        <f>VLOOKUP(E446,Districts!$A$2:$E$40,4,FALSE)</f>
        <v>21</v>
      </c>
      <c r="D446" s="2" t="s">
        <v>491</v>
      </c>
      <c r="E446" s="9" t="str">
        <f t="shared" si="18"/>
        <v>Multan-Multan</v>
      </c>
      <c r="F446">
        <f>VLOOKUP(H446,Divisions!$A$2:$F$56,6,FALSE)</f>
        <v>35</v>
      </c>
      <c r="G446" s="2" t="s">
        <v>495</v>
      </c>
      <c r="H446" s="9" t="str">
        <f t="shared" si="19"/>
        <v>Multan-Multan-GULGASHT</v>
      </c>
      <c r="I446">
        <f>VLOOKUP(K446,Circles!$A$2:$J$201,10,FALSE)</f>
        <v>131</v>
      </c>
      <c r="J446" s="2" t="s">
        <v>523</v>
      </c>
      <c r="K446" s="9" t="str">
        <f t="shared" si="20"/>
        <v>Multan-Multan-GULGASHT-Ghulgasht</v>
      </c>
      <c r="L446">
        <v>445</v>
      </c>
      <c r="M446" s="3" t="s">
        <v>524</v>
      </c>
      <c r="N446" s="16">
        <v>487</v>
      </c>
      <c r="O446" s="16" t="str">
        <f>VLOOKUP(C446,Districts!$F$2:$H$40,3,FALSE)</f>
        <v>CPO</v>
      </c>
    </row>
    <row r="447" spans="1:15" ht="14.4" x14ac:dyDescent="0.3">
      <c r="A447">
        <f>VLOOKUP(B447,Regions!$B$2:$C$12,2,FALSE)</f>
        <v>7</v>
      </c>
      <c r="B447" s="1" t="s">
        <v>491</v>
      </c>
      <c r="C447">
        <f>VLOOKUP(E447,Districts!$A$2:$E$40,4,FALSE)</f>
        <v>21</v>
      </c>
      <c r="D447" s="2" t="s">
        <v>491</v>
      </c>
      <c r="E447" s="9" t="str">
        <f t="shared" si="18"/>
        <v>Multan-Multan</v>
      </c>
      <c r="F447">
        <f>VLOOKUP(H447,Divisions!$A$2:$F$56,6,FALSE)</f>
        <v>35</v>
      </c>
      <c r="G447" s="2" t="s">
        <v>495</v>
      </c>
      <c r="H447" s="9" t="str">
        <f t="shared" si="19"/>
        <v>Multan-Multan-GULGASHT</v>
      </c>
      <c r="I447">
        <f>VLOOKUP(K447,Circles!$A$2:$J$201,10,FALSE)</f>
        <v>131</v>
      </c>
      <c r="J447" s="2" t="s">
        <v>523</v>
      </c>
      <c r="K447" s="9" t="str">
        <f t="shared" si="20"/>
        <v>Multan-Multan-GULGASHT-Ghulgasht</v>
      </c>
      <c r="L447">
        <v>446</v>
      </c>
      <c r="M447" s="3" t="s">
        <v>525</v>
      </c>
      <c r="N447" s="16">
        <v>467</v>
      </c>
      <c r="O447" s="16" t="str">
        <f>VLOOKUP(C447,Districts!$F$2:$H$40,3,FALSE)</f>
        <v>CPO</v>
      </c>
    </row>
    <row r="448" spans="1:15" ht="14.4" x14ac:dyDescent="0.3">
      <c r="A448">
        <f>VLOOKUP(B448,Regions!$B$2:$C$12,2,FALSE)</f>
        <v>7</v>
      </c>
      <c r="B448" s="1" t="s">
        <v>491</v>
      </c>
      <c r="C448">
        <f>VLOOKUP(E448,Districts!$A$2:$E$40,4,FALSE)</f>
        <v>21</v>
      </c>
      <c r="D448" s="2" t="s">
        <v>491</v>
      </c>
      <c r="E448" s="9" t="str">
        <f t="shared" si="18"/>
        <v>Multan-Multan</v>
      </c>
      <c r="F448">
        <f>VLOOKUP(H448,Divisions!$A$2:$F$56,6,FALSE)</f>
        <v>35</v>
      </c>
      <c r="G448" s="2" t="s">
        <v>495</v>
      </c>
      <c r="H448" s="9" t="str">
        <f t="shared" si="19"/>
        <v>Multan-Multan-GULGASHT</v>
      </c>
      <c r="I448">
        <f>VLOOKUP(K448,Circles!$A$2:$J$201,10,FALSE)</f>
        <v>131</v>
      </c>
      <c r="J448" s="2" t="s">
        <v>523</v>
      </c>
      <c r="K448" s="9" t="str">
        <f t="shared" si="20"/>
        <v>Multan-Multan-GULGASHT-Ghulgasht</v>
      </c>
      <c r="L448">
        <v>447</v>
      </c>
      <c r="M448" s="3" t="s">
        <v>526</v>
      </c>
      <c r="N448" s="16">
        <v>486</v>
      </c>
      <c r="O448" s="16" t="str">
        <f>VLOOKUP(C448,Districts!$F$2:$H$40,3,FALSE)</f>
        <v>CPO</v>
      </c>
    </row>
    <row r="449" spans="1:15" ht="14.4" x14ac:dyDescent="0.3">
      <c r="A449">
        <f>VLOOKUP(B449,Regions!$B$2:$C$12,2,FALSE)</f>
        <v>7</v>
      </c>
      <c r="B449" s="1" t="s">
        <v>491</v>
      </c>
      <c r="C449">
        <f>VLOOKUP(E449,Districts!$A$2:$E$40,4,FALSE)</f>
        <v>21</v>
      </c>
      <c r="D449" s="2" t="s">
        <v>491</v>
      </c>
      <c r="E449" s="9" t="str">
        <f t="shared" si="18"/>
        <v>Multan-Multan</v>
      </c>
      <c r="F449">
        <f>VLOOKUP(H449,Divisions!$A$2:$F$56,6,FALSE)</f>
        <v>35</v>
      </c>
      <c r="G449" s="2" t="s">
        <v>495</v>
      </c>
      <c r="H449" s="9" t="str">
        <f t="shared" si="19"/>
        <v>Multan-Multan-GULGASHT</v>
      </c>
      <c r="I449">
        <f>VLOOKUP(K449,Circles!$A$2:$J$201,10,FALSE)</f>
        <v>131</v>
      </c>
      <c r="J449" s="2" t="s">
        <v>523</v>
      </c>
      <c r="K449" s="9" t="str">
        <f t="shared" si="20"/>
        <v>Multan-Multan-GULGASHT-Ghulgasht</v>
      </c>
      <c r="L449">
        <v>448</v>
      </c>
      <c r="M449" s="3" t="s">
        <v>527</v>
      </c>
      <c r="O449" s="16" t="str">
        <f>VLOOKUP(C449,Districts!$F$2:$H$40,3,FALSE)</f>
        <v>CPO</v>
      </c>
    </row>
    <row r="450" spans="1:15" ht="14.4" x14ac:dyDescent="0.3">
      <c r="A450">
        <f>VLOOKUP(B450,Regions!$B$2:$C$12,2,FALSE)</f>
        <v>7</v>
      </c>
      <c r="B450" s="1" t="s">
        <v>491</v>
      </c>
      <c r="C450">
        <f>VLOOKUP(E450,Districts!$A$2:$E$40,4,FALSE)</f>
        <v>21</v>
      </c>
      <c r="D450" s="2" t="s">
        <v>491</v>
      </c>
      <c r="E450" s="9" t="str">
        <f t="shared" si="18"/>
        <v>Multan-Multan</v>
      </c>
      <c r="F450">
        <f>VLOOKUP(H450,Divisions!$A$2:$F$56,6,FALSE)</f>
        <v>37</v>
      </c>
      <c r="G450" s="2" t="s">
        <v>233</v>
      </c>
      <c r="H450" s="9" t="str">
        <f t="shared" si="19"/>
        <v>Multan-Multan-Saddar</v>
      </c>
      <c r="I450">
        <f>VLOOKUP(K450,Circles!$A$2:$J$201,10,FALSE)</f>
        <v>132</v>
      </c>
      <c r="J450" s="2" t="s">
        <v>528</v>
      </c>
      <c r="K450" s="9" t="str">
        <f t="shared" si="20"/>
        <v>Multan-Multan-Saddar-Jalapur</v>
      </c>
      <c r="L450">
        <v>449</v>
      </c>
      <c r="M450" s="3" t="s">
        <v>529</v>
      </c>
      <c r="N450" s="16">
        <v>490</v>
      </c>
      <c r="O450" s="16" t="str">
        <f>VLOOKUP(C450,Districts!$F$2:$H$40,3,FALSE)</f>
        <v>CPO</v>
      </c>
    </row>
    <row r="451" spans="1:15" ht="14.4" x14ac:dyDescent="0.3">
      <c r="A451">
        <f>VLOOKUP(B451,Regions!$B$2:$C$12,2,FALSE)</f>
        <v>7</v>
      </c>
      <c r="B451" s="1" t="s">
        <v>491</v>
      </c>
      <c r="C451">
        <f>VLOOKUP(E451,Districts!$A$2:$E$40,4,FALSE)</f>
        <v>21</v>
      </c>
      <c r="D451" s="2" t="s">
        <v>491</v>
      </c>
      <c r="E451" s="9" t="str">
        <f t="shared" ref="E451:E514" si="21">B451&amp;"-"&amp;D451</f>
        <v>Multan-Multan</v>
      </c>
      <c r="F451">
        <f>VLOOKUP(H451,Divisions!$A$2:$F$56,6,FALSE)</f>
        <v>37</v>
      </c>
      <c r="G451" s="2" t="s">
        <v>233</v>
      </c>
      <c r="H451" s="9" t="str">
        <f t="shared" ref="H451:H514" si="22">B451&amp;"-"&amp;D451&amp;"-"&amp;G451</f>
        <v>Multan-Multan-Saddar</v>
      </c>
      <c r="I451">
        <f>VLOOKUP(K451,Circles!$A$2:$J$201,10,FALSE)</f>
        <v>132</v>
      </c>
      <c r="J451" s="2" t="s">
        <v>528</v>
      </c>
      <c r="K451" s="9" t="str">
        <f t="shared" ref="K451:K514" si="23">H451&amp;"-"&amp;J451</f>
        <v>Multan-Multan-Saddar-Jalapur</v>
      </c>
      <c r="L451">
        <v>450</v>
      </c>
      <c r="M451" s="3" t="s">
        <v>530</v>
      </c>
      <c r="N451" s="16">
        <v>470</v>
      </c>
      <c r="O451" s="16" t="str">
        <f>VLOOKUP(C451,Districts!$F$2:$H$40,3,FALSE)</f>
        <v>CPO</v>
      </c>
    </row>
    <row r="452" spans="1:15" ht="14.4" x14ac:dyDescent="0.3">
      <c r="A452">
        <f>VLOOKUP(B452,Regions!$B$2:$C$12,2,FALSE)</f>
        <v>7</v>
      </c>
      <c r="B452" s="1" t="s">
        <v>491</v>
      </c>
      <c r="C452">
        <f>VLOOKUP(E452,Districts!$A$2:$E$40,4,FALSE)</f>
        <v>22</v>
      </c>
      <c r="D452" s="2" t="s">
        <v>531</v>
      </c>
      <c r="E452" s="9" t="str">
        <f t="shared" si="21"/>
        <v>Multan-Lodhran</v>
      </c>
      <c r="F452">
        <f>VLOOKUP(H452,Divisions!$A$2:$F$56,6,FALSE)</f>
        <v>38</v>
      </c>
      <c r="G452" s="2" t="s">
        <v>531</v>
      </c>
      <c r="H452" s="9" t="str">
        <f t="shared" si="22"/>
        <v>Multan-Lodhran-Lodhran</v>
      </c>
      <c r="I452">
        <f>VLOOKUP(K452,Circles!$A$2:$J$201,10,FALSE)</f>
        <v>133</v>
      </c>
      <c r="J452" s="2" t="s">
        <v>120</v>
      </c>
      <c r="K452" s="9" t="str">
        <f t="shared" si="23"/>
        <v>Multan-Lodhran-Lodhran-Sadar Circle</v>
      </c>
      <c r="L452">
        <v>451</v>
      </c>
      <c r="M452" s="3" t="s">
        <v>532</v>
      </c>
      <c r="N452" s="16">
        <v>425</v>
      </c>
      <c r="O452" s="16" t="str">
        <f>VLOOKUP(C452,Districts!$F$2:$H$40,3,FALSE)</f>
        <v>DPO</v>
      </c>
    </row>
    <row r="453" spans="1:15" ht="14.4" x14ac:dyDescent="0.3">
      <c r="A453">
        <f>VLOOKUP(B453,Regions!$B$2:$C$12,2,FALSE)</f>
        <v>7</v>
      </c>
      <c r="B453" s="1" t="s">
        <v>491</v>
      </c>
      <c r="C453">
        <f>VLOOKUP(E453,Districts!$A$2:$E$40,4,FALSE)</f>
        <v>22</v>
      </c>
      <c r="D453" s="2" t="s">
        <v>531</v>
      </c>
      <c r="E453" s="9" t="str">
        <f t="shared" si="21"/>
        <v>Multan-Lodhran</v>
      </c>
      <c r="F453">
        <f>VLOOKUP(H453,Divisions!$A$2:$F$56,6,FALSE)</f>
        <v>38</v>
      </c>
      <c r="G453" s="2" t="s">
        <v>531</v>
      </c>
      <c r="H453" s="9" t="str">
        <f t="shared" si="22"/>
        <v>Multan-Lodhran-Lodhran</v>
      </c>
      <c r="I453">
        <f>VLOOKUP(K453,Circles!$A$2:$J$201,10,FALSE)</f>
        <v>133</v>
      </c>
      <c r="J453" s="2" t="s">
        <v>120</v>
      </c>
      <c r="K453" s="9" t="str">
        <f t="shared" si="23"/>
        <v>Multan-Lodhran-Lodhran-Sadar Circle</v>
      </c>
      <c r="L453">
        <v>452</v>
      </c>
      <c r="M453" s="3" t="s">
        <v>533</v>
      </c>
      <c r="N453" s="16">
        <v>423</v>
      </c>
      <c r="O453" s="16" t="str">
        <f>VLOOKUP(C453,Districts!$F$2:$H$40,3,FALSE)</f>
        <v>DPO</v>
      </c>
    </row>
    <row r="454" spans="1:15" ht="14.4" x14ac:dyDescent="0.3">
      <c r="A454">
        <f>VLOOKUP(B454,Regions!$B$2:$C$12,2,FALSE)</f>
        <v>7</v>
      </c>
      <c r="B454" s="1" t="s">
        <v>491</v>
      </c>
      <c r="C454">
        <f>VLOOKUP(E454,Districts!$A$2:$E$40,4,FALSE)</f>
        <v>22</v>
      </c>
      <c r="D454" s="2" t="s">
        <v>531</v>
      </c>
      <c r="E454" s="9" t="str">
        <f t="shared" si="21"/>
        <v>Multan-Lodhran</v>
      </c>
      <c r="F454">
        <f>VLOOKUP(H454,Divisions!$A$2:$F$56,6,FALSE)</f>
        <v>38</v>
      </c>
      <c r="G454" s="2" t="s">
        <v>531</v>
      </c>
      <c r="H454" s="9" t="str">
        <f t="shared" si="22"/>
        <v>Multan-Lodhran-Lodhran</v>
      </c>
      <c r="I454">
        <f>VLOOKUP(K454,Circles!$A$2:$J$201,10,FALSE)</f>
        <v>133</v>
      </c>
      <c r="J454" s="2" t="s">
        <v>120</v>
      </c>
      <c r="K454" s="9" t="str">
        <f t="shared" si="23"/>
        <v>Multan-Lodhran-Lodhran-Sadar Circle</v>
      </c>
      <c r="L454">
        <v>453</v>
      </c>
      <c r="M454" s="3" t="s">
        <v>534</v>
      </c>
      <c r="N454" s="16">
        <v>422</v>
      </c>
      <c r="O454" s="16" t="str">
        <f>VLOOKUP(C454,Districts!$F$2:$H$40,3,FALSE)</f>
        <v>DPO</v>
      </c>
    </row>
    <row r="455" spans="1:15" ht="14.4" x14ac:dyDescent="0.3">
      <c r="A455">
        <f>VLOOKUP(B455,Regions!$B$2:$C$12,2,FALSE)</f>
        <v>7</v>
      </c>
      <c r="B455" s="1" t="s">
        <v>491</v>
      </c>
      <c r="C455">
        <f>VLOOKUP(E455,Districts!$A$2:$E$40,4,FALSE)</f>
        <v>22</v>
      </c>
      <c r="D455" s="2" t="s">
        <v>531</v>
      </c>
      <c r="E455" s="9" t="str">
        <f t="shared" si="21"/>
        <v>Multan-Lodhran</v>
      </c>
      <c r="F455">
        <f>VLOOKUP(H455,Divisions!$A$2:$F$56,6,FALSE)</f>
        <v>38</v>
      </c>
      <c r="G455" s="2" t="s">
        <v>531</v>
      </c>
      <c r="H455" s="9" t="str">
        <f t="shared" si="22"/>
        <v>Multan-Lodhran-Lodhran</v>
      </c>
      <c r="I455">
        <f>VLOOKUP(K455,Circles!$A$2:$J$201,10,FALSE)</f>
        <v>133</v>
      </c>
      <c r="J455" s="2" t="s">
        <v>120</v>
      </c>
      <c r="K455" s="9" t="str">
        <f t="shared" si="23"/>
        <v>Multan-Lodhran-Lodhran-Sadar Circle</v>
      </c>
      <c r="L455">
        <v>454</v>
      </c>
      <c r="M455" s="3" t="s">
        <v>535</v>
      </c>
      <c r="N455" s="16">
        <v>424</v>
      </c>
      <c r="O455" s="16" t="str">
        <f>VLOOKUP(C455,Districts!$F$2:$H$40,3,FALSE)</f>
        <v>DPO</v>
      </c>
    </row>
    <row r="456" spans="1:15" ht="14.4" x14ac:dyDescent="0.3">
      <c r="A456">
        <f>VLOOKUP(B456,Regions!$B$2:$C$12,2,FALSE)</f>
        <v>7</v>
      </c>
      <c r="B456" s="1" t="s">
        <v>491</v>
      </c>
      <c r="C456">
        <f>VLOOKUP(E456,Districts!$A$2:$E$40,4,FALSE)</f>
        <v>22</v>
      </c>
      <c r="D456" s="2" t="s">
        <v>531</v>
      </c>
      <c r="E456" s="9" t="str">
        <f t="shared" si="21"/>
        <v>Multan-Lodhran</v>
      </c>
      <c r="F456">
        <f>VLOOKUP(H456,Divisions!$A$2:$F$56,6,FALSE)</f>
        <v>38</v>
      </c>
      <c r="G456" s="2" t="s">
        <v>531</v>
      </c>
      <c r="H456" s="9" t="str">
        <f t="shared" si="22"/>
        <v>Multan-Lodhran-Lodhran</v>
      </c>
      <c r="I456">
        <f>VLOOKUP(K456,Circles!$A$2:$J$201,10,FALSE)</f>
        <v>134</v>
      </c>
      <c r="J456" s="2" t="s">
        <v>536</v>
      </c>
      <c r="K456" s="9" t="str">
        <f t="shared" si="23"/>
        <v>Multan-Lodhran-Lodhran-Kahror Pacca</v>
      </c>
      <c r="L456">
        <v>455</v>
      </c>
      <c r="M456" s="3" t="s">
        <v>537</v>
      </c>
      <c r="N456" s="16">
        <v>426</v>
      </c>
      <c r="O456" s="16" t="str">
        <f>VLOOKUP(C456,Districts!$F$2:$H$40,3,FALSE)</f>
        <v>DPO</v>
      </c>
    </row>
    <row r="457" spans="1:15" ht="14.4" x14ac:dyDescent="0.3">
      <c r="A457">
        <f>VLOOKUP(B457,Regions!$B$2:$C$12,2,FALSE)</f>
        <v>7</v>
      </c>
      <c r="B457" s="1" t="s">
        <v>491</v>
      </c>
      <c r="C457">
        <f>VLOOKUP(E457,Districts!$A$2:$E$40,4,FALSE)</f>
        <v>22</v>
      </c>
      <c r="D457" s="2" t="s">
        <v>531</v>
      </c>
      <c r="E457" s="9" t="str">
        <f t="shared" si="21"/>
        <v>Multan-Lodhran</v>
      </c>
      <c r="F457">
        <f>VLOOKUP(H457,Divisions!$A$2:$F$56,6,FALSE)</f>
        <v>38</v>
      </c>
      <c r="G457" s="2" t="s">
        <v>531</v>
      </c>
      <c r="H457" s="9" t="str">
        <f t="shared" si="22"/>
        <v>Multan-Lodhran-Lodhran</v>
      </c>
      <c r="I457">
        <f>VLOOKUP(K457,Circles!$A$2:$J$201,10,FALSE)</f>
        <v>134</v>
      </c>
      <c r="J457" s="2" t="s">
        <v>536</v>
      </c>
      <c r="K457" s="9" t="str">
        <f t="shared" si="23"/>
        <v>Multan-Lodhran-Lodhran-Kahror Pacca</v>
      </c>
      <c r="L457">
        <v>456</v>
      </c>
      <c r="M457" s="3" t="s">
        <v>538</v>
      </c>
      <c r="N457" s="16">
        <v>430</v>
      </c>
      <c r="O457" s="16" t="str">
        <f>VLOOKUP(C457,Districts!$F$2:$H$40,3,FALSE)</f>
        <v>DPO</v>
      </c>
    </row>
    <row r="458" spans="1:15" ht="14.4" x14ac:dyDescent="0.3">
      <c r="A458">
        <f>VLOOKUP(B458,Regions!$B$2:$C$12,2,FALSE)</f>
        <v>7</v>
      </c>
      <c r="B458" s="1" t="s">
        <v>491</v>
      </c>
      <c r="C458">
        <f>VLOOKUP(E458,Districts!$A$2:$E$40,4,FALSE)</f>
        <v>22</v>
      </c>
      <c r="D458" s="2" t="s">
        <v>531</v>
      </c>
      <c r="E458" s="9" t="str">
        <f t="shared" si="21"/>
        <v>Multan-Lodhran</v>
      </c>
      <c r="F458">
        <f>VLOOKUP(H458,Divisions!$A$2:$F$56,6,FALSE)</f>
        <v>38</v>
      </c>
      <c r="G458" s="2" t="s">
        <v>531</v>
      </c>
      <c r="H458" s="9" t="str">
        <f t="shared" si="22"/>
        <v>Multan-Lodhran-Lodhran</v>
      </c>
      <c r="I458">
        <f>VLOOKUP(K458,Circles!$A$2:$J$201,10,FALSE)</f>
        <v>134</v>
      </c>
      <c r="J458" s="2" t="s">
        <v>536</v>
      </c>
      <c r="K458" s="9" t="str">
        <f t="shared" si="23"/>
        <v>Multan-Lodhran-Lodhran-Kahror Pacca</v>
      </c>
      <c r="L458">
        <v>457</v>
      </c>
      <c r="M458" s="3" t="s">
        <v>539</v>
      </c>
      <c r="N458" s="16">
        <v>429</v>
      </c>
      <c r="O458" s="16" t="str">
        <f>VLOOKUP(C458,Districts!$F$2:$H$40,3,FALSE)</f>
        <v>DPO</v>
      </c>
    </row>
    <row r="459" spans="1:15" ht="14.4" x14ac:dyDescent="0.3">
      <c r="A459">
        <f>VLOOKUP(B459,Regions!$B$2:$C$12,2,FALSE)</f>
        <v>7</v>
      </c>
      <c r="B459" s="1" t="s">
        <v>491</v>
      </c>
      <c r="C459">
        <f>VLOOKUP(E459,Districts!$A$2:$E$40,4,FALSE)</f>
        <v>22</v>
      </c>
      <c r="D459" s="2" t="s">
        <v>531</v>
      </c>
      <c r="E459" s="9" t="str">
        <f t="shared" si="21"/>
        <v>Multan-Lodhran</v>
      </c>
      <c r="F459">
        <f>VLOOKUP(H459,Divisions!$A$2:$F$56,6,FALSE)</f>
        <v>38</v>
      </c>
      <c r="G459" s="2" t="s">
        <v>531</v>
      </c>
      <c r="H459" s="9" t="str">
        <f t="shared" si="22"/>
        <v>Multan-Lodhran-Lodhran</v>
      </c>
      <c r="I459">
        <f>VLOOKUP(K459,Circles!$A$2:$J$201,10,FALSE)</f>
        <v>135</v>
      </c>
      <c r="J459" s="2" t="s">
        <v>540</v>
      </c>
      <c r="K459" s="9" t="str">
        <f t="shared" si="23"/>
        <v>Multan-Lodhran-Lodhran-Dunyanpur</v>
      </c>
      <c r="L459">
        <v>458</v>
      </c>
      <c r="M459" s="3" t="s">
        <v>541</v>
      </c>
      <c r="N459" s="16">
        <v>421</v>
      </c>
      <c r="O459" s="16" t="str">
        <f>VLOOKUP(C459,Districts!$F$2:$H$40,3,FALSE)</f>
        <v>DPO</v>
      </c>
    </row>
    <row r="460" spans="1:15" ht="14.4" x14ac:dyDescent="0.3">
      <c r="A460">
        <f>VLOOKUP(B460,Regions!$B$2:$C$12,2,FALSE)</f>
        <v>7</v>
      </c>
      <c r="B460" s="1" t="s">
        <v>491</v>
      </c>
      <c r="C460">
        <f>VLOOKUP(E460,Districts!$A$2:$E$40,4,FALSE)</f>
        <v>22</v>
      </c>
      <c r="D460" s="2" t="s">
        <v>531</v>
      </c>
      <c r="E460" s="9" t="str">
        <f t="shared" si="21"/>
        <v>Multan-Lodhran</v>
      </c>
      <c r="F460">
        <f>VLOOKUP(H460,Divisions!$A$2:$F$56,6,FALSE)</f>
        <v>38</v>
      </c>
      <c r="G460" s="2" t="s">
        <v>531</v>
      </c>
      <c r="H460" s="9" t="str">
        <f t="shared" si="22"/>
        <v>Multan-Lodhran-Lodhran</v>
      </c>
      <c r="I460">
        <f>VLOOKUP(K460,Circles!$A$2:$J$201,10,FALSE)</f>
        <v>135</v>
      </c>
      <c r="J460" s="2" t="s">
        <v>540</v>
      </c>
      <c r="K460" s="9" t="str">
        <f t="shared" si="23"/>
        <v>Multan-Lodhran-Lodhran-Dunyanpur</v>
      </c>
      <c r="L460">
        <v>459</v>
      </c>
      <c r="M460" s="3" t="s">
        <v>542</v>
      </c>
      <c r="N460" s="16">
        <v>428</v>
      </c>
      <c r="O460" s="16" t="str">
        <f>VLOOKUP(C460,Districts!$F$2:$H$40,3,FALSE)</f>
        <v>DPO</v>
      </c>
    </row>
    <row r="461" spans="1:15" ht="14.4" x14ac:dyDescent="0.3">
      <c r="A461">
        <f>VLOOKUP(B461,Regions!$B$2:$C$12,2,FALSE)</f>
        <v>7</v>
      </c>
      <c r="B461" s="1" t="s">
        <v>491</v>
      </c>
      <c r="C461">
        <f>VLOOKUP(E461,Districts!$A$2:$E$40,4,FALSE)</f>
        <v>22</v>
      </c>
      <c r="D461" s="2" t="s">
        <v>531</v>
      </c>
      <c r="E461" s="9" t="str">
        <f t="shared" si="21"/>
        <v>Multan-Lodhran</v>
      </c>
      <c r="F461">
        <f>VLOOKUP(H461,Divisions!$A$2:$F$56,6,FALSE)</f>
        <v>38</v>
      </c>
      <c r="G461" s="2" t="s">
        <v>531</v>
      </c>
      <c r="H461" s="9" t="str">
        <f t="shared" si="22"/>
        <v>Multan-Lodhran-Lodhran</v>
      </c>
      <c r="I461">
        <f>VLOOKUP(K461,Circles!$A$2:$J$201,10,FALSE)</f>
        <v>135</v>
      </c>
      <c r="J461" s="2" t="s">
        <v>540</v>
      </c>
      <c r="K461" s="9" t="str">
        <f t="shared" si="23"/>
        <v>Multan-Lodhran-Lodhran-Dunyanpur</v>
      </c>
      <c r="L461">
        <v>460</v>
      </c>
      <c r="M461" s="3" t="s">
        <v>543</v>
      </c>
      <c r="N461" s="16">
        <v>427</v>
      </c>
      <c r="O461" s="16" t="str">
        <f>VLOOKUP(C461,Districts!$F$2:$H$40,3,FALSE)</f>
        <v>DPO</v>
      </c>
    </row>
    <row r="462" spans="1:15" ht="14.4" x14ac:dyDescent="0.3">
      <c r="A462">
        <f>VLOOKUP(B462,Regions!$B$2:$C$12,2,FALSE)</f>
        <v>7</v>
      </c>
      <c r="B462" s="1" t="s">
        <v>491</v>
      </c>
      <c r="C462">
        <f>VLOOKUP(E462,Districts!$A$2:$E$40,4,FALSE)</f>
        <v>23</v>
      </c>
      <c r="D462" s="2" t="s">
        <v>544</v>
      </c>
      <c r="E462" s="9" t="str">
        <f t="shared" si="21"/>
        <v>Multan-Khanewal</v>
      </c>
      <c r="F462">
        <f>VLOOKUP(H462,Divisions!$A$2:$F$56,6,FALSE)</f>
        <v>39</v>
      </c>
      <c r="G462" s="2" t="s">
        <v>544</v>
      </c>
      <c r="H462" s="9" t="str">
        <f t="shared" si="22"/>
        <v>Multan-Khanewal-Khanewal</v>
      </c>
      <c r="I462">
        <f>VLOOKUP(K462,Circles!$A$2:$J$201,10,FALSE)</f>
        <v>136</v>
      </c>
      <c r="J462" s="2" t="s">
        <v>545</v>
      </c>
      <c r="K462" s="9" t="str">
        <f t="shared" si="23"/>
        <v>Multan-Khanewal-Khanewal-Saddar Circle</v>
      </c>
      <c r="L462">
        <v>461</v>
      </c>
      <c r="M462" s="3" t="s">
        <v>546</v>
      </c>
      <c r="N462" s="16">
        <v>321</v>
      </c>
      <c r="O462" s="16" t="str">
        <f>VLOOKUP(C462,Districts!$F$2:$H$40,3,FALSE)</f>
        <v>DPO</v>
      </c>
    </row>
    <row r="463" spans="1:15" ht="14.4" x14ac:dyDescent="0.3">
      <c r="A463">
        <f>VLOOKUP(B463,Regions!$B$2:$C$12,2,FALSE)</f>
        <v>7</v>
      </c>
      <c r="B463" s="1" t="s">
        <v>491</v>
      </c>
      <c r="C463">
        <f>VLOOKUP(E463,Districts!$A$2:$E$40,4,FALSE)</f>
        <v>23</v>
      </c>
      <c r="D463" s="2" t="s">
        <v>544</v>
      </c>
      <c r="E463" s="9" t="str">
        <f t="shared" si="21"/>
        <v>Multan-Khanewal</v>
      </c>
      <c r="F463">
        <f>VLOOKUP(H463,Divisions!$A$2:$F$56,6,FALSE)</f>
        <v>39</v>
      </c>
      <c r="G463" s="2" t="s">
        <v>544</v>
      </c>
      <c r="H463" s="9" t="str">
        <f t="shared" si="22"/>
        <v>Multan-Khanewal-Khanewal</v>
      </c>
      <c r="I463">
        <f>VLOOKUP(K463,Circles!$A$2:$J$201,10,FALSE)</f>
        <v>136</v>
      </c>
      <c r="J463" s="2" t="s">
        <v>545</v>
      </c>
      <c r="K463" s="9" t="str">
        <f t="shared" si="23"/>
        <v>Multan-Khanewal-Khanewal-Saddar Circle</v>
      </c>
      <c r="L463">
        <v>462</v>
      </c>
      <c r="M463" s="3" t="s">
        <v>547</v>
      </c>
      <c r="N463" s="16">
        <v>320</v>
      </c>
      <c r="O463" s="16" t="str">
        <f>VLOOKUP(C463,Districts!$F$2:$H$40,3,FALSE)</f>
        <v>DPO</v>
      </c>
    </row>
    <row r="464" spans="1:15" ht="14.4" x14ac:dyDescent="0.3">
      <c r="A464">
        <f>VLOOKUP(B464,Regions!$B$2:$C$12,2,FALSE)</f>
        <v>7</v>
      </c>
      <c r="B464" s="1" t="s">
        <v>491</v>
      </c>
      <c r="C464">
        <f>VLOOKUP(E464,Districts!$A$2:$E$40,4,FALSE)</f>
        <v>23</v>
      </c>
      <c r="D464" s="2" t="s">
        <v>544</v>
      </c>
      <c r="E464" s="9" t="str">
        <f t="shared" si="21"/>
        <v>Multan-Khanewal</v>
      </c>
      <c r="F464">
        <f>VLOOKUP(H464,Divisions!$A$2:$F$56,6,FALSE)</f>
        <v>39</v>
      </c>
      <c r="G464" s="2" t="s">
        <v>544</v>
      </c>
      <c r="H464" s="9" t="str">
        <f t="shared" si="22"/>
        <v>Multan-Khanewal-Khanewal</v>
      </c>
      <c r="I464">
        <f>VLOOKUP(K464,Circles!$A$2:$J$201,10,FALSE)</f>
        <v>136</v>
      </c>
      <c r="J464" s="2" t="s">
        <v>545</v>
      </c>
      <c r="K464" s="9" t="str">
        <f t="shared" si="23"/>
        <v>Multan-Khanewal-Khanewal-Saddar Circle</v>
      </c>
      <c r="L464">
        <v>463</v>
      </c>
      <c r="M464" s="3" t="s">
        <v>548</v>
      </c>
      <c r="O464" s="16" t="str">
        <f>VLOOKUP(C464,Districts!$F$2:$H$40,3,FALSE)</f>
        <v>DPO</v>
      </c>
    </row>
    <row r="465" spans="1:15" ht="14.4" x14ac:dyDescent="0.3">
      <c r="A465">
        <f>VLOOKUP(B465,Regions!$B$2:$C$12,2,FALSE)</f>
        <v>7</v>
      </c>
      <c r="B465" s="1" t="s">
        <v>491</v>
      </c>
      <c r="C465">
        <f>VLOOKUP(E465,Districts!$A$2:$E$40,4,FALSE)</f>
        <v>23</v>
      </c>
      <c r="D465" s="2" t="s">
        <v>544</v>
      </c>
      <c r="E465" s="9" t="str">
        <f t="shared" si="21"/>
        <v>Multan-Khanewal</v>
      </c>
      <c r="F465">
        <f>VLOOKUP(H465,Divisions!$A$2:$F$56,6,FALSE)</f>
        <v>39</v>
      </c>
      <c r="G465" s="2" t="s">
        <v>544</v>
      </c>
      <c r="H465" s="9" t="str">
        <f t="shared" si="22"/>
        <v>Multan-Khanewal-Khanewal</v>
      </c>
      <c r="I465">
        <f>VLOOKUP(K465,Circles!$A$2:$J$201,10,FALSE)</f>
        <v>136</v>
      </c>
      <c r="J465" s="2" t="s">
        <v>545</v>
      </c>
      <c r="K465" s="9" t="str">
        <f t="shared" si="23"/>
        <v>Multan-Khanewal-Khanewal-Saddar Circle</v>
      </c>
      <c r="L465">
        <v>464</v>
      </c>
      <c r="M465" s="3" t="s">
        <v>549</v>
      </c>
      <c r="N465" s="16">
        <v>328</v>
      </c>
      <c r="O465" s="16" t="str">
        <f>VLOOKUP(C465,Districts!$F$2:$H$40,3,FALSE)</f>
        <v>DPO</v>
      </c>
    </row>
    <row r="466" spans="1:15" ht="14.4" x14ac:dyDescent="0.3">
      <c r="A466">
        <f>VLOOKUP(B466,Regions!$B$2:$C$12,2,FALSE)</f>
        <v>7</v>
      </c>
      <c r="B466" s="1" t="s">
        <v>491</v>
      </c>
      <c r="C466">
        <f>VLOOKUP(E466,Districts!$A$2:$E$40,4,FALSE)</f>
        <v>23</v>
      </c>
      <c r="D466" s="2" t="s">
        <v>544</v>
      </c>
      <c r="E466" s="9" t="str">
        <f t="shared" si="21"/>
        <v>Multan-Khanewal</v>
      </c>
      <c r="F466">
        <f>VLOOKUP(H466,Divisions!$A$2:$F$56,6,FALSE)</f>
        <v>39</v>
      </c>
      <c r="G466" s="2" t="s">
        <v>544</v>
      </c>
      <c r="H466" s="9" t="str">
        <f t="shared" si="22"/>
        <v>Multan-Khanewal-Khanewal</v>
      </c>
      <c r="I466">
        <f>VLOOKUP(K466,Circles!$A$2:$J$201,10,FALSE)</f>
        <v>136</v>
      </c>
      <c r="J466" s="2" t="s">
        <v>545</v>
      </c>
      <c r="K466" s="9" t="str">
        <f t="shared" si="23"/>
        <v>Multan-Khanewal-Khanewal-Saddar Circle</v>
      </c>
      <c r="L466">
        <v>465</v>
      </c>
      <c r="M466" s="3" t="s">
        <v>550</v>
      </c>
      <c r="N466" s="16">
        <v>325</v>
      </c>
      <c r="O466" s="16" t="str">
        <f>VLOOKUP(C466,Districts!$F$2:$H$40,3,FALSE)</f>
        <v>DPO</v>
      </c>
    </row>
    <row r="467" spans="1:15" ht="14.4" x14ac:dyDescent="0.3">
      <c r="A467">
        <f>VLOOKUP(B467,Regions!$B$2:$C$12,2,FALSE)</f>
        <v>7</v>
      </c>
      <c r="B467" s="1" t="s">
        <v>491</v>
      </c>
      <c r="C467">
        <f>VLOOKUP(E467,Districts!$A$2:$E$40,4,FALSE)</f>
        <v>23</v>
      </c>
      <c r="D467" s="2" t="s">
        <v>544</v>
      </c>
      <c r="E467" s="9" t="str">
        <f t="shared" si="21"/>
        <v>Multan-Khanewal</v>
      </c>
      <c r="F467">
        <f>VLOOKUP(H467,Divisions!$A$2:$F$56,6,FALSE)</f>
        <v>39</v>
      </c>
      <c r="G467" s="2" t="s">
        <v>544</v>
      </c>
      <c r="H467" s="9" t="str">
        <f t="shared" si="22"/>
        <v>Multan-Khanewal-Khanewal</v>
      </c>
      <c r="I467">
        <f>VLOOKUP(K467,Circles!$A$2:$J$201,10,FALSE)</f>
        <v>137</v>
      </c>
      <c r="J467" s="2" t="s">
        <v>551</v>
      </c>
      <c r="K467" s="9" t="str">
        <f t="shared" si="23"/>
        <v>Multan-Khanewal-Khanewal-Kabirwala Circle</v>
      </c>
      <c r="L467">
        <v>466</v>
      </c>
      <c r="M467" s="3" t="s">
        <v>552</v>
      </c>
      <c r="N467" s="16">
        <v>318</v>
      </c>
      <c r="O467" s="16" t="str">
        <f>VLOOKUP(C467,Districts!$F$2:$H$40,3,FALSE)</f>
        <v>DPO</v>
      </c>
    </row>
    <row r="468" spans="1:15" ht="14.4" x14ac:dyDescent="0.3">
      <c r="A468">
        <f>VLOOKUP(B468,Regions!$B$2:$C$12,2,FALSE)</f>
        <v>7</v>
      </c>
      <c r="B468" s="1" t="s">
        <v>491</v>
      </c>
      <c r="C468">
        <f>VLOOKUP(E468,Districts!$A$2:$E$40,4,FALSE)</f>
        <v>23</v>
      </c>
      <c r="D468" s="2" t="s">
        <v>544</v>
      </c>
      <c r="E468" s="9" t="str">
        <f t="shared" si="21"/>
        <v>Multan-Khanewal</v>
      </c>
      <c r="F468">
        <f>VLOOKUP(H468,Divisions!$A$2:$F$56,6,FALSE)</f>
        <v>39</v>
      </c>
      <c r="G468" s="2" t="s">
        <v>544</v>
      </c>
      <c r="H468" s="9" t="str">
        <f t="shared" si="22"/>
        <v>Multan-Khanewal-Khanewal</v>
      </c>
      <c r="I468">
        <f>VLOOKUP(K468,Circles!$A$2:$J$201,10,FALSE)</f>
        <v>137</v>
      </c>
      <c r="J468" s="2" t="s">
        <v>551</v>
      </c>
      <c r="K468" s="9" t="str">
        <f t="shared" si="23"/>
        <v>Multan-Khanewal-Khanewal-Kabirwala Circle</v>
      </c>
      <c r="L468">
        <v>467</v>
      </c>
      <c r="M468" s="3" t="s">
        <v>553</v>
      </c>
      <c r="N468" s="16">
        <v>319</v>
      </c>
      <c r="O468" s="16" t="str">
        <f>VLOOKUP(C468,Districts!$F$2:$H$40,3,FALSE)</f>
        <v>DPO</v>
      </c>
    </row>
    <row r="469" spans="1:15" ht="14.4" x14ac:dyDescent="0.3">
      <c r="A469">
        <f>VLOOKUP(B469,Regions!$B$2:$C$12,2,FALSE)</f>
        <v>7</v>
      </c>
      <c r="B469" s="1" t="s">
        <v>491</v>
      </c>
      <c r="C469">
        <f>VLOOKUP(E469,Districts!$A$2:$E$40,4,FALSE)</f>
        <v>23</v>
      </c>
      <c r="D469" s="2" t="s">
        <v>544</v>
      </c>
      <c r="E469" s="9" t="str">
        <f t="shared" si="21"/>
        <v>Multan-Khanewal</v>
      </c>
      <c r="F469">
        <f>VLOOKUP(H469,Divisions!$A$2:$F$56,6,FALSE)</f>
        <v>39</v>
      </c>
      <c r="G469" s="2" t="s">
        <v>544</v>
      </c>
      <c r="H469" s="9" t="str">
        <f t="shared" si="22"/>
        <v>Multan-Khanewal-Khanewal</v>
      </c>
      <c r="I469">
        <f>VLOOKUP(K469,Circles!$A$2:$J$201,10,FALSE)</f>
        <v>137</v>
      </c>
      <c r="J469" s="2" t="s">
        <v>551</v>
      </c>
      <c r="K469" s="9" t="str">
        <f t="shared" si="23"/>
        <v>Multan-Khanewal-Khanewal-Kabirwala Circle</v>
      </c>
      <c r="L469">
        <v>468</v>
      </c>
      <c r="M469" s="3" t="s">
        <v>554</v>
      </c>
      <c r="N469" s="16">
        <v>323</v>
      </c>
      <c r="O469" s="16" t="str">
        <f>VLOOKUP(C469,Districts!$F$2:$H$40,3,FALSE)</f>
        <v>DPO</v>
      </c>
    </row>
    <row r="470" spans="1:15" ht="14.4" x14ac:dyDescent="0.3">
      <c r="A470">
        <f>VLOOKUP(B470,Regions!$B$2:$C$12,2,FALSE)</f>
        <v>7</v>
      </c>
      <c r="B470" s="1" t="s">
        <v>491</v>
      </c>
      <c r="C470">
        <f>VLOOKUP(E470,Districts!$A$2:$E$40,4,FALSE)</f>
        <v>23</v>
      </c>
      <c r="D470" s="2" t="s">
        <v>544</v>
      </c>
      <c r="E470" s="9" t="str">
        <f t="shared" si="21"/>
        <v>Multan-Khanewal</v>
      </c>
      <c r="F470">
        <f>VLOOKUP(H470,Divisions!$A$2:$F$56,6,FALSE)</f>
        <v>39</v>
      </c>
      <c r="G470" s="2" t="s">
        <v>544</v>
      </c>
      <c r="H470" s="9" t="str">
        <f t="shared" si="22"/>
        <v>Multan-Khanewal-Khanewal</v>
      </c>
      <c r="I470">
        <f>VLOOKUP(K470,Circles!$A$2:$J$201,10,FALSE)</f>
        <v>137</v>
      </c>
      <c r="J470" s="2" t="s">
        <v>551</v>
      </c>
      <c r="K470" s="9" t="str">
        <f t="shared" si="23"/>
        <v>Multan-Khanewal-Khanewal-Kabirwala Circle</v>
      </c>
      <c r="L470">
        <v>469</v>
      </c>
      <c r="M470" s="3" t="s">
        <v>555</v>
      </c>
      <c r="N470" s="16">
        <v>316</v>
      </c>
      <c r="O470" s="16" t="str">
        <f>VLOOKUP(C470,Districts!$F$2:$H$40,3,FALSE)</f>
        <v>DPO</v>
      </c>
    </row>
    <row r="471" spans="1:15" ht="14.4" x14ac:dyDescent="0.3">
      <c r="A471">
        <f>VLOOKUP(B471,Regions!$B$2:$C$12,2,FALSE)</f>
        <v>7</v>
      </c>
      <c r="B471" s="1" t="s">
        <v>491</v>
      </c>
      <c r="C471">
        <f>VLOOKUP(E471,Districts!$A$2:$E$40,4,FALSE)</f>
        <v>23</v>
      </c>
      <c r="D471" s="2" t="s">
        <v>544</v>
      </c>
      <c r="E471" s="9" t="str">
        <f t="shared" si="21"/>
        <v>Multan-Khanewal</v>
      </c>
      <c r="F471">
        <f>VLOOKUP(H471,Divisions!$A$2:$F$56,6,FALSE)</f>
        <v>39</v>
      </c>
      <c r="G471" s="2" t="s">
        <v>544</v>
      </c>
      <c r="H471" s="9" t="str">
        <f t="shared" si="22"/>
        <v>Multan-Khanewal-Khanewal</v>
      </c>
      <c r="I471">
        <f>VLOOKUP(K471,Circles!$A$2:$J$201,10,FALSE)</f>
        <v>137</v>
      </c>
      <c r="J471" s="2" t="s">
        <v>551</v>
      </c>
      <c r="K471" s="9" t="str">
        <f t="shared" si="23"/>
        <v>Multan-Khanewal-Khanewal-Kabirwala Circle</v>
      </c>
      <c r="L471">
        <v>470</v>
      </c>
      <c r="M471" s="3" t="s">
        <v>556</v>
      </c>
      <c r="N471" s="16">
        <v>317</v>
      </c>
      <c r="O471" s="16" t="str">
        <f>VLOOKUP(C471,Districts!$F$2:$H$40,3,FALSE)</f>
        <v>DPO</v>
      </c>
    </row>
    <row r="472" spans="1:15" ht="14.4" x14ac:dyDescent="0.3">
      <c r="A472">
        <f>VLOOKUP(B472,Regions!$B$2:$C$12,2,FALSE)</f>
        <v>7</v>
      </c>
      <c r="B472" s="1" t="s">
        <v>491</v>
      </c>
      <c r="C472">
        <f>VLOOKUP(E472,Districts!$A$2:$E$40,4,FALSE)</f>
        <v>23</v>
      </c>
      <c r="D472" s="2" t="s">
        <v>544</v>
      </c>
      <c r="E472" s="9" t="str">
        <f t="shared" si="21"/>
        <v>Multan-Khanewal</v>
      </c>
      <c r="F472">
        <f>VLOOKUP(H472,Divisions!$A$2:$F$56,6,FALSE)</f>
        <v>39</v>
      </c>
      <c r="G472" s="2" t="s">
        <v>544</v>
      </c>
      <c r="H472" s="9" t="str">
        <f t="shared" si="22"/>
        <v>Multan-Khanewal-Khanewal</v>
      </c>
      <c r="I472">
        <f>VLOOKUP(K472,Circles!$A$2:$J$201,10,FALSE)</f>
        <v>137</v>
      </c>
      <c r="J472" s="2" t="s">
        <v>551</v>
      </c>
      <c r="K472" s="9" t="str">
        <f t="shared" si="23"/>
        <v>Multan-Khanewal-Khanewal-Kabirwala Circle</v>
      </c>
      <c r="L472">
        <v>471</v>
      </c>
      <c r="M472" s="3" t="s">
        <v>557</v>
      </c>
      <c r="N472" s="16">
        <v>329</v>
      </c>
      <c r="O472" s="16" t="str">
        <f>VLOOKUP(C472,Districts!$F$2:$H$40,3,FALSE)</f>
        <v>DPO</v>
      </c>
    </row>
    <row r="473" spans="1:15" ht="14.4" x14ac:dyDescent="0.3">
      <c r="A473">
        <f>VLOOKUP(B473,Regions!$B$2:$C$12,2,FALSE)</f>
        <v>7</v>
      </c>
      <c r="B473" s="1" t="s">
        <v>491</v>
      </c>
      <c r="C473">
        <f>VLOOKUP(E473,Districts!$A$2:$E$40,4,FALSE)</f>
        <v>23</v>
      </c>
      <c r="D473" s="2" t="s">
        <v>544</v>
      </c>
      <c r="E473" s="9" t="str">
        <f t="shared" si="21"/>
        <v>Multan-Khanewal</v>
      </c>
      <c r="F473">
        <f>VLOOKUP(H473,Divisions!$A$2:$F$56,6,FALSE)</f>
        <v>39</v>
      </c>
      <c r="G473" s="2" t="s">
        <v>544</v>
      </c>
      <c r="H473" s="9" t="str">
        <f t="shared" si="22"/>
        <v>Multan-Khanewal-Khanewal</v>
      </c>
      <c r="I473">
        <f>VLOOKUP(K473,Circles!$A$2:$J$201,10,FALSE)</f>
        <v>137</v>
      </c>
      <c r="J473" s="2" t="s">
        <v>551</v>
      </c>
      <c r="K473" s="9" t="str">
        <f t="shared" si="23"/>
        <v>Multan-Khanewal-Khanewal-Kabirwala Circle</v>
      </c>
      <c r="L473">
        <v>472</v>
      </c>
      <c r="M473" s="3" t="s">
        <v>558</v>
      </c>
      <c r="N473" s="16">
        <v>326</v>
      </c>
      <c r="O473" s="16" t="str">
        <f>VLOOKUP(C473,Districts!$F$2:$H$40,3,FALSE)</f>
        <v>DPO</v>
      </c>
    </row>
    <row r="474" spans="1:15" ht="14.4" x14ac:dyDescent="0.3">
      <c r="A474">
        <f>VLOOKUP(B474,Regions!$B$2:$C$12,2,FALSE)</f>
        <v>7</v>
      </c>
      <c r="B474" s="1" t="s">
        <v>491</v>
      </c>
      <c r="C474">
        <f>VLOOKUP(E474,Districts!$A$2:$E$40,4,FALSE)</f>
        <v>23</v>
      </c>
      <c r="D474" s="2" t="s">
        <v>544</v>
      </c>
      <c r="E474" s="9" t="str">
        <f t="shared" si="21"/>
        <v>Multan-Khanewal</v>
      </c>
      <c r="F474">
        <f>VLOOKUP(H474,Divisions!$A$2:$F$56,6,FALSE)</f>
        <v>39</v>
      </c>
      <c r="G474" s="2" t="s">
        <v>544</v>
      </c>
      <c r="H474" s="9" t="str">
        <f t="shared" si="22"/>
        <v>Multan-Khanewal-Khanewal</v>
      </c>
      <c r="I474">
        <f>VLOOKUP(K474,Circles!$A$2:$J$201,10,FALSE)</f>
        <v>138</v>
      </c>
      <c r="J474" s="2" t="s">
        <v>559</v>
      </c>
      <c r="K474" s="9" t="str">
        <f t="shared" si="23"/>
        <v>Multan-Khanewal-Khanewal-Mianchannu</v>
      </c>
      <c r="L474">
        <v>473</v>
      </c>
      <c r="M474" s="3" t="s">
        <v>560</v>
      </c>
      <c r="N474" s="16">
        <v>314</v>
      </c>
      <c r="O474" s="16" t="str">
        <f>VLOOKUP(C474,Districts!$F$2:$H$40,3,FALSE)</f>
        <v>DPO</v>
      </c>
    </row>
    <row r="475" spans="1:15" ht="14.4" x14ac:dyDescent="0.3">
      <c r="A475">
        <f>VLOOKUP(B475,Regions!$B$2:$C$12,2,FALSE)</f>
        <v>7</v>
      </c>
      <c r="B475" s="1" t="s">
        <v>491</v>
      </c>
      <c r="C475">
        <f>VLOOKUP(E475,Districts!$A$2:$E$40,4,FALSE)</f>
        <v>23</v>
      </c>
      <c r="D475" s="2" t="s">
        <v>544</v>
      </c>
      <c r="E475" s="9" t="str">
        <f t="shared" si="21"/>
        <v>Multan-Khanewal</v>
      </c>
      <c r="F475">
        <f>VLOOKUP(H475,Divisions!$A$2:$F$56,6,FALSE)</f>
        <v>39</v>
      </c>
      <c r="G475" s="2" t="s">
        <v>544</v>
      </c>
      <c r="H475" s="9" t="str">
        <f t="shared" si="22"/>
        <v>Multan-Khanewal-Khanewal</v>
      </c>
      <c r="I475">
        <f>VLOOKUP(K475,Circles!$A$2:$J$201,10,FALSE)</f>
        <v>138</v>
      </c>
      <c r="J475" s="2" t="s">
        <v>559</v>
      </c>
      <c r="K475" s="9" t="str">
        <f t="shared" si="23"/>
        <v>Multan-Khanewal-Khanewal-Mianchannu</v>
      </c>
      <c r="L475">
        <v>474</v>
      </c>
      <c r="M475" s="3" t="s">
        <v>561</v>
      </c>
      <c r="N475" s="16">
        <v>315</v>
      </c>
      <c r="O475" s="16" t="str">
        <f>VLOOKUP(C475,Districts!$F$2:$H$40,3,FALSE)</f>
        <v>DPO</v>
      </c>
    </row>
    <row r="476" spans="1:15" ht="14.4" x14ac:dyDescent="0.3">
      <c r="A476">
        <f>VLOOKUP(B476,Regions!$B$2:$C$12,2,FALSE)</f>
        <v>7</v>
      </c>
      <c r="B476" s="1" t="s">
        <v>491</v>
      </c>
      <c r="C476">
        <f>VLOOKUP(E476,Districts!$A$2:$E$40,4,FALSE)</f>
        <v>23</v>
      </c>
      <c r="D476" s="2" t="s">
        <v>544</v>
      </c>
      <c r="E476" s="9" t="str">
        <f t="shared" si="21"/>
        <v>Multan-Khanewal</v>
      </c>
      <c r="F476">
        <f>VLOOKUP(H476,Divisions!$A$2:$F$56,6,FALSE)</f>
        <v>39</v>
      </c>
      <c r="G476" s="2" t="s">
        <v>544</v>
      </c>
      <c r="H476" s="9" t="str">
        <f t="shared" si="22"/>
        <v>Multan-Khanewal-Khanewal</v>
      </c>
      <c r="I476">
        <f>VLOOKUP(K476,Circles!$A$2:$J$201,10,FALSE)</f>
        <v>138</v>
      </c>
      <c r="J476" s="2" t="s">
        <v>559</v>
      </c>
      <c r="K476" s="9" t="str">
        <f t="shared" si="23"/>
        <v>Multan-Khanewal-Khanewal-Mianchannu</v>
      </c>
      <c r="L476">
        <v>475</v>
      </c>
      <c r="M476" s="3" t="s">
        <v>562</v>
      </c>
      <c r="N476" s="16">
        <v>312</v>
      </c>
      <c r="O476" s="16" t="str">
        <f>VLOOKUP(C476,Districts!$F$2:$H$40,3,FALSE)</f>
        <v>DPO</v>
      </c>
    </row>
    <row r="477" spans="1:15" ht="14.4" x14ac:dyDescent="0.3">
      <c r="A477">
        <f>VLOOKUP(B477,Regions!$B$2:$C$12,2,FALSE)</f>
        <v>7</v>
      </c>
      <c r="B477" s="1" t="s">
        <v>491</v>
      </c>
      <c r="C477">
        <f>VLOOKUP(E477,Districts!$A$2:$E$40,4,FALSE)</f>
        <v>23</v>
      </c>
      <c r="D477" s="2" t="s">
        <v>544</v>
      </c>
      <c r="E477" s="9" t="str">
        <f t="shared" si="21"/>
        <v>Multan-Khanewal</v>
      </c>
      <c r="F477">
        <f>VLOOKUP(H477,Divisions!$A$2:$F$56,6,FALSE)</f>
        <v>39</v>
      </c>
      <c r="G477" s="2" t="s">
        <v>544</v>
      </c>
      <c r="H477" s="9" t="str">
        <f t="shared" si="22"/>
        <v>Multan-Khanewal-Khanewal</v>
      </c>
      <c r="I477">
        <f>VLOOKUP(K477,Circles!$A$2:$J$201,10,FALSE)</f>
        <v>138</v>
      </c>
      <c r="J477" s="2" t="s">
        <v>559</v>
      </c>
      <c r="K477" s="9" t="str">
        <f t="shared" si="23"/>
        <v>Multan-Khanewal-Khanewal-Mianchannu</v>
      </c>
      <c r="L477">
        <v>476</v>
      </c>
      <c r="M477" s="3" t="s">
        <v>563</v>
      </c>
      <c r="N477" s="16">
        <v>324</v>
      </c>
      <c r="O477" s="16" t="str">
        <f>VLOOKUP(C477,Districts!$F$2:$H$40,3,FALSE)</f>
        <v>DPO</v>
      </c>
    </row>
    <row r="478" spans="1:15" ht="14.4" x14ac:dyDescent="0.3">
      <c r="A478">
        <f>VLOOKUP(B478,Regions!$B$2:$C$12,2,FALSE)</f>
        <v>7</v>
      </c>
      <c r="B478" s="1" t="s">
        <v>491</v>
      </c>
      <c r="C478">
        <f>VLOOKUP(E478,Districts!$A$2:$E$40,4,FALSE)</f>
        <v>23</v>
      </c>
      <c r="D478" s="2" t="s">
        <v>544</v>
      </c>
      <c r="E478" s="9" t="str">
        <f t="shared" si="21"/>
        <v>Multan-Khanewal</v>
      </c>
      <c r="F478">
        <f>VLOOKUP(H478,Divisions!$A$2:$F$56,6,FALSE)</f>
        <v>39</v>
      </c>
      <c r="G478" s="2" t="s">
        <v>544</v>
      </c>
      <c r="H478" s="9" t="str">
        <f t="shared" si="22"/>
        <v>Multan-Khanewal-Khanewal</v>
      </c>
      <c r="I478">
        <f>VLOOKUP(K478,Circles!$A$2:$J$201,10,FALSE)</f>
        <v>139</v>
      </c>
      <c r="J478" s="2" t="s">
        <v>564</v>
      </c>
      <c r="K478" s="9" t="str">
        <f t="shared" si="23"/>
        <v>Multan-Khanewal-Khanewal-Jahanian Circle</v>
      </c>
      <c r="L478">
        <v>477</v>
      </c>
      <c r="M478" s="3" t="s">
        <v>565</v>
      </c>
      <c r="N478" s="16">
        <v>313</v>
      </c>
      <c r="O478" s="16" t="str">
        <f>VLOOKUP(C478,Districts!$F$2:$H$40,3,FALSE)</f>
        <v>DPO</v>
      </c>
    </row>
    <row r="479" spans="1:15" ht="14.4" x14ac:dyDescent="0.3">
      <c r="A479">
        <f>VLOOKUP(B479,Regions!$B$2:$C$12,2,FALSE)</f>
        <v>7</v>
      </c>
      <c r="B479" s="1" t="s">
        <v>491</v>
      </c>
      <c r="C479">
        <f>VLOOKUP(E479,Districts!$A$2:$E$40,4,FALSE)</f>
        <v>23</v>
      </c>
      <c r="D479" s="2" t="s">
        <v>544</v>
      </c>
      <c r="E479" s="9" t="str">
        <f t="shared" si="21"/>
        <v>Multan-Khanewal</v>
      </c>
      <c r="F479">
        <f>VLOOKUP(H479,Divisions!$A$2:$F$56,6,FALSE)</f>
        <v>39</v>
      </c>
      <c r="G479" s="2" t="s">
        <v>544</v>
      </c>
      <c r="H479" s="9" t="str">
        <f t="shared" si="22"/>
        <v>Multan-Khanewal-Khanewal</v>
      </c>
      <c r="I479">
        <f>VLOOKUP(K479,Circles!$A$2:$J$201,10,FALSE)</f>
        <v>139</v>
      </c>
      <c r="J479" s="2" t="s">
        <v>564</v>
      </c>
      <c r="K479" s="9" t="str">
        <f t="shared" si="23"/>
        <v>Multan-Khanewal-Khanewal-Jahanian Circle</v>
      </c>
      <c r="L479">
        <v>478</v>
      </c>
      <c r="M479" s="3" t="s">
        <v>566</v>
      </c>
      <c r="N479" s="16">
        <v>322</v>
      </c>
      <c r="O479" s="16" t="str">
        <f>VLOOKUP(C479,Districts!$F$2:$H$40,3,FALSE)</f>
        <v>DPO</v>
      </c>
    </row>
    <row r="480" spans="1:15" ht="14.4" x14ac:dyDescent="0.3">
      <c r="A480">
        <f>VLOOKUP(B480,Regions!$B$2:$C$12,2,FALSE)</f>
        <v>7</v>
      </c>
      <c r="B480" s="1" t="s">
        <v>491</v>
      </c>
      <c r="C480">
        <f>VLOOKUP(E480,Districts!$A$2:$E$40,4,FALSE)</f>
        <v>24</v>
      </c>
      <c r="D480" s="2" t="s">
        <v>751</v>
      </c>
      <c r="E480" s="9" t="str">
        <f t="shared" si="21"/>
        <v>Multan-Vehari</v>
      </c>
      <c r="F480">
        <f>VLOOKUP(H480,Divisions!$A$2:$F$56,6,FALSE)</f>
        <v>40</v>
      </c>
      <c r="G480" s="2" t="s">
        <v>751</v>
      </c>
      <c r="H480" s="9" t="str">
        <f t="shared" si="22"/>
        <v>Multan-Vehari-Vehari</v>
      </c>
      <c r="I480">
        <f>VLOOKUP(K480,Circles!$A$2:$J$201,10,FALSE)</f>
        <v>140</v>
      </c>
      <c r="J480" s="2" t="s">
        <v>545</v>
      </c>
      <c r="K480" s="9" t="str">
        <f t="shared" si="23"/>
        <v>Multan-Vehari-Vehari-Saddar Circle</v>
      </c>
      <c r="L480">
        <v>479</v>
      </c>
      <c r="M480" s="3" t="s">
        <v>752</v>
      </c>
      <c r="N480" s="16">
        <v>602</v>
      </c>
      <c r="O480" s="16" t="str">
        <f>VLOOKUP(C480,Districts!$F$2:$H$40,3,FALSE)</f>
        <v>DPO</v>
      </c>
    </row>
    <row r="481" spans="1:15" ht="14.4" x14ac:dyDescent="0.3">
      <c r="A481">
        <f>VLOOKUP(B481,Regions!$B$2:$C$12,2,FALSE)</f>
        <v>7</v>
      </c>
      <c r="B481" s="1" t="s">
        <v>491</v>
      </c>
      <c r="C481">
        <f>VLOOKUP(E481,Districts!$A$2:$E$40,4,FALSE)</f>
        <v>24</v>
      </c>
      <c r="D481" s="2" t="s">
        <v>751</v>
      </c>
      <c r="E481" s="9" t="str">
        <f t="shared" si="21"/>
        <v>Multan-Vehari</v>
      </c>
      <c r="F481">
        <f>VLOOKUP(H481,Divisions!$A$2:$F$56,6,FALSE)</f>
        <v>40</v>
      </c>
      <c r="G481" s="2" t="s">
        <v>751</v>
      </c>
      <c r="H481" s="9" t="str">
        <f t="shared" si="22"/>
        <v>Multan-Vehari-Vehari</v>
      </c>
      <c r="I481">
        <f>VLOOKUP(K481,Circles!$A$2:$J$201,10,FALSE)</f>
        <v>140</v>
      </c>
      <c r="J481" s="2" t="s">
        <v>545</v>
      </c>
      <c r="K481" s="9" t="str">
        <f t="shared" si="23"/>
        <v>Multan-Vehari-Vehari-Saddar Circle</v>
      </c>
      <c r="L481">
        <v>480</v>
      </c>
      <c r="M481" s="3" t="s">
        <v>753</v>
      </c>
      <c r="N481" s="16">
        <v>609</v>
      </c>
      <c r="O481" s="16" t="str">
        <f>VLOOKUP(C481,Districts!$F$2:$H$40,3,FALSE)</f>
        <v>DPO</v>
      </c>
    </row>
    <row r="482" spans="1:15" ht="14.4" x14ac:dyDescent="0.3">
      <c r="A482">
        <f>VLOOKUP(B482,Regions!$B$2:$C$12,2,FALSE)</f>
        <v>7</v>
      </c>
      <c r="B482" s="1" t="s">
        <v>491</v>
      </c>
      <c r="C482">
        <f>VLOOKUP(E482,Districts!$A$2:$E$40,4,FALSE)</f>
        <v>24</v>
      </c>
      <c r="D482" s="2" t="s">
        <v>751</v>
      </c>
      <c r="E482" s="9" t="str">
        <f t="shared" si="21"/>
        <v>Multan-Vehari</v>
      </c>
      <c r="F482">
        <f>VLOOKUP(H482,Divisions!$A$2:$F$56,6,FALSE)</f>
        <v>40</v>
      </c>
      <c r="G482" s="2" t="s">
        <v>751</v>
      </c>
      <c r="H482" s="9" t="str">
        <f t="shared" si="22"/>
        <v>Multan-Vehari-Vehari</v>
      </c>
      <c r="I482">
        <f>VLOOKUP(K482,Circles!$A$2:$J$201,10,FALSE)</f>
        <v>140</v>
      </c>
      <c r="J482" s="2" t="s">
        <v>545</v>
      </c>
      <c r="K482" s="9" t="str">
        <f t="shared" si="23"/>
        <v>Multan-Vehari-Vehari-Saddar Circle</v>
      </c>
      <c r="L482">
        <v>481</v>
      </c>
      <c r="M482" s="3" t="s">
        <v>754</v>
      </c>
      <c r="N482" s="16">
        <v>612</v>
      </c>
      <c r="O482" s="16" t="str">
        <f>VLOOKUP(C482,Districts!$F$2:$H$40,3,FALSE)</f>
        <v>DPO</v>
      </c>
    </row>
    <row r="483" spans="1:15" ht="14.4" x14ac:dyDescent="0.3">
      <c r="A483">
        <f>VLOOKUP(B483,Regions!$B$2:$C$12,2,FALSE)</f>
        <v>7</v>
      </c>
      <c r="B483" s="1" t="s">
        <v>491</v>
      </c>
      <c r="C483">
        <f>VLOOKUP(E483,Districts!$A$2:$E$40,4,FALSE)</f>
        <v>24</v>
      </c>
      <c r="D483" s="2" t="s">
        <v>751</v>
      </c>
      <c r="E483" s="9" t="str">
        <f t="shared" si="21"/>
        <v>Multan-Vehari</v>
      </c>
      <c r="F483">
        <f>VLOOKUP(H483,Divisions!$A$2:$F$56,6,FALSE)</f>
        <v>40</v>
      </c>
      <c r="G483" s="2" t="s">
        <v>751</v>
      </c>
      <c r="H483" s="9" t="str">
        <f t="shared" si="22"/>
        <v>Multan-Vehari-Vehari</v>
      </c>
      <c r="I483">
        <f>VLOOKUP(K483,Circles!$A$2:$J$201,10,FALSE)</f>
        <v>140</v>
      </c>
      <c r="J483" s="2" t="s">
        <v>545</v>
      </c>
      <c r="K483" s="9" t="str">
        <f t="shared" si="23"/>
        <v>Multan-Vehari-Vehari-Saddar Circle</v>
      </c>
      <c r="L483">
        <v>482</v>
      </c>
      <c r="M483" s="3" t="s">
        <v>755</v>
      </c>
      <c r="N483" s="16">
        <v>607</v>
      </c>
      <c r="O483" s="16" t="str">
        <f>VLOOKUP(C483,Districts!$F$2:$H$40,3,FALSE)</f>
        <v>DPO</v>
      </c>
    </row>
    <row r="484" spans="1:15" ht="14.4" x14ac:dyDescent="0.3">
      <c r="A484">
        <f>VLOOKUP(B484,Regions!$B$2:$C$12,2,FALSE)</f>
        <v>7</v>
      </c>
      <c r="B484" s="1" t="s">
        <v>491</v>
      </c>
      <c r="C484">
        <f>VLOOKUP(E484,Districts!$A$2:$E$40,4,FALSE)</f>
        <v>24</v>
      </c>
      <c r="D484" s="2" t="s">
        <v>751</v>
      </c>
      <c r="E484" s="9" t="str">
        <f t="shared" si="21"/>
        <v>Multan-Vehari</v>
      </c>
      <c r="F484">
        <f>VLOOKUP(H484,Divisions!$A$2:$F$56,6,FALSE)</f>
        <v>40</v>
      </c>
      <c r="G484" s="2" t="s">
        <v>751</v>
      </c>
      <c r="H484" s="9" t="str">
        <f t="shared" si="22"/>
        <v>Multan-Vehari-Vehari</v>
      </c>
      <c r="I484">
        <f>VLOOKUP(K484,Circles!$A$2:$J$201,10,FALSE)</f>
        <v>140</v>
      </c>
      <c r="J484" s="2" t="s">
        <v>545</v>
      </c>
      <c r="K484" s="9" t="str">
        <f t="shared" si="23"/>
        <v>Multan-Vehari-Vehari-Saddar Circle</v>
      </c>
      <c r="L484">
        <v>483</v>
      </c>
      <c r="M484" s="3" t="s">
        <v>756</v>
      </c>
      <c r="N484" s="16">
        <v>610</v>
      </c>
      <c r="O484" s="16" t="str">
        <f>VLOOKUP(C484,Districts!$F$2:$H$40,3,FALSE)</f>
        <v>DPO</v>
      </c>
    </row>
    <row r="485" spans="1:15" ht="14.4" x14ac:dyDescent="0.3">
      <c r="A485">
        <f>VLOOKUP(B485,Regions!$B$2:$C$12,2,FALSE)</f>
        <v>7</v>
      </c>
      <c r="B485" s="1" t="s">
        <v>491</v>
      </c>
      <c r="C485">
        <f>VLOOKUP(E485,Districts!$A$2:$E$40,4,FALSE)</f>
        <v>24</v>
      </c>
      <c r="D485" s="2" t="s">
        <v>751</v>
      </c>
      <c r="E485" s="9" t="str">
        <f t="shared" si="21"/>
        <v>Multan-Vehari</v>
      </c>
      <c r="F485">
        <f>VLOOKUP(H485,Divisions!$A$2:$F$56,6,FALSE)</f>
        <v>40</v>
      </c>
      <c r="G485" s="2" t="s">
        <v>751</v>
      </c>
      <c r="H485" s="9" t="str">
        <f t="shared" si="22"/>
        <v>Multan-Vehari-Vehari</v>
      </c>
      <c r="I485">
        <f>VLOOKUP(K485,Circles!$A$2:$J$201,10,FALSE)</f>
        <v>140</v>
      </c>
      <c r="J485" s="2" t="s">
        <v>545</v>
      </c>
      <c r="K485" s="9" t="str">
        <f t="shared" si="23"/>
        <v>Multan-Vehari-Vehari-Saddar Circle</v>
      </c>
      <c r="L485">
        <v>484</v>
      </c>
      <c r="M485" s="3" t="s">
        <v>757</v>
      </c>
      <c r="N485" s="16">
        <v>613</v>
      </c>
      <c r="O485" s="16" t="str">
        <f>VLOOKUP(C485,Districts!$F$2:$H$40,3,FALSE)</f>
        <v>DPO</v>
      </c>
    </row>
    <row r="486" spans="1:15" ht="14.4" x14ac:dyDescent="0.3">
      <c r="A486">
        <f>VLOOKUP(B486,Regions!$B$2:$C$12,2,FALSE)</f>
        <v>7</v>
      </c>
      <c r="B486" s="1" t="s">
        <v>491</v>
      </c>
      <c r="C486">
        <f>VLOOKUP(E486,Districts!$A$2:$E$40,4,FALSE)</f>
        <v>24</v>
      </c>
      <c r="D486" s="2" t="s">
        <v>751</v>
      </c>
      <c r="E486" s="9" t="str">
        <f t="shared" si="21"/>
        <v>Multan-Vehari</v>
      </c>
      <c r="F486">
        <f>VLOOKUP(H486,Divisions!$A$2:$F$56,6,FALSE)</f>
        <v>40</v>
      </c>
      <c r="G486" s="2" t="s">
        <v>751</v>
      </c>
      <c r="H486" s="9" t="str">
        <f t="shared" si="22"/>
        <v>Multan-Vehari-Vehari</v>
      </c>
      <c r="I486">
        <f>VLOOKUP(K486,Circles!$A$2:$J$201,10,FALSE)</f>
        <v>140</v>
      </c>
      <c r="J486" s="2" t="s">
        <v>545</v>
      </c>
      <c r="K486" s="9" t="str">
        <f t="shared" si="23"/>
        <v>Multan-Vehari-Vehari-Saddar Circle</v>
      </c>
      <c r="L486">
        <v>485</v>
      </c>
      <c r="M486" s="3" t="s">
        <v>758</v>
      </c>
      <c r="O486" s="16" t="str">
        <f>VLOOKUP(C486,Districts!$F$2:$H$40,3,FALSE)</f>
        <v>DPO</v>
      </c>
    </row>
    <row r="487" spans="1:15" ht="14.4" x14ac:dyDescent="0.3">
      <c r="A487">
        <f>VLOOKUP(B487,Regions!$B$2:$C$12,2,FALSE)</f>
        <v>7</v>
      </c>
      <c r="B487" s="1" t="s">
        <v>491</v>
      </c>
      <c r="C487">
        <f>VLOOKUP(E487,Districts!$A$2:$E$40,4,FALSE)</f>
        <v>24</v>
      </c>
      <c r="D487" s="2" t="s">
        <v>751</v>
      </c>
      <c r="E487" s="9" t="str">
        <f t="shared" si="21"/>
        <v>Multan-Vehari</v>
      </c>
      <c r="F487">
        <f>VLOOKUP(H487,Divisions!$A$2:$F$56,6,FALSE)</f>
        <v>40</v>
      </c>
      <c r="G487" s="2" t="s">
        <v>751</v>
      </c>
      <c r="H487" s="9" t="str">
        <f t="shared" si="22"/>
        <v>Multan-Vehari-Vehari</v>
      </c>
      <c r="I487">
        <f>VLOOKUP(K487,Circles!$A$2:$J$201,10,FALSE)</f>
        <v>141</v>
      </c>
      <c r="J487" s="2" t="s">
        <v>759</v>
      </c>
      <c r="K487" s="9" t="str">
        <f t="shared" si="23"/>
        <v>Multan-Vehari-Vehari-Mailsi</v>
      </c>
      <c r="L487">
        <v>486</v>
      </c>
      <c r="M487" s="3" t="s">
        <v>760</v>
      </c>
      <c r="N487" s="16">
        <v>604</v>
      </c>
      <c r="O487" s="16" t="str">
        <f>VLOOKUP(C487,Districts!$F$2:$H$40,3,FALSE)</f>
        <v>DPO</v>
      </c>
    </row>
    <row r="488" spans="1:15" ht="14.4" x14ac:dyDescent="0.3">
      <c r="A488">
        <f>VLOOKUP(B488,Regions!$B$2:$C$12,2,FALSE)</f>
        <v>7</v>
      </c>
      <c r="B488" s="1" t="s">
        <v>491</v>
      </c>
      <c r="C488">
        <f>VLOOKUP(E488,Districts!$A$2:$E$40,4,FALSE)</f>
        <v>24</v>
      </c>
      <c r="D488" s="2" t="s">
        <v>751</v>
      </c>
      <c r="E488" s="9" t="str">
        <f t="shared" si="21"/>
        <v>Multan-Vehari</v>
      </c>
      <c r="F488">
        <f>VLOOKUP(H488,Divisions!$A$2:$F$56,6,FALSE)</f>
        <v>40</v>
      </c>
      <c r="G488" s="2" t="s">
        <v>751</v>
      </c>
      <c r="H488" s="9" t="str">
        <f t="shared" si="22"/>
        <v>Multan-Vehari-Vehari</v>
      </c>
      <c r="I488">
        <f>VLOOKUP(K488,Circles!$A$2:$J$201,10,FALSE)</f>
        <v>141</v>
      </c>
      <c r="J488" s="2" t="s">
        <v>759</v>
      </c>
      <c r="K488" s="9" t="str">
        <f t="shared" si="23"/>
        <v>Multan-Vehari-Vehari-Mailsi</v>
      </c>
      <c r="L488">
        <v>487</v>
      </c>
      <c r="M488" s="3" t="s">
        <v>761</v>
      </c>
      <c r="N488" s="16">
        <v>611</v>
      </c>
      <c r="O488" s="16" t="str">
        <f>VLOOKUP(C488,Districts!$F$2:$H$40,3,FALSE)</f>
        <v>DPO</v>
      </c>
    </row>
    <row r="489" spans="1:15" ht="14.4" x14ac:dyDescent="0.3">
      <c r="A489">
        <f>VLOOKUP(B489,Regions!$B$2:$C$12,2,FALSE)</f>
        <v>7</v>
      </c>
      <c r="B489" s="1" t="s">
        <v>491</v>
      </c>
      <c r="C489">
        <f>VLOOKUP(E489,Districts!$A$2:$E$40,4,FALSE)</f>
        <v>24</v>
      </c>
      <c r="D489" s="2" t="s">
        <v>751</v>
      </c>
      <c r="E489" s="9" t="str">
        <f t="shared" si="21"/>
        <v>Multan-Vehari</v>
      </c>
      <c r="F489">
        <f>VLOOKUP(H489,Divisions!$A$2:$F$56,6,FALSE)</f>
        <v>40</v>
      </c>
      <c r="G489" s="2" t="s">
        <v>751</v>
      </c>
      <c r="H489" s="9" t="str">
        <f t="shared" si="22"/>
        <v>Multan-Vehari-Vehari</v>
      </c>
      <c r="I489">
        <f>VLOOKUP(K489,Circles!$A$2:$J$201,10,FALSE)</f>
        <v>141</v>
      </c>
      <c r="J489" s="2" t="s">
        <v>759</v>
      </c>
      <c r="K489" s="9" t="str">
        <f t="shared" si="23"/>
        <v>Multan-Vehari-Vehari-Mailsi</v>
      </c>
      <c r="L489">
        <v>488</v>
      </c>
      <c r="M489" s="3" t="s">
        <v>762</v>
      </c>
      <c r="N489" s="16">
        <v>606</v>
      </c>
      <c r="O489" s="16" t="str">
        <f>VLOOKUP(C489,Districts!$F$2:$H$40,3,FALSE)</f>
        <v>DPO</v>
      </c>
    </row>
    <row r="490" spans="1:15" ht="14.4" x14ac:dyDescent="0.3">
      <c r="A490">
        <f>VLOOKUP(B490,Regions!$B$2:$C$12,2,FALSE)</f>
        <v>7</v>
      </c>
      <c r="B490" s="1" t="s">
        <v>491</v>
      </c>
      <c r="C490">
        <f>VLOOKUP(E490,Districts!$A$2:$E$40,4,FALSE)</f>
        <v>24</v>
      </c>
      <c r="D490" s="2" t="s">
        <v>751</v>
      </c>
      <c r="E490" s="9" t="str">
        <f t="shared" si="21"/>
        <v>Multan-Vehari</v>
      </c>
      <c r="F490">
        <f>VLOOKUP(H490,Divisions!$A$2:$F$56,6,FALSE)</f>
        <v>40</v>
      </c>
      <c r="G490" s="2" t="s">
        <v>751</v>
      </c>
      <c r="H490" s="9" t="str">
        <f t="shared" si="22"/>
        <v>Multan-Vehari-Vehari</v>
      </c>
      <c r="I490">
        <f>VLOOKUP(K490,Circles!$A$2:$J$201,10,FALSE)</f>
        <v>141</v>
      </c>
      <c r="J490" s="2" t="s">
        <v>759</v>
      </c>
      <c r="K490" s="9" t="str">
        <f t="shared" si="23"/>
        <v>Multan-Vehari-Vehari-Mailsi</v>
      </c>
      <c r="L490">
        <v>489</v>
      </c>
      <c r="M490" s="3" t="s">
        <v>763</v>
      </c>
      <c r="N490" s="16">
        <v>595</v>
      </c>
      <c r="O490" s="16" t="str">
        <f>VLOOKUP(C490,Districts!$F$2:$H$40,3,FALSE)</f>
        <v>DPO</v>
      </c>
    </row>
    <row r="491" spans="1:15" ht="14.4" x14ac:dyDescent="0.3">
      <c r="A491">
        <f>VLOOKUP(B491,Regions!$B$2:$C$12,2,FALSE)</f>
        <v>7</v>
      </c>
      <c r="B491" s="1" t="s">
        <v>491</v>
      </c>
      <c r="C491">
        <f>VLOOKUP(E491,Districts!$A$2:$E$40,4,FALSE)</f>
        <v>24</v>
      </c>
      <c r="D491" s="2" t="s">
        <v>751</v>
      </c>
      <c r="E491" s="9" t="str">
        <f t="shared" si="21"/>
        <v>Multan-Vehari</v>
      </c>
      <c r="F491">
        <f>VLOOKUP(H491,Divisions!$A$2:$F$56,6,FALSE)</f>
        <v>40</v>
      </c>
      <c r="G491" s="2" t="s">
        <v>751</v>
      </c>
      <c r="H491" s="9" t="str">
        <f t="shared" si="22"/>
        <v>Multan-Vehari-Vehari</v>
      </c>
      <c r="I491">
        <f>VLOOKUP(K491,Circles!$A$2:$J$201,10,FALSE)</f>
        <v>141</v>
      </c>
      <c r="J491" s="2" t="s">
        <v>759</v>
      </c>
      <c r="K491" s="9" t="str">
        <f t="shared" si="23"/>
        <v>Multan-Vehari-Vehari-Mailsi</v>
      </c>
      <c r="L491">
        <v>490</v>
      </c>
      <c r="M491" s="3" t="s">
        <v>764</v>
      </c>
      <c r="N491" s="16">
        <v>605</v>
      </c>
      <c r="O491" s="16" t="str">
        <f>VLOOKUP(C491,Districts!$F$2:$H$40,3,FALSE)</f>
        <v>DPO</v>
      </c>
    </row>
    <row r="492" spans="1:15" ht="14.4" x14ac:dyDescent="0.3">
      <c r="A492">
        <f>VLOOKUP(B492,Regions!$B$2:$C$12,2,FALSE)</f>
        <v>7</v>
      </c>
      <c r="B492" s="1" t="s">
        <v>491</v>
      </c>
      <c r="C492">
        <f>VLOOKUP(E492,Districts!$A$2:$E$40,4,FALSE)</f>
        <v>24</v>
      </c>
      <c r="D492" s="2" t="s">
        <v>751</v>
      </c>
      <c r="E492" s="9" t="str">
        <f t="shared" si="21"/>
        <v>Multan-Vehari</v>
      </c>
      <c r="F492">
        <f>VLOOKUP(H492,Divisions!$A$2:$F$56,6,FALSE)</f>
        <v>40</v>
      </c>
      <c r="G492" s="2" t="s">
        <v>751</v>
      </c>
      <c r="H492" s="9" t="str">
        <f t="shared" si="22"/>
        <v>Multan-Vehari-Vehari</v>
      </c>
      <c r="I492">
        <f>VLOOKUP(K492,Circles!$A$2:$J$201,10,FALSE)</f>
        <v>141</v>
      </c>
      <c r="J492" s="2" t="s">
        <v>759</v>
      </c>
      <c r="K492" s="9" t="str">
        <f t="shared" si="23"/>
        <v>Multan-Vehari-Vehari-Mailsi</v>
      </c>
      <c r="L492">
        <v>491</v>
      </c>
      <c r="M492" s="3" t="s">
        <v>765</v>
      </c>
      <c r="N492" s="16">
        <v>603</v>
      </c>
      <c r="O492" s="16" t="str">
        <f>VLOOKUP(C492,Districts!$F$2:$H$40,3,FALSE)</f>
        <v>DPO</v>
      </c>
    </row>
    <row r="493" spans="1:15" ht="14.4" x14ac:dyDescent="0.3">
      <c r="A493">
        <f>VLOOKUP(B493,Regions!$B$2:$C$12,2,FALSE)</f>
        <v>7</v>
      </c>
      <c r="B493" s="1" t="s">
        <v>491</v>
      </c>
      <c r="C493">
        <f>VLOOKUP(E493,Districts!$A$2:$E$40,4,FALSE)</f>
        <v>24</v>
      </c>
      <c r="D493" s="2" t="s">
        <v>751</v>
      </c>
      <c r="E493" s="9" t="str">
        <f t="shared" si="21"/>
        <v>Multan-Vehari</v>
      </c>
      <c r="F493">
        <f>VLOOKUP(H493,Divisions!$A$2:$F$56,6,FALSE)</f>
        <v>40</v>
      </c>
      <c r="G493" s="2" t="s">
        <v>751</v>
      </c>
      <c r="H493" s="9" t="str">
        <f t="shared" si="22"/>
        <v>Multan-Vehari-Vehari</v>
      </c>
      <c r="I493">
        <f>VLOOKUP(K493,Circles!$A$2:$J$201,10,FALSE)</f>
        <v>141</v>
      </c>
      <c r="J493" s="2" t="s">
        <v>759</v>
      </c>
      <c r="K493" s="9" t="str">
        <f t="shared" si="23"/>
        <v>Multan-Vehari-Vehari-Mailsi</v>
      </c>
      <c r="L493">
        <v>492</v>
      </c>
      <c r="M493" s="3" t="s">
        <v>766</v>
      </c>
      <c r="O493" s="16" t="str">
        <f>VLOOKUP(C493,Districts!$F$2:$H$40,3,FALSE)</f>
        <v>DPO</v>
      </c>
    </row>
    <row r="494" spans="1:15" ht="14.4" x14ac:dyDescent="0.3">
      <c r="A494">
        <f>VLOOKUP(B494,Regions!$B$2:$C$12,2,FALSE)</f>
        <v>7</v>
      </c>
      <c r="B494" s="1" t="s">
        <v>491</v>
      </c>
      <c r="C494">
        <f>VLOOKUP(E494,Districts!$A$2:$E$40,4,FALSE)</f>
        <v>24</v>
      </c>
      <c r="D494" s="2" t="s">
        <v>751</v>
      </c>
      <c r="E494" s="9" t="str">
        <f t="shared" si="21"/>
        <v>Multan-Vehari</v>
      </c>
      <c r="F494">
        <f>VLOOKUP(H494,Divisions!$A$2:$F$56,6,FALSE)</f>
        <v>40</v>
      </c>
      <c r="G494" s="2" t="s">
        <v>751</v>
      </c>
      <c r="H494" s="9" t="str">
        <f t="shared" si="22"/>
        <v>Multan-Vehari-Vehari</v>
      </c>
      <c r="I494">
        <f>VLOOKUP(K494,Circles!$A$2:$J$201,10,FALSE)</f>
        <v>142</v>
      </c>
      <c r="J494" s="2" t="s">
        <v>767</v>
      </c>
      <c r="K494" s="9" t="str">
        <f t="shared" si="23"/>
        <v>Multan-Vehari-Vehari-Burewala Circle</v>
      </c>
      <c r="L494">
        <v>493</v>
      </c>
      <c r="M494" s="3" t="s">
        <v>768</v>
      </c>
      <c r="N494" s="16">
        <v>601</v>
      </c>
      <c r="O494" s="16" t="str">
        <f>VLOOKUP(C494,Districts!$F$2:$H$40,3,FALSE)</f>
        <v>DPO</v>
      </c>
    </row>
    <row r="495" spans="1:15" ht="14.4" x14ac:dyDescent="0.3">
      <c r="A495">
        <f>VLOOKUP(B495,Regions!$B$2:$C$12,2,FALSE)</f>
        <v>7</v>
      </c>
      <c r="B495" s="1" t="s">
        <v>491</v>
      </c>
      <c r="C495">
        <f>VLOOKUP(E495,Districts!$A$2:$E$40,4,FALSE)</f>
        <v>24</v>
      </c>
      <c r="D495" s="2" t="s">
        <v>751</v>
      </c>
      <c r="E495" s="9" t="str">
        <f t="shared" si="21"/>
        <v>Multan-Vehari</v>
      </c>
      <c r="F495">
        <f>VLOOKUP(H495,Divisions!$A$2:$F$56,6,FALSE)</f>
        <v>40</v>
      </c>
      <c r="G495" s="2" t="s">
        <v>751</v>
      </c>
      <c r="H495" s="9" t="str">
        <f t="shared" si="22"/>
        <v>Multan-Vehari-Vehari</v>
      </c>
      <c r="I495">
        <f>VLOOKUP(K495,Circles!$A$2:$J$201,10,FALSE)</f>
        <v>142</v>
      </c>
      <c r="J495" s="2" t="s">
        <v>767</v>
      </c>
      <c r="K495" s="9" t="str">
        <f t="shared" si="23"/>
        <v>Multan-Vehari-Vehari-Burewala Circle</v>
      </c>
      <c r="L495">
        <v>494</v>
      </c>
      <c r="M495" s="3" t="s">
        <v>55</v>
      </c>
      <c r="N495" s="16">
        <v>599</v>
      </c>
      <c r="O495" s="16" t="str">
        <f>VLOOKUP(C495,Districts!$F$2:$H$40,3,FALSE)</f>
        <v>DPO</v>
      </c>
    </row>
    <row r="496" spans="1:15" ht="14.4" x14ac:dyDescent="0.3">
      <c r="A496">
        <f>VLOOKUP(B496,Regions!$B$2:$C$12,2,FALSE)</f>
        <v>7</v>
      </c>
      <c r="B496" s="1" t="s">
        <v>491</v>
      </c>
      <c r="C496">
        <f>VLOOKUP(E496,Districts!$A$2:$E$40,4,FALSE)</f>
        <v>24</v>
      </c>
      <c r="D496" s="2" t="s">
        <v>751</v>
      </c>
      <c r="E496" s="9" t="str">
        <f t="shared" si="21"/>
        <v>Multan-Vehari</v>
      </c>
      <c r="F496">
        <f>VLOOKUP(H496,Divisions!$A$2:$F$56,6,FALSE)</f>
        <v>40</v>
      </c>
      <c r="G496" s="2" t="s">
        <v>751</v>
      </c>
      <c r="H496" s="9" t="str">
        <f t="shared" si="22"/>
        <v>Multan-Vehari-Vehari</v>
      </c>
      <c r="I496">
        <f>VLOOKUP(K496,Circles!$A$2:$J$201,10,FALSE)</f>
        <v>142</v>
      </c>
      <c r="J496" s="2" t="s">
        <v>767</v>
      </c>
      <c r="K496" s="9" t="str">
        <f t="shared" si="23"/>
        <v>Multan-Vehari-Vehari-Burewala Circle</v>
      </c>
      <c r="L496">
        <v>495</v>
      </c>
      <c r="M496" s="3" t="s">
        <v>769</v>
      </c>
      <c r="N496" s="16">
        <v>598</v>
      </c>
      <c r="O496" s="16" t="str">
        <f>VLOOKUP(C496,Districts!$F$2:$H$40,3,FALSE)</f>
        <v>DPO</v>
      </c>
    </row>
    <row r="497" spans="1:15" ht="14.4" x14ac:dyDescent="0.3">
      <c r="A497">
        <f>VLOOKUP(B497,Regions!$B$2:$C$12,2,FALSE)</f>
        <v>7</v>
      </c>
      <c r="B497" s="1" t="s">
        <v>491</v>
      </c>
      <c r="C497">
        <f>VLOOKUP(E497,Districts!$A$2:$E$40,4,FALSE)</f>
        <v>24</v>
      </c>
      <c r="D497" s="2" t="s">
        <v>751</v>
      </c>
      <c r="E497" s="9" t="str">
        <f t="shared" si="21"/>
        <v>Multan-Vehari</v>
      </c>
      <c r="F497">
        <f>VLOOKUP(H497,Divisions!$A$2:$F$56,6,FALSE)</f>
        <v>40</v>
      </c>
      <c r="G497" s="2" t="s">
        <v>751</v>
      </c>
      <c r="H497" s="9" t="str">
        <f t="shared" si="22"/>
        <v>Multan-Vehari-Vehari</v>
      </c>
      <c r="I497">
        <f>VLOOKUP(K497,Circles!$A$2:$J$201,10,FALSE)</f>
        <v>142</v>
      </c>
      <c r="J497" s="2" t="s">
        <v>767</v>
      </c>
      <c r="K497" s="9" t="str">
        <f t="shared" si="23"/>
        <v>Multan-Vehari-Vehari-Burewala Circle</v>
      </c>
      <c r="L497">
        <v>496</v>
      </c>
      <c r="M497" s="3" t="s">
        <v>770</v>
      </c>
      <c r="N497" s="16">
        <v>596</v>
      </c>
      <c r="O497" s="16" t="str">
        <f>VLOOKUP(C497,Districts!$F$2:$H$40,3,FALSE)</f>
        <v>DPO</v>
      </c>
    </row>
    <row r="498" spans="1:15" ht="14.4" x14ac:dyDescent="0.3">
      <c r="A498">
        <f>VLOOKUP(B498,Regions!$B$2:$C$12,2,FALSE)</f>
        <v>7</v>
      </c>
      <c r="B498" s="1" t="s">
        <v>491</v>
      </c>
      <c r="C498">
        <f>VLOOKUP(E498,Districts!$A$2:$E$40,4,FALSE)</f>
        <v>24</v>
      </c>
      <c r="D498" s="2" t="s">
        <v>751</v>
      </c>
      <c r="E498" s="9" t="str">
        <f t="shared" si="21"/>
        <v>Multan-Vehari</v>
      </c>
      <c r="F498">
        <f>VLOOKUP(H498,Divisions!$A$2:$F$56,6,FALSE)</f>
        <v>40</v>
      </c>
      <c r="G498" s="2" t="s">
        <v>751</v>
      </c>
      <c r="H498" s="9" t="str">
        <f t="shared" si="22"/>
        <v>Multan-Vehari-Vehari</v>
      </c>
      <c r="I498">
        <f>VLOOKUP(K498,Circles!$A$2:$J$201,10,FALSE)</f>
        <v>142</v>
      </c>
      <c r="J498" s="2" t="s">
        <v>767</v>
      </c>
      <c r="K498" s="9" t="str">
        <f t="shared" si="23"/>
        <v>Multan-Vehari-Vehari-Burewala Circle</v>
      </c>
      <c r="L498">
        <v>497</v>
      </c>
      <c r="M498" s="3" t="s">
        <v>771</v>
      </c>
      <c r="N498" s="16">
        <v>597</v>
      </c>
      <c r="O498" s="16" t="str">
        <f>VLOOKUP(C498,Districts!$F$2:$H$40,3,FALSE)</f>
        <v>DPO</v>
      </c>
    </row>
    <row r="499" spans="1:15" ht="14.4" x14ac:dyDescent="0.3">
      <c r="A499">
        <f>VLOOKUP(B499,Regions!$B$2:$C$12,2,FALSE)</f>
        <v>7</v>
      </c>
      <c r="B499" s="1" t="s">
        <v>491</v>
      </c>
      <c r="C499">
        <f>VLOOKUP(E499,Districts!$A$2:$E$40,4,FALSE)</f>
        <v>24</v>
      </c>
      <c r="D499" s="2" t="s">
        <v>751</v>
      </c>
      <c r="E499" s="9" t="str">
        <f t="shared" si="21"/>
        <v>Multan-Vehari</v>
      </c>
      <c r="F499">
        <f>VLOOKUP(H499,Divisions!$A$2:$F$56,6,FALSE)</f>
        <v>40</v>
      </c>
      <c r="G499" s="2" t="s">
        <v>751</v>
      </c>
      <c r="H499" s="9" t="str">
        <f t="shared" si="22"/>
        <v>Multan-Vehari-Vehari</v>
      </c>
      <c r="I499">
        <f>VLOOKUP(K499,Circles!$A$2:$J$201,10,FALSE)</f>
        <v>142</v>
      </c>
      <c r="J499" s="2" t="s">
        <v>767</v>
      </c>
      <c r="K499" s="9" t="str">
        <f t="shared" si="23"/>
        <v>Multan-Vehari-Vehari-Burewala Circle</v>
      </c>
      <c r="L499">
        <v>498</v>
      </c>
      <c r="M499" s="3" t="s">
        <v>772</v>
      </c>
      <c r="N499" s="16">
        <v>608</v>
      </c>
      <c r="O499" s="16" t="str">
        <f>VLOOKUP(C499,Districts!$F$2:$H$40,3,FALSE)</f>
        <v>DPO</v>
      </c>
    </row>
    <row r="500" spans="1:15" ht="14.4" x14ac:dyDescent="0.3">
      <c r="A500">
        <f>VLOOKUP(B500,Regions!$B$2:$C$12,2,FALSE)</f>
        <v>7</v>
      </c>
      <c r="B500" s="1" t="s">
        <v>491</v>
      </c>
      <c r="C500">
        <f>VLOOKUP(E500,Districts!$A$2:$E$40,4,FALSE)</f>
        <v>24</v>
      </c>
      <c r="D500" s="2" t="s">
        <v>751</v>
      </c>
      <c r="E500" s="9" t="str">
        <f t="shared" si="21"/>
        <v>Multan-Vehari</v>
      </c>
      <c r="F500">
        <f>VLOOKUP(H500,Divisions!$A$2:$F$56,6,FALSE)</f>
        <v>40</v>
      </c>
      <c r="G500" s="2" t="s">
        <v>751</v>
      </c>
      <c r="H500" s="9" t="str">
        <f t="shared" si="22"/>
        <v>Multan-Vehari-Vehari</v>
      </c>
      <c r="I500">
        <f>VLOOKUP(K500,Circles!$A$2:$J$201,10,FALSE)</f>
        <v>142</v>
      </c>
      <c r="J500" s="2" t="s">
        <v>767</v>
      </c>
      <c r="K500" s="9" t="str">
        <f t="shared" si="23"/>
        <v>Multan-Vehari-Vehari-Burewala Circle</v>
      </c>
      <c r="L500">
        <v>499</v>
      </c>
      <c r="M500" s="3" t="s">
        <v>773</v>
      </c>
      <c r="N500" s="16">
        <v>600</v>
      </c>
      <c r="O500" s="16" t="str">
        <f>VLOOKUP(C500,Districts!$F$2:$H$40,3,FALSE)</f>
        <v>DPO</v>
      </c>
    </row>
    <row r="501" spans="1:15" ht="14.4" x14ac:dyDescent="0.3">
      <c r="A501">
        <f>VLOOKUP(B501,Regions!$B$2:$C$12,2,FALSE)</f>
        <v>8</v>
      </c>
      <c r="B501" s="1" t="s">
        <v>157</v>
      </c>
      <c r="C501">
        <f>VLOOKUP(E501,Districts!$A$2:$E$40,4,FALSE)</f>
        <v>25</v>
      </c>
      <c r="D501" s="2" t="s">
        <v>157</v>
      </c>
      <c r="E501" s="9" t="str">
        <f t="shared" si="21"/>
        <v>Sahiwal-Sahiwal</v>
      </c>
      <c r="F501">
        <f>VLOOKUP(H501,Divisions!$A$2:$F$56,6,FALSE)</f>
        <v>41</v>
      </c>
      <c r="G501" s="2" t="s">
        <v>157</v>
      </c>
      <c r="H501" s="9" t="str">
        <f t="shared" si="22"/>
        <v>Sahiwal-Sahiwal-Sahiwal</v>
      </c>
      <c r="I501">
        <f>VLOOKUP(K501,Circles!$A$2:$J$201,10,FALSE)</f>
        <v>143</v>
      </c>
      <c r="J501" s="2" t="s">
        <v>116</v>
      </c>
      <c r="K501" s="9" t="str">
        <f t="shared" si="23"/>
        <v>Sahiwal-Sahiwal-Sahiwal-City Circle</v>
      </c>
      <c r="L501">
        <v>500</v>
      </c>
      <c r="M501" s="3" t="s">
        <v>567</v>
      </c>
      <c r="N501" s="16">
        <v>40</v>
      </c>
      <c r="O501" s="16" t="str">
        <f>VLOOKUP(C501,Districts!$F$2:$H$40,3,FALSE)</f>
        <v>DPO</v>
      </c>
    </row>
    <row r="502" spans="1:15" ht="14.4" x14ac:dyDescent="0.3">
      <c r="A502">
        <f>VLOOKUP(B502,Regions!$B$2:$C$12,2,FALSE)</f>
        <v>8</v>
      </c>
      <c r="B502" s="1" t="s">
        <v>157</v>
      </c>
      <c r="C502">
        <f>VLOOKUP(E502,Districts!$A$2:$E$40,4,FALSE)</f>
        <v>25</v>
      </c>
      <c r="D502" s="2" t="s">
        <v>157</v>
      </c>
      <c r="E502" s="9" t="str">
        <f t="shared" si="21"/>
        <v>Sahiwal-Sahiwal</v>
      </c>
      <c r="F502">
        <f>VLOOKUP(H502,Divisions!$A$2:$F$56,6,FALSE)</f>
        <v>41</v>
      </c>
      <c r="G502" s="2" t="s">
        <v>157</v>
      </c>
      <c r="H502" s="9" t="str">
        <f t="shared" si="22"/>
        <v>Sahiwal-Sahiwal-Sahiwal</v>
      </c>
      <c r="I502">
        <f>VLOOKUP(K502,Circles!$A$2:$J$201,10,FALSE)</f>
        <v>143</v>
      </c>
      <c r="J502" s="2" t="s">
        <v>116</v>
      </c>
      <c r="K502" s="9" t="str">
        <f t="shared" si="23"/>
        <v>Sahiwal-Sahiwal-Sahiwal-City Circle</v>
      </c>
      <c r="L502">
        <v>501</v>
      </c>
      <c r="M502" s="3" t="s">
        <v>97</v>
      </c>
      <c r="N502" s="16">
        <v>41</v>
      </c>
      <c r="O502" s="16" t="str">
        <f>VLOOKUP(C502,Districts!$F$2:$H$40,3,FALSE)</f>
        <v>DPO</v>
      </c>
    </row>
    <row r="503" spans="1:15" ht="14.4" x14ac:dyDescent="0.3">
      <c r="A503">
        <f>VLOOKUP(B503,Regions!$B$2:$C$12,2,FALSE)</f>
        <v>8</v>
      </c>
      <c r="B503" s="1" t="s">
        <v>157</v>
      </c>
      <c r="C503">
        <f>VLOOKUP(E503,Districts!$A$2:$E$40,4,FALSE)</f>
        <v>25</v>
      </c>
      <c r="D503" s="2" t="s">
        <v>157</v>
      </c>
      <c r="E503" s="9" t="str">
        <f t="shared" si="21"/>
        <v>Sahiwal-Sahiwal</v>
      </c>
      <c r="F503">
        <f>VLOOKUP(H503,Divisions!$A$2:$F$56,6,FALSE)</f>
        <v>41</v>
      </c>
      <c r="G503" s="2" t="s">
        <v>157</v>
      </c>
      <c r="H503" s="9" t="str">
        <f t="shared" si="22"/>
        <v>Sahiwal-Sahiwal-Sahiwal</v>
      </c>
      <c r="I503">
        <f>VLOOKUP(K503,Circles!$A$2:$J$201,10,FALSE)</f>
        <v>143</v>
      </c>
      <c r="J503" s="2" t="s">
        <v>116</v>
      </c>
      <c r="K503" s="9" t="str">
        <f t="shared" si="23"/>
        <v>Sahiwal-Sahiwal-Sahiwal-City Circle</v>
      </c>
      <c r="L503">
        <v>502</v>
      </c>
      <c r="M503" s="3" t="s">
        <v>568</v>
      </c>
      <c r="N503" s="16">
        <v>39</v>
      </c>
      <c r="O503" s="16" t="str">
        <f>VLOOKUP(C503,Districts!$F$2:$H$40,3,FALSE)</f>
        <v>DPO</v>
      </c>
    </row>
    <row r="504" spans="1:15" ht="14.4" x14ac:dyDescent="0.3">
      <c r="A504">
        <f>VLOOKUP(B504,Regions!$B$2:$C$12,2,FALSE)</f>
        <v>8</v>
      </c>
      <c r="B504" s="1" t="s">
        <v>157</v>
      </c>
      <c r="C504">
        <f>VLOOKUP(E504,Districts!$A$2:$E$40,4,FALSE)</f>
        <v>25</v>
      </c>
      <c r="D504" s="2" t="s">
        <v>157</v>
      </c>
      <c r="E504" s="9" t="str">
        <f t="shared" si="21"/>
        <v>Sahiwal-Sahiwal</v>
      </c>
      <c r="F504">
        <f>VLOOKUP(H504,Divisions!$A$2:$F$56,6,FALSE)</f>
        <v>41</v>
      </c>
      <c r="G504" s="2" t="s">
        <v>157</v>
      </c>
      <c r="H504" s="9" t="str">
        <f t="shared" si="22"/>
        <v>Sahiwal-Sahiwal-Sahiwal</v>
      </c>
      <c r="I504">
        <f>VLOOKUP(K504,Circles!$A$2:$J$201,10,FALSE)</f>
        <v>143</v>
      </c>
      <c r="J504" s="2" t="s">
        <v>116</v>
      </c>
      <c r="K504" s="9" t="str">
        <f t="shared" si="23"/>
        <v>Sahiwal-Sahiwal-Sahiwal-City Circle</v>
      </c>
      <c r="L504">
        <v>503</v>
      </c>
      <c r="M504" s="3" t="s">
        <v>569</v>
      </c>
      <c r="N504" s="16">
        <v>34</v>
      </c>
      <c r="O504" s="16" t="str">
        <f>VLOOKUP(C504,Districts!$F$2:$H$40,3,FALSE)</f>
        <v>DPO</v>
      </c>
    </row>
    <row r="505" spans="1:15" ht="14.4" x14ac:dyDescent="0.3">
      <c r="A505">
        <f>VLOOKUP(B505,Regions!$B$2:$C$12,2,FALSE)</f>
        <v>8</v>
      </c>
      <c r="B505" s="1" t="s">
        <v>157</v>
      </c>
      <c r="C505">
        <f>VLOOKUP(E505,Districts!$A$2:$E$40,4,FALSE)</f>
        <v>25</v>
      </c>
      <c r="D505" s="2" t="s">
        <v>157</v>
      </c>
      <c r="E505" s="9" t="str">
        <f t="shared" si="21"/>
        <v>Sahiwal-Sahiwal</v>
      </c>
      <c r="F505">
        <f>VLOOKUP(H505,Divisions!$A$2:$F$56,6,FALSE)</f>
        <v>41</v>
      </c>
      <c r="G505" s="2" t="s">
        <v>157</v>
      </c>
      <c r="H505" s="9" t="str">
        <f t="shared" si="22"/>
        <v>Sahiwal-Sahiwal-Sahiwal</v>
      </c>
      <c r="I505">
        <f>VLOOKUP(K505,Circles!$A$2:$J$201,10,FALSE)</f>
        <v>143</v>
      </c>
      <c r="J505" s="2" t="s">
        <v>116</v>
      </c>
      <c r="K505" s="9" t="str">
        <f t="shared" si="23"/>
        <v>Sahiwal-Sahiwal-Sahiwal-City Circle</v>
      </c>
      <c r="L505">
        <v>504</v>
      </c>
      <c r="M505" s="3" t="s">
        <v>570</v>
      </c>
      <c r="N505" s="16">
        <v>38</v>
      </c>
      <c r="O505" s="16" t="str">
        <f>VLOOKUP(C505,Districts!$F$2:$H$40,3,FALSE)</f>
        <v>DPO</v>
      </c>
    </row>
    <row r="506" spans="1:15" ht="14.4" x14ac:dyDescent="0.3">
      <c r="A506">
        <f>VLOOKUP(B506,Regions!$B$2:$C$12,2,FALSE)</f>
        <v>8</v>
      </c>
      <c r="B506" s="1" t="s">
        <v>157</v>
      </c>
      <c r="C506">
        <f>VLOOKUP(E506,Districts!$A$2:$E$40,4,FALSE)</f>
        <v>25</v>
      </c>
      <c r="D506" s="2" t="s">
        <v>157</v>
      </c>
      <c r="E506" s="9" t="str">
        <f t="shared" si="21"/>
        <v>Sahiwal-Sahiwal</v>
      </c>
      <c r="F506">
        <f>VLOOKUP(H506,Divisions!$A$2:$F$56,6,FALSE)</f>
        <v>41</v>
      </c>
      <c r="G506" s="2" t="s">
        <v>157</v>
      </c>
      <c r="H506" s="9" t="str">
        <f t="shared" si="22"/>
        <v>Sahiwal-Sahiwal-Sahiwal</v>
      </c>
      <c r="I506">
        <f>VLOOKUP(K506,Circles!$A$2:$J$201,10,FALSE)</f>
        <v>144</v>
      </c>
      <c r="J506" s="2" t="s">
        <v>545</v>
      </c>
      <c r="K506" s="9" t="str">
        <f t="shared" si="23"/>
        <v>Sahiwal-Sahiwal-Sahiwal-Saddar Circle</v>
      </c>
      <c r="L506">
        <v>505</v>
      </c>
      <c r="M506" s="3" t="s">
        <v>571</v>
      </c>
      <c r="N506" s="16">
        <v>36</v>
      </c>
      <c r="O506" s="16" t="str">
        <f>VLOOKUP(C506,Districts!$F$2:$H$40,3,FALSE)</f>
        <v>DPO</v>
      </c>
    </row>
    <row r="507" spans="1:15" ht="14.4" x14ac:dyDescent="0.3">
      <c r="A507">
        <f>VLOOKUP(B507,Regions!$B$2:$C$12,2,FALSE)</f>
        <v>8</v>
      </c>
      <c r="B507" s="1" t="s">
        <v>157</v>
      </c>
      <c r="C507">
        <f>VLOOKUP(E507,Districts!$A$2:$E$40,4,FALSE)</f>
        <v>25</v>
      </c>
      <c r="D507" s="2" t="s">
        <v>157</v>
      </c>
      <c r="E507" s="9" t="str">
        <f t="shared" si="21"/>
        <v>Sahiwal-Sahiwal</v>
      </c>
      <c r="F507">
        <f>VLOOKUP(H507,Divisions!$A$2:$F$56,6,FALSE)</f>
        <v>41</v>
      </c>
      <c r="G507" s="2" t="s">
        <v>157</v>
      </c>
      <c r="H507" s="9" t="str">
        <f t="shared" si="22"/>
        <v>Sahiwal-Sahiwal-Sahiwal</v>
      </c>
      <c r="I507">
        <f>VLOOKUP(K507,Circles!$A$2:$J$201,10,FALSE)</f>
        <v>144</v>
      </c>
      <c r="J507" s="2" t="s">
        <v>545</v>
      </c>
      <c r="K507" s="9" t="str">
        <f t="shared" si="23"/>
        <v>Sahiwal-Sahiwal-Sahiwal-Saddar Circle</v>
      </c>
      <c r="L507">
        <v>506</v>
      </c>
      <c r="M507" s="3" t="s">
        <v>572</v>
      </c>
      <c r="N507" s="16">
        <v>35</v>
      </c>
      <c r="O507" s="16" t="str">
        <f>VLOOKUP(C507,Districts!$F$2:$H$40,3,FALSE)</f>
        <v>DPO</v>
      </c>
    </row>
    <row r="508" spans="1:15" ht="14.4" x14ac:dyDescent="0.3">
      <c r="A508">
        <f>VLOOKUP(B508,Regions!$B$2:$C$12,2,FALSE)</f>
        <v>8</v>
      </c>
      <c r="B508" s="1" t="s">
        <v>157</v>
      </c>
      <c r="C508">
        <f>VLOOKUP(E508,Districts!$A$2:$E$40,4,FALSE)</f>
        <v>25</v>
      </c>
      <c r="D508" s="2" t="s">
        <v>157</v>
      </c>
      <c r="E508" s="9" t="str">
        <f t="shared" si="21"/>
        <v>Sahiwal-Sahiwal</v>
      </c>
      <c r="F508">
        <f>VLOOKUP(H508,Divisions!$A$2:$F$56,6,FALSE)</f>
        <v>41</v>
      </c>
      <c r="G508" s="2" t="s">
        <v>157</v>
      </c>
      <c r="H508" s="9" t="str">
        <f t="shared" si="22"/>
        <v>Sahiwal-Sahiwal-Sahiwal</v>
      </c>
      <c r="I508">
        <f>VLOOKUP(K508,Circles!$A$2:$J$201,10,FALSE)</f>
        <v>144</v>
      </c>
      <c r="J508" s="2" t="s">
        <v>545</v>
      </c>
      <c r="K508" s="9" t="str">
        <f t="shared" si="23"/>
        <v>Sahiwal-Sahiwal-Sahiwal-Saddar Circle</v>
      </c>
      <c r="L508">
        <v>507</v>
      </c>
      <c r="M508" s="3" t="s">
        <v>573</v>
      </c>
      <c r="N508" s="16">
        <v>26</v>
      </c>
      <c r="O508" s="16" t="str">
        <f>VLOOKUP(C508,Districts!$F$2:$H$40,3,FALSE)</f>
        <v>DPO</v>
      </c>
    </row>
    <row r="509" spans="1:15" ht="14.4" x14ac:dyDescent="0.3">
      <c r="A509">
        <f>VLOOKUP(B509,Regions!$B$2:$C$12,2,FALSE)</f>
        <v>8</v>
      </c>
      <c r="B509" s="1" t="s">
        <v>157</v>
      </c>
      <c r="C509">
        <f>VLOOKUP(E509,Districts!$A$2:$E$40,4,FALSE)</f>
        <v>25</v>
      </c>
      <c r="D509" s="2" t="s">
        <v>157</v>
      </c>
      <c r="E509" s="9" t="str">
        <f t="shared" si="21"/>
        <v>Sahiwal-Sahiwal</v>
      </c>
      <c r="F509">
        <f>VLOOKUP(H509,Divisions!$A$2:$F$56,6,FALSE)</f>
        <v>41</v>
      </c>
      <c r="G509" s="2" t="s">
        <v>157</v>
      </c>
      <c r="H509" s="9" t="str">
        <f t="shared" si="22"/>
        <v>Sahiwal-Sahiwal-Sahiwal</v>
      </c>
      <c r="I509">
        <f>VLOOKUP(K509,Circles!$A$2:$J$201,10,FALSE)</f>
        <v>144</v>
      </c>
      <c r="J509" s="2" t="s">
        <v>545</v>
      </c>
      <c r="K509" s="9" t="str">
        <f t="shared" si="23"/>
        <v>Sahiwal-Sahiwal-Sahiwal-Saddar Circle</v>
      </c>
      <c r="L509">
        <v>508</v>
      </c>
      <c r="M509" s="3" t="s">
        <v>574</v>
      </c>
      <c r="N509" s="16">
        <v>37</v>
      </c>
      <c r="O509" s="16" t="str">
        <f>VLOOKUP(C509,Districts!$F$2:$H$40,3,FALSE)</f>
        <v>DPO</v>
      </c>
    </row>
    <row r="510" spans="1:15" ht="14.4" x14ac:dyDescent="0.3">
      <c r="A510">
        <f>VLOOKUP(B510,Regions!$B$2:$C$12,2,FALSE)</f>
        <v>8</v>
      </c>
      <c r="B510" s="1" t="s">
        <v>157</v>
      </c>
      <c r="C510">
        <f>VLOOKUP(E510,Districts!$A$2:$E$40,4,FALSE)</f>
        <v>25</v>
      </c>
      <c r="D510" s="2" t="s">
        <v>157</v>
      </c>
      <c r="E510" s="9" t="str">
        <f t="shared" si="21"/>
        <v>Sahiwal-Sahiwal</v>
      </c>
      <c r="F510">
        <f>VLOOKUP(H510,Divisions!$A$2:$F$56,6,FALSE)</f>
        <v>41</v>
      </c>
      <c r="G510" s="2" t="s">
        <v>157</v>
      </c>
      <c r="H510" s="9" t="str">
        <f t="shared" si="22"/>
        <v>Sahiwal-Sahiwal-Sahiwal</v>
      </c>
      <c r="I510">
        <f>VLOOKUP(K510,Circles!$A$2:$J$201,10,FALSE)</f>
        <v>144</v>
      </c>
      <c r="J510" s="2" t="s">
        <v>545</v>
      </c>
      <c r="K510" s="9" t="str">
        <f t="shared" si="23"/>
        <v>Sahiwal-Sahiwal-Sahiwal-Saddar Circle</v>
      </c>
      <c r="L510">
        <v>509</v>
      </c>
      <c r="M510" s="3" t="s">
        <v>575</v>
      </c>
      <c r="N510" s="16">
        <v>33</v>
      </c>
      <c r="O510" s="16" t="str">
        <f>VLOOKUP(C510,Districts!$F$2:$H$40,3,FALSE)</f>
        <v>DPO</v>
      </c>
    </row>
    <row r="511" spans="1:15" ht="14.4" x14ac:dyDescent="0.3">
      <c r="A511">
        <f>VLOOKUP(B511,Regions!$B$2:$C$12,2,FALSE)</f>
        <v>8</v>
      </c>
      <c r="B511" s="1" t="s">
        <v>157</v>
      </c>
      <c r="C511">
        <f>VLOOKUP(E511,Districts!$A$2:$E$40,4,FALSE)</f>
        <v>25</v>
      </c>
      <c r="D511" s="2" t="s">
        <v>157</v>
      </c>
      <c r="E511" s="9" t="str">
        <f t="shared" si="21"/>
        <v>Sahiwal-Sahiwal</v>
      </c>
      <c r="F511">
        <f>VLOOKUP(H511,Divisions!$A$2:$F$56,6,FALSE)</f>
        <v>41</v>
      </c>
      <c r="G511" s="2" t="s">
        <v>157</v>
      </c>
      <c r="H511" s="9" t="str">
        <f t="shared" si="22"/>
        <v>Sahiwal-Sahiwal-Sahiwal</v>
      </c>
      <c r="I511">
        <f>VLOOKUP(K511,Circles!$A$2:$J$201,10,FALSE)</f>
        <v>144</v>
      </c>
      <c r="J511" s="2" t="s">
        <v>545</v>
      </c>
      <c r="K511" s="9" t="str">
        <f t="shared" si="23"/>
        <v>Sahiwal-Sahiwal-Sahiwal-Saddar Circle</v>
      </c>
      <c r="L511">
        <v>510</v>
      </c>
      <c r="M511" s="3" t="s">
        <v>576</v>
      </c>
      <c r="N511" s="16">
        <v>32</v>
      </c>
      <c r="O511" s="16" t="str">
        <f>VLOOKUP(C511,Districts!$F$2:$H$40,3,FALSE)</f>
        <v>DPO</v>
      </c>
    </row>
    <row r="512" spans="1:15" ht="14.4" x14ac:dyDescent="0.3">
      <c r="A512">
        <f>VLOOKUP(B512,Regions!$B$2:$C$12,2,FALSE)</f>
        <v>8</v>
      </c>
      <c r="B512" s="1" t="s">
        <v>157</v>
      </c>
      <c r="C512">
        <f>VLOOKUP(E512,Districts!$A$2:$E$40,4,FALSE)</f>
        <v>25</v>
      </c>
      <c r="D512" s="2" t="s">
        <v>157</v>
      </c>
      <c r="E512" s="9" t="str">
        <f t="shared" si="21"/>
        <v>Sahiwal-Sahiwal</v>
      </c>
      <c r="F512">
        <f>VLOOKUP(H512,Divisions!$A$2:$F$56,6,FALSE)</f>
        <v>41</v>
      </c>
      <c r="G512" s="2" t="s">
        <v>157</v>
      </c>
      <c r="H512" s="9" t="str">
        <f t="shared" si="22"/>
        <v>Sahiwal-Sahiwal-Sahiwal</v>
      </c>
      <c r="I512">
        <f>VLOOKUP(K512,Circles!$A$2:$J$201,10,FALSE)</f>
        <v>145</v>
      </c>
      <c r="J512" s="2" t="s">
        <v>577</v>
      </c>
      <c r="K512" s="9" t="str">
        <f t="shared" si="23"/>
        <v>Sahiwal-Sahiwal-Sahiwal-Chichawatni Circle</v>
      </c>
      <c r="L512">
        <v>511</v>
      </c>
      <c r="M512" s="3" t="s">
        <v>578</v>
      </c>
      <c r="N512" s="16">
        <v>31</v>
      </c>
      <c r="O512" s="16" t="str">
        <f>VLOOKUP(C512,Districts!$F$2:$H$40,3,FALSE)</f>
        <v>DPO</v>
      </c>
    </row>
    <row r="513" spans="1:15" ht="14.4" x14ac:dyDescent="0.3">
      <c r="A513">
        <f>VLOOKUP(B513,Regions!$B$2:$C$12,2,FALSE)</f>
        <v>8</v>
      </c>
      <c r="B513" s="1" t="s">
        <v>157</v>
      </c>
      <c r="C513">
        <f>VLOOKUP(E513,Districts!$A$2:$E$40,4,FALSE)</f>
        <v>25</v>
      </c>
      <c r="D513" s="2" t="s">
        <v>157</v>
      </c>
      <c r="E513" s="9" t="str">
        <f t="shared" si="21"/>
        <v>Sahiwal-Sahiwal</v>
      </c>
      <c r="F513">
        <f>VLOOKUP(H513,Divisions!$A$2:$F$56,6,FALSE)</f>
        <v>41</v>
      </c>
      <c r="G513" s="2" t="s">
        <v>157</v>
      </c>
      <c r="H513" s="9" t="str">
        <f t="shared" si="22"/>
        <v>Sahiwal-Sahiwal-Sahiwal</v>
      </c>
      <c r="I513">
        <f>VLOOKUP(K513,Circles!$A$2:$J$201,10,FALSE)</f>
        <v>145</v>
      </c>
      <c r="J513" s="2" t="s">
        <v>577</v>
      </c>
      <c r="K513" s="9" t="str">
        <f t="shared" si="23"/>
        <v>Sahiwal-Sahiwal-Sahiwal-Chichawatni Circle</v>
      </c>
      <c r="L513">
        <v>512</v>
      </c>
      <c r="M513" s="3" t="s">
        <v>579</v>
      </c>
      <c r="N513" s="16">
        <v>42</v>
      </c>
      <c r="O513" s="16" t="str">
        <f>VLOOKUP(C513,Districts!$F$2:$H$40,3,FALSE)</f>
        <v>DPO</v>
      </c>
    </row>
    <row r="514" spans="1:15" ht="14.4" x14ac:dyDescent="0.3">
      <c r="A514">
        <f>VLOOKUP(B514,Regions!$B$2:$C$12,2,FALSE)</f>
        <v>8</v>
      </c>
      <c r="B514" s="1" t="s">
        <v>157</v>
      </c>
      <c r="C514">
        <f>VLOOKUP(E514,Districts!$A$2:$E$40,4,FALSE)</f>
        <v>25</v>
      </c>
      <c r="D514" s="2" t="s">
        <v>157</v>
      </c>
      <c r="E514" s="9" t="str">
        <f t="shared" si="21"/>
        <v>Sahiwal-Sahiwal</v>
      </c>
      <c r="F514">
        <f>VLOOKUP(H514,Divisions!$A$2:$F$56,6,FALSE)</f>
        <v>41</v>
      </c>
      <c r="G514" s="2" t="s">
        <v>157</v>
      </c>
      <c r="H514" s="9" t="str">
        <f t="shared" si="22"/>
        <v>Sahiwal-Sahiwal-Sahiwal</v>
      </c>
      <c r="I514">
        <f>VLOOKUP(K514,Circles!$A$2:$J$201,10,FALSE)</f>
        <v>145</v>
      </c>
      <c r="J514" s="2" t="s">
        <v>577</v>
      </c>
      <c r="K514" s="9" t="str">
        <f t="shared" si="23"/>
        <v>Sahiwal-Sahiwal-Sahiwal-Chichawatni Circle</v>
      </c>
      <c r="L514">
        <v>513</v>
      </c>
      <c r="M514" s="3" t="s">
        <v>580</v>
      </c>
      <c r="N514" s="16">
        <v>27</v>
      </c>
      <c r="O514" s="16" t="str">
        <f>VLOOKUP(C514,Districts!$F$2:$H$40,3,FALSE)</f>
        <v>DPO</v>
      </c>
    </row>
    <row r="515" spans="1:15" ht="14.4" x14ac:dyDescent="0.3">
      <c r="A515">
        <f>VLOOKUP(B515,Regions!$B$2:$C$12,2,FALSE)</f>
        <v>8</v>
      </c>
      <c r="B515" s="1" t="s">
        <v>157</v>
      </c>
      <c r="C515">
        <f>VLOOKUP(E515,Districts!$A$2:$E$40,4,FALSE)</f>
        <v>25</v>
      </c>
      <c r="D515" s="2" t="s">
        <v>157</v>
      </c>
      <c r="E515" s="9" t="str">
        <f t="shared" ref="E515:E578" si="24">B515&amp;"-"&amp;D515</f>
        <v>Sahiwal-Sahiwal</v>
      </c>
      <c r="F515">
        <f>VLOOKUP(H515,Divisions!$A$2:$F$56,6,FALSE)</f>
        <v>41</v>
      </c>
      <c r="G515" s="2" t="s">
        <v>157</v>
      </c>
      <c r="H515" s="9" t="str">
        <f t="shared" ref="H515:H578" si="25">B515&amp;"-"&amp;D515&amp;"-"&amp;G515</f>
        <v>Sahiwal-Sahiwal-Sahiwal</v>
      </c>
      <c r="I515">
        <f>VLOOKUP(K515,Circles!$A$2:$J$201,10,FALSE)</f>
        <v>145</v>
      </c>
      <c r="J515" s="2" t="s">
        <v>577</v>
      </c>
      <c r="K515" s="9" t="str">
        <f t="shared" ref="K515:K578" si="26">H515&amp;"-"&amp;J515</f>
        <v>Sahiwal-Sahiwal-Sahiwal-Chichawatni Circle</v>
      </c>
      <c r="L515">
        <v>514</v>
      </c>
      <c r="M515" s="3" t="s">
        <v>581</v>
      </c>
      <c r="N515" s="16">
        <v>28</v>
      </c>
      <c r="O515" s="16" t="str">
        <f>VLOOKUP(C515,Districts!$F$2:$H$40,3,FALSE)</f>
        <v>DPO</v>
      </c>
    </row>
    <row r="516" spans="1:15" ht="14.4" x14ac:dyDescent="0.3">
      <c r="A516">
        <f>VLOOKUP(B516,Regions!$B$2:$C$12,2,FALSE)</f>
        <v>8</v>
      </c>
      <c r="B516" s="1" t="s">
        <v>157</v>
      </c>
      <c r="C516">
        <f>VLOOKUP(E516,Districts!$A$2:$E$40,4,FALSE)</f>
        <v>25</v>
      </c>
      <c r="D516" s="2" t="s">
        <v>157</v>
      </c>
      <c r="E516" s="9" t="str">
        <f t="shared" si="24"/>
        <v>Sahiwal-Sahiwal</v>
      </c>
      <c r="F516">
        <f>VLOOKUP(H516,Divisions!$A$2:$F$56,6,FALSE)</f>
        <v>41</v>
      </c>
      <c r="G516" s="2" t="s">
        <v>157</v>
      </c>
      <c r="H516" s="9" t="str">
        <f t="shared" si="25"/>
        <v>Sahiwal-Sahiwal-Sahiwal</v>
      </c>
      <c r="I516">
        <f>VLOOKUP(K516,Circles!$A$2:$J$201,10,FALSE)</f>
        <v>145</v>
      </c>
      <c r="J516" s="2" t="s">
        <v>577</v>
      </c>
      <c r="K516" s="9" t="str">
        <f t="shared" si="26"/>
        <v>Sahiwal-Sahiwal-Sahiwal-Chichawatni Circle</v>
      </c>
      <c r="L516">
        <v>515</v>
      </c>
      <c r="M516" s="3" t="s">
        <v>41</v>
      </c>
      <c r="N516" s="16">
        <v>30</v>
      </c>
      <c r="O516" s="16" t="str">
        <f>VLOOKUP(C516,Districts!$F$2:$H$40,3,FALSE)</f>
        <v>DPO</v>
      </c>
    </row>
    <row r="517" spans="1:15" ht="14.4" x14ac:dyDescent="0.3">
      <c r="A517">
        <f>VLOOKUP(B517,Regions!$B$2:$C$12,2,FALSE)</f>
        <v>8</v>
      </c>
      <c r="B517" s="1" t="s">
        <v>157</v>
      </c>
      <c r="C517">
        <f>VLOOKUP(E517,Districts!$A$2:$E$40,4,FALSE)</f>
        <v>25</v>
      </c>
      <c r="D517" s="2" t="s">
        <v>157</v>
      </c>
      <c r="E517" s="9" t="str">
        <f t="shared" si="24"/>
        <v>Sahiwal-Sahiwal</v>
      </c>
      <c r="F517">
        <f>VLOOKUP(H517,Divisions!$A$2:$F$56,6,FALSE)</f>
        <v>41</v>
      </c>
      <c r="G517" s="2" t="s">
        <v>157</v>
      </c>
      <c r="H517" s="9" t="str">
        <f t="shared" si="25"/>
        <v>Sahiwal-Sahiwal-Sahiwal</v>
      </c>
      <c r="I517">
        <f>VLOOKUP(K517,Circles!$A$2:$J$201,10,FALSE)</f>
        <v>145</v>
      </c>
      <c r="J517" s="2" t="s">
        <v>577</v>
      </c>
      <c r="K517" s="9" t="str">
        <f t="shared" si="26"/>
        <v>Sahiwal-Sahiwal-Sahiwal-Chichawatni Circle</v>
      </c>
      <c r="L517">
        <v>516</v>
      </c>
      <c r="M517" s="3" t="s">
        <v>582</v>
      </c>
      <c r="N517" s="16">
        <v>29</v>
      </c>
      <c r="O517" s="16" t="str">
        <f>VLOOKUP(C517,Districts!$F$2:$H$40,3,FALSE)</f>
        <v>DPO</v>
      </c>
    </row>
    <row r="518" spans="1:15" ht="14.4" x14ac:dyDescent="0.3">
      <c r="A518">
        <f>VLOOKUP(B518,Regions!$B$2:$C$12,2,FALSE)</f>
        <v>8</v>
      </c>
      <c r="B518" s="1" t="s">
        <v>157</v>
      </c>
      <c r="C518">
        <f>VLOOKUP(E518,Districts!$A$2:$E$40,4,FALSE)</f>
        <v>26</v>
      </c>
      <c r="D518" s="2" t="s">
        <v>583</v>
      </c>
      <c r="E518" s="9" t="str">
        <f t="shared" si="24"/>
        <v>Sahiwal-Okara</v>
      </c>
      <c r="F518">
        <f>VLOOKUP(H518,Divisions!$A$2:$F$56,6,FALSE)</f>
        <v>42</v>
      </c>
      <c r="G518" s="2" t="s">
        <v>583</v>
      </c>
      <c r="H518" s="9" t="str">
        <f t="shared" si="25"/>
        <v>Sahiwal-Okara-Okara</v>
      </c>
      <c r="I518">
        <f>VLOOKUP(K518,Circles!$A$2:$J$201,10,FALSE)</f>
        <v>146</v>
      </c>
      <c r="J518" s="2" t="s">
        <v>584</v>
      </c>
      <c r="K518" s="9" t="str">
        <f t="shared" si="26"/>
        <v>Sahiwal-Okara-Okara-City Okara</v>
      </c>
      <c r="L518">
        <v>517</v>
      </c>
      <c r="M518" s="3" t="s">
        <v>161</v>
      </c>
      <c r="O518" s="16" t="str">
        <f>VLOOKUP(C518,Districts!$F$2:$H$40,3,FALSE)</f>
        <v>DPO</v>
      </c>
    </row>
    <row r="519" spans="1:15" ht="14.4" x14ac:dyDescent="0.3">
      <c r="A519">
        <f>VLOOKUP(B519,Regions!$B$2:$C$12,2,FALSE)</f>
        <v>8</v>
      </c>
      <c r="B519" s="1" t="s">
        <v>157</v>
      </c>
      <c r="C519">
        <f>VLOOKUP(E519,Districts!$A$2:$E$40,4,FALSE)</f>
        <v>26</v>
      </c>
      <c r="D519" s="2" t="s">
        <v>583</v>
      </c>
      <c r="E519" s="9" t="str">
        <f t="shared" si="24"/>
        <v>Sahiwal-Okara</v>
      </c>
      <c r="F519">
        <f>VLOOKUP(H519,Divisions!$A$2:$F$56,6,FALSE)</f>
        <v>42</v>
      </c>
      <c r="G519" s="2" t="s">
        <v>583</v>
      </c>
      <c r="H519" s="9" t="str">
        <f t="shared" si="25"/>
        <v>Sahiwal-Okara-Okara</v>
      </c>
      <c r="I519">
        <f>VLOOKUP(K519,Circles!$A$2:$J$201,10,FALSE)</f>
        <v>146</v>
      </c>
      <c r="J519" s="2" t="s">
        <v>584</v>
      </c>
      <c r="K519" s="9" t="str">
        <f t="shared" si="26"/>
        <v>Sahiwal-Okara-Okara-City Okara</v>
      </c>
      <c r="L519">
        <v>518</v>
      </c>
      <c r="M519" s="3" t="s">
        <v>162</v>
      </c>
      <c r="O519" s="16" t="str">
        <f>VLOOKUP(C519,Districts!$F$2:$H$40,3,FALSE)</f>
        <v>DPO</v>
      </c>
    </row>
    <row r="520" spans="1:15" ht="14.4" x14ac:dyDescent="0.3">
      <c r="A520">
        <f>VLOOKUP(B520,Regions!$B$2:$C$12,2,FALSE)</f>
        <v>8</v>
      </c>
      <c r="B520" s="1" t="s">
        <v>157</v>
      </c>
      <c r="C520">
        <f>VLOOKUP(E520,Districts!$A$2:$E$40,4,FALSE)</f>
        <v>26</v>
      </c>
      <c r="D520" s="2" t="s">
        <v>583</v>
      </c>
      <c r="E520" s="9" t="str">
        <f t="shared" si="24"/>
        <v>Sahiwal-Okara</v>
      </c>
      <c r="F520">
        <f>VLOOKUP(H520,Divisions!$A$2:$F$56,6,FALSE)</f>
        <v>42</v>
      </c>
      <c r="G520" s="2" t="s">
        <v>583</v>
      </c>
      <c r="H520" s="9" t="str">
        <f t="shared" si="25"/>
        <v>Sahiwal-Okara-Okara</v>
      </c>
      <c r="I520">
        <f>VLOOKUP(K520,Circles!$A$2:$J$201,10,FALSE)</f>
        <v>147</v>
      </c>
      <c r="J520" s="2" t="s">
        <v>585</v>
      </c>
      <c r="K520" s="9" t="str">
        <f t="shared" si="26"/>
        <v>Sahiwal-Okara-Okara-Saddar Okara Circle</v>
      </c>
      <c r="L520">
        <v>519</v>
      </c>
      <c r="M520" s="3" t="s">
        <v>586</v>
      </c>
      <c r="N520" s="16">
        <v>527</v>
      </c>
      <c r="O520" s="16" t="str">
        <f>VLOOKUP(C520,Districts!$F$2:$H$40,3,FALSE)</f>
        <v>DPO</v>
      </c>
    </row>
    <row r="521" spans="1:15" ht="14.4" x14ac:dyDescent="0.3">
      <c r="A521">
        <f>VLOOKUP(B521,Regions!$B$2:$C$12,2,FALSE)</f>
        <v>8</v>
      </c>
      <c r="B521" s="1" t="s">
        <v>157</v>
      </c>
      <c r="C521">
        <f>VLOOKUP(E521,Districts!$A$2:$E$40,4,FALSE)</f>
        <v>26</v>
      </c>
      <c r="D521" s="2" t="s">
        <v>583</v>
      </c>
      <c r="E521" s="9" t="str">
        <f t="shared" si="24"/>
        <v>Sahiwal-Okara</v>
      </c>
      <c r="F521">
        <f>VLOOKUP(H521,Divisions!$A$2:$F$56,6,FALSE)</f>
        <v>42</v>
      </c>
      <c r="G521" s="2" t="s">
        <v>583</v>
      </c>
      <c r="H521" s="9" t="str">
        <f t="shared" si="25"/>
        <v>Sahiwal-Okara-Okara</v>
      </c>
      <c r="I521">
        <f>VLOOKUP(K521,Circles!$A$2:$J$201,10,FALSE)</f>
        <v>147</v>
      </c>
      <c r="J521" s="2" t="s">
        <v>585</v>
      </c>
      <c r="K521" s="9" t="str">
        <f t="shared" si="26"/>
        <v>Sahiwal-Okara-Okara-Saddar Okara Circle</v>
      </c>
      <c r="L521">
        <v>520</v>
      </c>
      <c r="M521" s="3" t="s">
        <v>587</v>
      </c>
      <c r="N521" s="16">
        <v>526</v>
      </c>
      <c r="O521" s="16" t="str">
        <f>VLOOKUP(C521,Districts!$F$2:$H$40,3,FALSE)</f>
        <v>DPO</v>
      </c>
    </row>
    <row r="522" spans="1:15" ht="14.4" x14ac:dyDescent="0.3">
      <c r="A522">
        <f>VLOOKUP(B522,Regions!$B$2:$C$12,2,FALSE)</f>
        <v>8</v>
      </c>
      <c r="B522" s="1" t="s">
        <v>157</v>
      </c>
      <c r="C522">
        <f>VLOOKUP(E522,Districts!$A$2:$E$40,4,FALSE)</f>
        <v>26</v>
      </c>
      <c r="D522" s="2" t="s">
        <v>583</v>
      </c>
      <c r="E522" s="9" t="str">
        <f t="shared" si="24"/>
        <v>Sahiwal-Okara</v>
      </c>
      <c r="F522">
        <f>VLOOKUP(H522,Divisions!$A$2:$F$56,6,FALSE)</f>
        <v>42</v>
      </c>
      <c r="G522" s="2" t="s">
        <v>583</v>
      </c>
      <c r="H522" s="9" t="str">
        <f t="shared" si="25"/>
        <v>Sahiwal-Okara-Okara</v>
      </c>
      <c r="I522">
        <f>VLOOKUP(K522,Circles!$A$2:$J$201,10,FALSE)</f>
        <v>147</v>
      </c>
      <c r="J522" s="2" t="s">
        <v>585</v>
      </c>
      <c r="K522" s="9" t="str">
        <f t="shared" si="26"/>
        <v>Sahiwal-Okara-Okara-Saddar Okara Circle</v>
      </c>
      <c r="L522">
        <v>521</v>
      </c>
      <c r="M522" s="3" t="s">
        <v>588</v>
      </c>
      <c r="N522" s="16">
        <v>528</v>
      </c>
      <c r="O522" s="16" t="str">
        <f>VLOOKUP(C522,Districts!$F$2:$H$40,3,FALSE)</f>
        <v>DPO</v>
      </c>
    </row>
    <row r="523" spans="1:15" ht="14.4" x14ac:dyDescent="0.3">
      <c r="A523">
        <f>VLOOKUP(B523,Regions!$B$2:$C$12,2,FALSE)</f>
        <v>8</v>
      </c>
      <c r="B523" s="1" t="s">
        <v>157</v>
      </c>
      <c r="C523">
        <f>VLOOKUP(E523,Districts!$A$2:$E$40,4,FALSE)</f>
        <v>26</v>
      </c>
      <c r="D523" s="2" t="s">
        <v>583</v>
      </c>
      <c r="E523" s="9" t="str">
        <f t="shared" si="24"/>
        <v>Sahiwal-Okara</v>
      </c>
      <c r="F523">
        <f>VLOOKUP(H523,Divisions!$A$2:$F$56,6,FALSE)</f>
        <v>42</v>
      </c>
      <c r="G523" s="2" t="s">
        <v>583</v>
      </c>
      <c r="H523" s="9" t="str">
        <f t="shared" si="25"/>
        <v>Sahiwal-Okara-Okara</v>
      </c>
      <c r="I523">
        <f>VLOOKUP(K523,Circles!$A$2:$J$201,10,FALSE)</f>
        <v>147</v>
      </c>
      <c r="J523" s="2" t="s">
        <v>585</v>
      </c>
      <c r="K523" s="9" t="str">
        <f t="shared" si="26"/>
        <v>Sahiwal-Okara-Okara-Saddar Okara Circle</v>
      </c>
      <c r="L523">
        <v>522</v>
      </c>
      <c r="M523" s="3" t="s">
        <v>589</v>
      </c>
      <c r="N523" s="16">
        <v>530</v>
      </c>
      <c r="O523" s="16" t="str">
        <f>VLOOKUP(C523,Districts!$F$2:$H$40,3,FALSE)</f>
        <v>DPO</v>
      </c>
    </row>
    <row r="524" spans="1:15" ht="14.4" x14ac:dyDescent="0.3">
      <c r="A524">
        <f>VLOOKUP(B524,Regions!$B$2:$C$12,2,FALSE)</f>
        <v>8</v>
      </c>
      <c r="B524" s="1" t="s">
        <v>157</v>
      </c>
      <c r="C524">
        <f>VLOOKUP(E524,Districts!$A$2:$E$40,4,FALSE)</f>
        <v>26</v>
      </c>
      <c r="D524" s="2" t="s">
        <v>583</v>
      </c>
      <c r="E524" s="9" t="str">
        <f t="shared" si="24"/>
        <v>Sahiwal-Okara</v>
      </c>
      <c r="F524">
        <f>VLOOKUP(H524,Divisions!$A$2:$F$56,6,FALSE)</f>
        <v>42</v>
      </c>
      <c r="G524" s="2" t="s">
        <v>583</v>
      </c>
      <c r="H524" s="9" t="str">
        <f t="shared" si="25"/>
        <v>Sahiwal-Okara-Okara</v>
      </c>
      <c r="I524">
        <f>VLOOKUP(K524,Circles!$A$2:$J$201,10,FALSE)</f>
        <v>147</v>
      </c>
      <c r="J524" s="2" t="s">
        <v>585</v>
      </c>
      <c r="K524" s="9" t="str">
        <f t="shared" si="26"/>
        <v>Sahiwal-Okara-Okara-Saddar Okara Circle</v>
      </c>
      <c r="L524">
        <v>523</v>
      </c>
      <c r="M524" s="3" t="s">
        <v>590</v>
      </c>
      <c r="N524" s="16">
        <v>529</v>
      </c>
      <c r="O524" s="16" t="str">
        <f>VLOOKUP(C524,Districts!$F$2:$H$40,3,FALSE)</f>
        <v>DPO</v>
      </c>
    </row>
    <row r="525" spans="1:15" ht="14.4" x14ac:dyDescent="0.3">
      <c r="A525">
        <f>VLOOKUP(B525,Regions!$B$2:$C$12,2,FALSE)</f>
        <v>8</v>
      </c>
      <c r="B525" s="1" t="s">
        <v>157</v>
      </c>
      <c r="C525">
        <f>VLOOKUP(E525,Districts!$A$2:$E$40,4,FALSE)</f>
        <v>26</v>
      </c>
      <c r="D525" s="2" t="s">
        <v>583</v>
      </c>
      <c r="E525" s="9" t="str">
        <f t="shared" si="24"/>
        <v>Sahiwal-Okara</v>
      </c>
      <c r="F525">
        <f>VLOOKUP(H525,Divisions!$A$2:$F$56,6,FALSE)</f>
        <v>42</v>
      </c>
      <c r="G525" s="2" t="s">
        <v>583</v>
      </c>
      <c r="H525" s="9" t="str">
        <f t="shared" si="25"/>
        <v>Sahiwal-Okara-Okara</v>
      </c>
      <c r="I525">
        <f>VLOOKUP(K525,Circles!$A$2:$J$201,10,FALSE)</f>
        <v>147</v>
      </c>
      <c r="J525" s="2" t="s">
        <v>585</v>
      </c>
      <c r="K525" s="9" t="str">
        <f t="shared" si="26"/>
        <v>Sahiwal-Okara-Okara-Saddar Okara Circle</v>
      </c>
      <c r="L525">
        <v>524</v>
      </c>
      <c r="M525" s="3" t="s">
        <v>864</v>
      </c>
      <c r="O525" s="16" t="str">
        <f>VLOOKUP(C525,Districts!$F$2:$H$40,3,FALSE)</f>
        <v>DPO</v>
      </c>
    </row>
    <row r="526" spans="1:15" ht="14.4" x14ac:dyDescent="0.3">
      <c r="A526">
        <f>VLOOKUP(B526,Regions!$B$2:$C$12,2,FALSE)</f>
        <v>8</v>
      </c>
      <c r="B526" s="1" t="s">
        <v>157</v>
      </c>
      <c r="C526">
        <f>VLOOKUP(E526,Districts!$A$2:$E$40,4,FALSE)</f>
        <v>26</v>
      </c>
      <c r="D526" s="2" t="s">
        <v>583</v>
      </c>
      <c r="E526" s="9" t="str">
        <f t="shared" si="24"/>
        <v>Sahiwal-Okara</v>
      </c>
      <c r="F526">
        <f>VLOOKUP(H526,Divisions!$A$2:$F$56,6,FALSE)</f>
        <v>42</v>
      </c>
      <c r="G526" s="2" t="s">
        <v>583</v>
      </c>
      <c r="H526" s="9" t="str">
        <f t="shared" si="25"/>
        <v>Sahiwal-Okara-Okara</v>
      </c>
      <c r="I526">
        <f>VLOOKUP(K526,Circles!$A$2:$J$201,10,FALSE)</f>
        <v>148</v>
      </c>
      <c r="J526" s="2" t="s">
        <v>591</v>
      </c>
      <c r="K526" s="9" t="str">
        <f t="shared" si="26"/>
        <v>Sahiwal-Okara-Okara-Renala Circle</v>
      </c>
      <c r="L526">
        <v>525</v>
      </c>
      <c r="M526" s="3" t="s">
        <v>592</v>
      </c>
      <c r="N526" s="16">
        <v>531</v>
      </c>
      <c r="O526" s="16" t="str">
        <f>VLOOKUP(C526,Districts!$F$2:$H$40,3,FALSE)</f>
        <v>DPO</v>
      </c>
    </row>
    <row r="527" spans="1:15" ht="14.4" x14ac:dyDescent="0.3">
      <c r="A527">
        <f>VLOOKUP(B527,Regions!$B$2:$C$12,2,FALSE)</f>
        <v>8</v>
      </c>
      <c r="B527" s="1" t="s">
        <v>157</v>
      </c>
      <c r="C527">
        <f>VLOOKUP(E527,Districts!$A$2:$E$40,4,FALSE)</f>
        <v>26</v>
      </c>
      <c r="D527" s="2" t="s">
        <v>583</v>
      </c>
      <c r="E527" s="9" t="str">
        <f t="shared" si="24"/>
        <v>Sahiwal-Okara</v>
      </c>
      <c r="F527">
        <f>VLOOKUP(H527,Divisions!$A$2:$F$56,6,FALSE)</f>
        <v>42</v>
      </c>
      <c r="G527" s="2" t="s">
        <v>583</v>
      </c>
      <c r="H527" s="9" t="str">
        <f t="shared" si="25"/>
        <v>Sahiwal-Okara-Okara</v>
      </c>
      <c r="I527">
        <f>VLOOKUP(K527,Circles!$A$2:$J$201,10,FALSE)</f>
        <v>148</v>
      </c>
      <c r="J527" s="2" t="s">
        <v>591</v>
      </c>
      <c r="K527" s="9" t="str">
        <f t="shared" si="26"/>
        <v>Sahiwal-Okara-Okara-Renala Circle</v>
      </c>
      <c r="L527">
        <v>526</v>
      </c>
      <c r="M527" s="3" t="s">
        <v>593</v>
      </c>
      <c r="N527" s="16">
        <v>532</v>
      </c>
      <c r="O527" s="16" t="str">
        <f>VLOOKUP(C527,Districts!$F$2:$H$40,3,FALSE)</f>
        <v>DPO</v>
      </c>
    </row>
    <row r="528" spans="1:15" ht="14.4" x14ac:dyDescent="0.3">
      <c r="A528">
        <f>VLOOKUP(B528,Regions!$B$2:$C$12,2,FALSE)</f>
        <v>8</v>
      </c>
      <c r="B528" s="1" t="s">
        <v>157</v>
      </c>
      <c r="C528">
        <f>VLOOKUP(E528,Districts!$A$2:$E$40,4,FALSE)</f>
        <v>26</v>
      </c>
      <c r="D528" s="2" t="s">
        <v>583</v>
      </c>
      <c r="E528" s="9" t="str">
        <f t="shared" si="24"/>
        <v>Sahiwal-Okara</v>
      </c>
      <c r="F528">
        <f>VLOOKUP(H528,Divisions!$A$2:$F$56,6,FALSE)</f>
        <v>42</v>
      </c>
      <c r="G528" s="2" t="s">
        <v>583</v>
      </c>
      <c r="H528" s="9" t="str">
        <f t="shared" si="25"/>
        <v>Sahiwal-Okara-Okara</v>
      </c>
      <c r="I528">
        <f>VLOOKUP(K528,Circles!$A$2:$J$201,10,FALSE)</f>
        <v>148</v>
      </c>
      <c r="J528" s="2" t="s">
        <v>591</v>
      </c>
      <c r="K528" s="9" t="str">
        <f t="shared" si="26"/>
        <v>Sahiwal-Okara-Okara-Renala Circle</v>
      </c>
      <c r="L528">
        <v>527</v>
      </c>
      <c r="M528" s="3" t="s">
        <v>594</v>
      </c>
      <c r="N528" s="16">
        <v>538</v>
      </c>
      <c r="O528" s="16" t="str">
        <f>VLOOKUP(C528,Districts!$F$2:$H$40,3,FALSE)</f>
        <v>DPO</v>
      </c>
    </row>
    <row r="529" spans="1:15" ht="14.4" x14ac:dyDescent="0.3">
      <c r="A529">
        <f>VLOOKUP(B529,Regions!$B$2:$C$12,2,FALSE)</f>
        <v>8</v>
      </c>
      <c r="B529" s="1" t="s">
        <v>157</v>
      </c>
      <c r="C529">
        <f>VLOOKUP(E529,Districts!$A$2:$E$40,4,FALSE)</f>
        <v>26</v>
      </c>
      <c r="D529" s="2" t="s">
        <v>583</v>
      </c>
      <c r="E529" s="9" t="str">
        <f t="shared" si="24"/>
        <v>Sahiwal-Okara</v>
      </c>
      <c r="F529">
        <f>VLOOKUP(H529,Divisions!$A$2:$F$56,6,FALSE)</f>
        <v>42</v>
      </c>
      <c r="G529" s="2" t="s">
        <v>583</v>
      </c>
      <c r="H529" s="9" t="str">
        <f t="shared" si="25"/>
        <v>Sahiwal-Okara-Okara</v>
      </c>
      <c r="I529">
        <f>VLOOKUP(K529,Circles!$A$2:$J$201,10,FALSE)</f>
        <v>148</v>
      </c>
      <c r="J529" s="2" t="s">
        <v>591</v>
      </c>
      <c r="K529" s="9" t="str">
        <f t="shared" si="26"/>
        <v>Sahiwal-Okara-Okara-Renala Circle</v>
      </c>
      <c r="L529">
        <v>528</v>
      </c>
      <c r="M529" s="3" t="s">
        <v>595</v>
      </c>
      <c r="N529" s="16">
        <v>533</v>
      </c>
      <c r="O529" s="16" t="str">
        <f>VLOOKUP(C529,Districts!$F$2:$H$40,3,FALSE)</f>
        <v>DPO</v>
      </c>
    </row>
    <row r="530" spans="1:15" ht="14.4" x14ac:dyDescent="0.3">
      <c r="A530">
        <f>VLOOKUP(B530,Regions!$B$2:$C$12,2,FALSE)</f>
        <v>8</v>
      </c>
      <c r="B530" s="1" t="s">
        <v>157</v>
      </c>
      <c r="C530">
        <f>VLOOKUP(E530,Districts!$A$2:$E$40,4,FALSE)</f>
        <v>26</v>
      </c>
      <c r="D530" s="2" t="s">
        <v>583</v>
      </c>
      <c r="E530" s="9" t="str">
        <f t="shared" si="24"/>
        <v>Sahiwal-Okara</v>
      </c>
      <c r="F530">
        <f>VLOOKUP(H530,Divisions!$A$2:$F$56,6,FALSE)</f>
        <v>42</v>
      </c>
      <c r="G530" s="2" t="s">
        <v>583</v>
      </c>
      <c r="H530" s="9" t="str">
        <f t="shared" si="25"/>
        <v>Sahiwal-Okara-Okara</v>
      </c>
      <c r="I530">
        <f>VLOOKUP(K530,Circles!$A$2:$J$201,10,FALSE)</f>
        <v>148</v>
      </c>
      <c r="J530" s="2" t="s">
        <v>591</v>
      </c>
      <c r="K530" s="9" t="str">
        <f t="shared" si="26"/>
        <v>Sahiwal-Okara-Okara-Renala Circle</v>
      </c>
      <c r="L530">
        <v>529</v>
      </c>
      <c r="M530" s="3" t="s">
        <v>596</v>
      </c>
      <c r="N530" s="16">
        <v>534</v>
      </c>
      <c r="O530" s="16" t="str">
        <f>VLOOKUP(C530,Districts!$F$2:$H$40,3,FALSE)</f>
        <v>DPO</v>
      </c>
    </row>
    <row r="531" spans="1:15" ht="14.4" x14ac:dyDescent="0.3">
      <c r="A531">
        <f>VLOOKUP(B531,Regions!$B$2:$C$12,2,FALSE)</f>
        <v>8</v>
      </c>
      <c r="B531" s="1" t="s">
        <v>157</v>
      </c>
      <c r="C531">
        <f>VLOOKUP(E531,Districts!$A$2:$E$40,4,FALSE)</f>
        <v>26</v>
      </c>
      <c r="D531" s="2" t="s">
        <v>583</v>
      </c>
      <c r="E531" s="9" t="str">
        <f t="shared" si="24"/>
        <v>Sahiwal-Okara</v>
      </c>
      <c r="F531">
        <f>VLOOKUP(H531,Divisions!$A$2:$F$56,6,FALSE)</f>
        <v>42</v>
      </c>
      <c r="G531" s="2" t="s">
        <v>583</v>
      </c>
      <c r="H531" s="9" t="str">
        <f t="shared" si="25"/>
        <v>Sahiwal-Okara-Okara</v>
      </c>
      <c r="I531">
        <f>VLOOKUP(K531,Circles!$A$2:$J$201,10,FALSE)</f>
        <v>149</v>
      </c>
      <c r="J531" s="2" t="s">
        <v>597</v>
      </c>
      <c r="K531" s="9" t="str">
        <f t="shared" si="26"/>
        <v>Sahiwal-Okara-Okara-Depalpur Circle</v>
      </c>
      <c r="L531">
        <v>530</v>
      </c>
      <c r="M531" s="3" t="s">
        <v>598</v>
      </c>
      <c r="N531" s="16">
        <v>539</v>
      </c>
      <c r="O531" s="16" t="str">
        <f>VLOOKUP(C531,Districts!$F$2:$H$40,3,FALSE)</f>
        <v>DPO</v>
      </c>
    </row>
    <row r="532" spans="1:15" ht="14.4" x14ac:dyDescent="0.3">
      <c r="A532">
        <f>VLOOKUP(B532,Regions!$B$2:$C$12,2,FALSE)</f>
        <v>8</v>
      </c>
      <c r="B532" s="1" t="s">
        <v>157</v>
      </c>
      <c r="C532">
        <f>VLOOKUP(E532,Districts!$A$2:$E$40,4,FALSE)</f>
        <v>26</v>
      </c>
      <c r="D532" s="2" t="s">
        <v>583</v>
      </c>
      <c r="E532" s="9" t="str">
        <f t="shared" si="24"/>
        <v>Sahiwal-Okara</v>
      </c>
      <c r="F532">
        <f>VLOOKUP(H532,Divisions!$A$2:$F$56,6,FALSE)</f>
        <v>42</v>
      </c>
      <c r="G532" s="2" t="s">
        <v>583</v>
      </c>
      <c r="H532" s="9" t="str">
        <f t="shared" si="25"/>
        <v>Sahiwal-Okara-Okara</v>
      </c>
      <c r="I532">
        <f>VLOOKUP(K532,Circles!$A$2:$J$201,10,FALSE)</f>
        <v>149</v>
      </c>
      <c r="J532" s="2" t="s">
        <v>597</v>
      </c>
      <c r="K532" s="9" t="str">
        <f t="shared" si="26"/>
        <v>Sahiwal-Okara-Okara-Depalpur Circle</v>
      </c>
      <c r="L532">
        <v>531</v>
      </c>
      <c r="M532" s="3" t="s">
        <v>599</v>
      </c>
      <c r="N532" s="16">
        <v>525</v>
      </c>
      <c r="O532" s="16" t="str">
        <f>VLOOKUP(C532,Districts!$F$2:$H$40,3,FALSE)</f>
        <v>DPO</v>
      </c>
    </row>
    <row r="533" spans="1:15" ht="14.4" x14ac:dyDescent="0.3">
      <c r="A533">
        <f>VLOOKUP(B533,Regions!$B$2:$C$12,2,FALSE)</f>
        <v>8</v>
      </c>
      <c r="B533" s="1" t="s">
        <v>157</v>
      </c>
      <c r="C533">
        <f>VLOOKUP(E533,Districts!$A$2:$E$40,4,FALSE)</f>
        <v>26</v>
      </c>
      <c r="D533" s="2" t="s">
        <v>583</v>
      </c>
      <c r="E533" s="9" t="str">
        <f t="shared" si="24"/>
        <v>Sahiwal-Okara</v>
      </c>
      <c r="F533">
        <f>VLOOKUP(H533,Divisions!$A$2:$F$56,6,FALSE)</f>
        <v>42</v>
      </c>
      <c r="G533" s="2" t="s">
        <v>583</v>
      </c>
      <c r="H533" s="9" t="str">
        <f t="shared" si="25"/>
        <v>Sahiwal-Okara-Okara</v>
      </c>
      <c r="I533">
        <f>VLOOKUP(K533,Circles!$A$2:$J$201,10,FALSE)</f>
        <v>149</v>
      </c>
      <c r="J533" s="2" t="s">
        <v>597</v>
      </c>
      <c r="K533" s="9" t="str">
        <f t="shared" si="26"/>
        <v>Sahiwal-Okara-Okara-Depalpur Circle</v>
      </c>
      <c r="L533">
        <v>532</v>
      </c>
      <c r="M533" s="3" t="s">
        <v>600</v>
      </c>
      <c r="N533" s="16">
        <v>523</v>
      </c>
      <c r="O533" s="16" t="str">
        <f>VLOOKUP(C533,Districts!$F$2:$H$40,3,FALSE)</f>
        <v>DPO</v>
      </c>
    </row>
    <row r="534" spans="1:15" ht="14.4" x14ac:dyDescent="0.3">
      <c r="A534">
        <f>VLOOKUP(B534,Regions!$B$2:$C$12,2,FALSE)</f>
        <v>8</v>
      </c>
      <c r="B534" s="1" t="s">
        <v>157</v>
      </c>
      <c r="C534">
        <f>VLOOKUP(E534,Districts!$A$2:$E$40,4,FALSE)</f>
        <v>26</v>
      </c>
      <c r="D534" s="2" t="s">
        <v>583</v>
      </c>
      <c r="E534" s="9" t="str">
        <f t="shared" si="24"/>
        <v>Sahiwal-Okara</v>
      </c>
      <c r="F534">
        <f>VLOOKUP(H534,Divisions!$A$2:$F$56,6,FALSE)</f>
        <v>42</v>
      </c>
      <c r="G534" s="2" t="s">
        <v>583</v>
      </c>
      <c r="H534" s="9" t="str">
        <f t="shared" si="25"/>
        <v>Sahiwal-Okara-Okara</v>
      </c>
      <c r="I534">
        <f>VLOOKUP(K534,Circles!$A$2:$J$201,10,FALSE)</f>
        <v>149</v>
      </c>
      <c r="J534" s="2" t="s">
        <v>597</v>
      </c>
      <c r="K534" s="9" t="str">
        <f t="shared" si="26"/>
        <v>Sahiwal-Okara-Okara-Depalpur Circle</v>
      </c>
      <c r="L534">
        <v>533</v>
      </c>
      <c r="M534" s="3" t="s">
        <v>865</v>
      </c>
      <c r="O534" s="16" t="str">
        <f>VLOOKUP(C534,Districts!$F$2:$H$40,3,FALSE)</f>
        <v>DPO</v>
      </c>
    </row>
    <row r="535" spans="1:15" ht="14.4" x14ac:dyDescent="0.3">
      <c r="A535">
        <f>VLOOKUP(B535,Regions!$B$2:$C$12,2,FALSE)</f>
        <v>8</v>
      </c>
      <c r="B535" s="2" t="s">
        <v>157</v>
      </c>
      <c r="C535">
        <f>VLOOKUP(E535,Districts!$A$2:$E$40,4,FALSE)</f>
        <v>26</v>
      </c>
      <c r="D535" s="2" t="s">
        <v>583</v>
      </c>
      <c r="E535" s="9" t="str">
        <f t="shared" si="24"/>
        <v>Sahiwal-Okara</v>
      </c>
      <c r="F535">
        <f>VLOOKUP(H535,Divisions!$A$2:$F$56,6,FALSE)</f>
        <v>42</v>
      </c>
      <c r="G535" s="2" t="s">
        <v>583</v>
      </c>
      <c r="H535" s="9" t="str">
        <f t="shared" si="25"/>
        <v>Sahiwal-Okara-Okara</v>
      </c>
      <c r="I535">
        <f>VLOOKUP(K535,Circles!$A$2:$J$201,10,FALSE)</f>
        <v>150</v>
      </c>
      <c r="J535" s="2" t="s">
        <v>793</v>
      </c>
      <c r="K535" s="9" t="str">
        <f t="shared" si="26"/>
        <v>Sahiwal-Okara-Okara-Baseerpur Circle</v>
      </c>
      <c r="L535">
        <v>534</v>
      </c>
      <c r="M535" s="3" t="s">
        <v>794</v>
      </c>
      <c r="N535" s="16">
        <v>536</v>
      </c>
      <c r="O535" s="16" t="str">
        <f>VLOOKUP(C535,Districts!$F$2:$H$40,3,FALSE)</f>
        <v>DPO</v>
      </c>
    </row>
    <row r="536" spans="1:15" ht="14.4" x14ac:dyDescent="0.3">
      <c r="A536">
        <f>VLOOKUP(B536,Regions!$B$2:$C$12,2,FALSE)</f>
        <v>8</v>
      </c>
      <c r="B536" s="2" t="s">
        <v>157</v>
      </c>
      <c r="C536">
        <f>VLOOKUP(E536,Districts!$A$2:$E$40,4,FALSE)</f>
        <v>26</v>
      </c>
      <c r="D536" s="2" t="s">
        <v>583</v>
      </c>
      <c r="E536" s="9" t="str">
        <f t="shared" si="24"/>
        <v>Sahiwal-Okara</v>
      </c>
      <c r="F536">
        <f>VLOOKUP(H536,Divisions!$A$2:$F$56,6,FALSE)</f>
        <v>42</v>
      </c>
      <c r="G536" s="2" t="s">
        <v>583</v>
      </c>
      <c r="H536" s="9" t="str">
        <f t="shared" si="25"/>
        <v>Sahiwal-Okara-Okara</v>
      </c>
      <c r="I536">
        <f>VLOOKUP(K536,Circles!$A$2:$J$201,10,FALSE)</f>
        <v>150</v>
      </c>
      <c r="J536" s="2" t="s">
        <v>793</v>
      </c>
      <c r="K536" s="9" t="str">
        <f t="shared" si="26"/>
        <v>Sahiwal-Okara-Okara-Baseerpur Circle</v>
      </c>
      <c r="L536">
        <v>535</v>
      </c>
      <c r="M536" s="3" t="s">
        <v>795</v>
      </c>
      <c r="N536" s="16">
        <v>524</v>
      </c>
      <c r="O536" s="16" t="str">
        <f>VLOOKUP(C536,Districts!$F$2:$H$40,3,FALSE)</f>
        <v>DPO</v>
      </c>
    </row>
    <row r="537" spans="1:15" ht="14.4" x14ac:dyDescent="0.3">
      <c r="A537">
        <f>VLOOKUP(B537,Regions!$B$2:$C$12,2,FALSE)</f>
        <v>8</v>
      </c>
      <c r="B537" s="2" t="s">
        <v>157</v>
      </c>
      <c r="C537">
        <f>VLOOKUP(E537,Districts!$A$2:$E$40,4,FALSE)</f>
        <v>26</v>
      </c>
      <c r="D537" s="2" t="s">
        <v>583</v>
      </c>
      <c r="E537" s="9" t="str">
        <f t="shared" si="24"/>
        <v>Sahiwal-Okara</v>
      </c>
      <c r="F537">
        <f>VLOOKUP(H537,Divisions!$A$2:$F$56,6,FALSE)</f>
        <v>42</v>
      </c>
      <c r="G537" s="2" t="s">
        <v>583</v>
      </c>
      <c r="H537" s="9" t="str">
        <f t="shared" si="25"/>
        <v>Sahiwal-Okara-Okara</v>
      </c>
      <c r="I537">
        <f>VLOOKUP(K537,Circles!$A$2:$J$201,10,FALSE)</f>
        <v>150</v>
      </c>
      <c r="J537" s="2" t="s">
        <v>793</v>
      </c>
      <c r="K537" s="9" t="str">
        <f t="shared" si="26"/>
        <v>Sahiwal-Okara-Okara-Baseerpur Circle</v>
      </c>
      <c r="L537">
        <v>536</v>
      </c>
      <c r="M537" s="3" t="s">
        <v>796</v>
      </c>
      <c r="N537" s="16">
        <v>537</v>
      </c>
      <c r="O537" s="16" t="str">
        <f>VLOOKUP(C537,Districts!$F$2:$H$40,3,FALSE)</f>
        <v>DPO</v>
      </c>
    </row>
    <row r="538" spans="1:15" ht="14.4" x14ac:dyDescent="0.3">
      <c r="A538">
        <f>VLOOKUP(B538,Regions!$B$2:$C$12,2,FALSE)</f>
        <v>8</v>
      </c>
      <c r="B538" s="2" t="s">
        <v>157</v>
      </c>
      <c r="C538">
        <f>VLOOKUP(E538,Districts!$A$2:$E$40,4,FALSE)</f>
        <v>26</v>
      </c>
      <c r="D538" s="2" t="s">
        <v>583</v>
      </c>
      <c r="E538" s="9" t="str">
        <f t="shared" si="24"/>
        <v>Sahiwal-Okara</v>
      </c>
      <c r="F538">
        <f>VLOOKUP(H538,Divisions!$A$2:$F$56,6,FALSE)</f>
        <v>42</v>
      </c>
      <c r="G538" s="2" t="s">
        <v>583</v>
      </c>
      <c r="H538" s="9" t="str">
        <f t="shared" si="25"/>
        <v>Sahiwal-Okara-Okara</v>
      </c>
      <c r="I538">
        <f>VLOOKUP(K538,Circles!$A$2:$J$201,10,FALSE)</f>
        <v>150</v>
      </c>
      <c r="J538" s="2" t="s">
        <v>793</v>
      </c>
      <c r="K538" s="9" t="str">
        <f t="shared" si="26"/>
        <v>Sahiwal-Okara-Okara-Baseerpur Circle</v>
      </c>
      <c r="L538">
        <v>537</v>
      </c>
      <c r="M538" s="3" t="s">
        <v>797</v>
      </c>
      <c r="N538" s="16">
        <v>535</v>
      </c>
      <c r="O538" s="16" t="str">
        <f>VLOOKUP(C538,Districts!$F$2:$H$40,3,FALSE)</f>
        <v>DPO</v>
      </c>
    </row>
    <row r="539" spans="1:15" ht="14.4" x14ac:dyDescent="0.3">
      <c r="A539">
        <f>VLOOKUP(B539,Regions!$B$2:$C$12,2,FALSE)</f>
        <v>8</v>
      </c>
      <c r="B539" s="1" t="s">
        <v>157</v>
      </c>
      <c r="C539">
        <f>VLOOKUP(E539,Districts!$A$2:$E$40,4,FALSE)</f>
        <v>27</v>
      </c>
      <c r="D539" s="2" t="s">
        <v>601</v>
      </c>
      <c r="E539" s="9" t="str">
        <f t="shared" si="24"/>
        <v>Sahiwal-Pakpattan</v>
      </c>
      <c r="F539">
        <f>VLOOKUP(H539,Divisions!$A$2:$F$56,6,FALSE)</f>
        <v>43</v>
      </c>
      <c r="G539" s="2" t="s">
        <v>601</v>
      </c>
      <c r="H539" s="9" t="str">
        <f t="shared" si="25"/>
        <v>Sahiwal-Pakpattan-Pakpattan</v>
      </c>
      <c r="I539">
        <f>VLOOKUP(K539,Circles!$A$2:$J$201,10,FALSE)</f>
        <v>151</v>
      </c>
      <c r="J539" s="2" t="s">
        <v>545</v>
      </c>
      <c r="K539" s="9" t="str">
        <f t="shared" si="26"/>
        <v>Sahiwal-Pakpattan-Pakpattan-Saddar Circle</v>
      </c>
      <c r="L539">
        <v>538</v>
      </c>
      <c r="M539" s="3" t="s">
        <v>602</v>
      </c>
      <c r="N539" s="16">
        <v>540</v>
      </c>
      <c r="O539" s="16" t="str">
        <f>VLOOKUP(C539,Districts!$F$2:$H$40,3,FALSE)</f>
        <v>DPO</v>
      </c>
    </row>
    <row r="540" spans="1:15" ht="14.4" x14ac:dyDescent="0.3">
      <c r="A540">
        <f>VLOOKUP(B540,Regions!$B$2:$C$12,2,FALSE)</f>
        <v>8</v>
      </c>
      <c r="B540" s="1" t="s">
        <v>157</v>
      </c>
      <c r="C540">
        <f>VLOOKUP(E540,Districts!$A$2:$E$40,4,FALSE)</f>
        <v>27</v>
      </c>
      <c r="D540" s="2" t="s">
        <v>601</v>
      </c>
      <c r="E540" s="9" t="str">
        <f t="shared" si="24"/>
        <v>Sahiwal-Pakpattan</v>
      </c>
      <c r="F540">
        <f>VLOOKUP(H540,Divisions!$A$2:$F$56,6,FALSE)</f>
        <v>43</v>
      </c>
      <c r="G540" s="2" t="s">
        <v>601</v>
      </c>
      <c r="H540" s="9" t="str">
        <f t="shared" si="25"/>
        <v>Sahiwal-Pakpattan-Pakpattan</v>
      </c>
      <c r="I540">
        <f>VLOOKUP(K540,Circles!$A$2:$J$201,10,FALSE)</f>
        <v>151</v>
      </c>
      <c r="J540" s="2" t="s">
        <v>545</v>
      </c>
      <c r="K540" s="9" t="str">
        <f t="shared" si="26"/>
        <v>Sahiwal-Pakpattan-Pakpattan-Saddar Circle</v>
      </c>
      <c r="L540">
        <v>539</v>
      </c>
      <c r="M540" s="3" t="s">
        <v>603</v>
      </c>
      <c r="N540" s="16">
        <v>551</v>
      </c>
      <c r="O540" s="16" t="str">
        <f>VLOOKUP(C540,Districts!$F$2:$H$40,3,FALSE)</f>
        <v>DPO</v>
      </c>
    </row>
    <row r="541" spans="1:15" ht="14.4" x14ac:dyDescent="0.3">
      <c r="A541">
        <f>VLOOKUP(B541,Regions!$B$2:$C$12,2,FALSE)</f>
        <v>8</v>
      </c>
      <c r="B541" s="1" t="s">
        <v>157</v>
      </c>
      <c r="C541">
        <f>VLOOKUP(E541,Districts!$A$2:$E$40,4,FALSE)</f>
        <v>27</v>
      </c>
      <c r="D541" s="2" t="s">
        <v>601</v>
      </c>
      <c r="E541" s="9" t="str">
        <f t="shared" si="24"/>
        <v>Sahiwal-Pakpattan</v>
      </c>
      <c r="F541">
        <f>VLOOKUP(H541,Divisions!$A$2:$F$56,6,FALSE)</f>
        <v>43</v>
      </c>
      <c r="G541" s="2" t="s">
        <v>601</v>
      </c>
      <c r="H541" s="9" t="str">
        <f t="shared" si="25"/>
        <v>Sahiwal-Pakpattan-Pakpattan</v>
      </c>
      <c r="I541">
        <f>VLOOKUP(K541,Circles!$A$2:$J$201,10,FALSE)</f>
        <v>151</v>
      </c>
      <c r="J541" s="2" t="s">
        <v>545</v>
      </c>
      <c r="K541" s="9" t="str">
        <f t="shared" si="26"/>
        <v>Sahiwal-Pakpattan-Pakpattan-Saddar Circle</v>
      </c>
      <c r="L541">
        <v>540</v>
      </c>
      <c r="M541" s="3" t="s">
        <v>604</v>
      </c>
      <c r="N541" s="16">
        <v>543</v>
      </c>
      <c r="O541" s="16" t="str">
        <f>VLOOKUP(C541,Districts!$F$2:$H$40,3,FALSE)</f>
        <v>DPO</v>
      </c>
    </row>
    <row r="542" spans="1:15" ht="14.4" x14ac:dyDescent="0.3">
      <c r="A542">
        <f>VLOOKUP(B542,Regions!$B$2:$C$12,2,FALSE)</f>
        <v>8</v>
      </c>
      <c r="B542" s="1" t="s">
        <v>157</v>
      </c>
      <c r="C542">
        <f>VLOOKUP(E542,Districts!$A$2:$E$40,4,FALSE)</f>
        <v>27</v>
      </c>
      <c r="D542" s="2" t="s">
        <v>601</v>
      </c>
      <c r="E542" s="9" t="str">
        <f t="shared" si="24"/>
        <v>Sahiwal-Pakpattan</v>
      </c>
      <c r="F542">
        <f>VLOOKUP(H542,Divisions!$A$2:$F$56,6,FALSE)</f>
        <v>43</v>
      </c>
      <c r="G542" s="2" t="s">
        <v>601</v>
      </c>
      <c r="H542" s="9" t="str">
        <f t="shared" si="25"/>
        <v>Sahiwal-Pakpattan-Pakpattan</v>
      </c>
      <c r="I542">
        <f>VLOOKUP(K542,Circles!$A$2:$J$201,10,FALSE)</f>
        <v>151</v>
      </c>
      <c r="J542" s="2" t="s">
        <v>545</v>
      </c>
      <c r="K542" s="9" t="str">
        <f t="shared" si="26"/>
        <v>Sahiwal-Pakpattan-Pakpattan-Saddar Circle</v>
      </c>
      <c r="L542">
        <v>541</v>
      </c>
      <c r="M542" s="3" t="s">
        <v>605</v>
      </c>
      <c r="N542" s="16">
        <v>542</v>
      </c>
      <c r="O542" s="16" t="str">
        <f>VLOOKUP(C542,Districts!$F$2:$H$40,3,FALSE)</f>
        <v>DPO</v>
      </c>
    </row>
    <row r="543" spans="1:15" ht="14.4" x14ac:dyDescent="0.3">
      <c r="A543">
        <f>VLOOKUP(B543,Regions!$B$2:$C$12,2,FALSE)</f>
        <v>8</v>
      </c>
      <c r="B543" s="1" t="s">
        <v>157</v>
      </c>
      <c r="C543">
        <f>VLOOKUP(E543,Districts!$A$2:$E$40,4,FALSE)</f>
        <v>27</v>
      </c>
      <c r="D543" s="2" t="s">
        <v>601</v>
      </c>
      <c r="E543" s="9" t="str">
        <f t="shared" si="24"/>
        <v>Sahiwal-Pakpattan</v>
      </c>
      <c r="F543">
        <f>VLOOKUP(H543,Divisions!$A$2:$F$56,6,FALSE)</f>
        <v>43</v>
      </c>
      <c r="G543" s="2" t="s">
        <v>601</v>
      </c>
      <c r="H543" s="9" t="str">
        <f t="shared" si="25"/>
        <v>Sahiwal-Pakpattan-Pakpattan</v>
      </c>
      <c r="I543">
        <f>VLOOKUP(K543,Circles!$A$2:$J$201,10,FALSE)</f>
        <v>151</v>
      </c>
      <c r="J543" s="2" t="s">
        <v>545</v>
      </c>
      <c r="K543" s="9" t="str">
        <f t="shared" si="26"/>
        <v>Sahiwal-Pakpattan-Pakpattan-Saddar Circle</v>
      </c>
      <c r="L543">
        <v>542</v>
      </c>
      <c r="M543" s="3" t="s">
        <v>606</v>
      </c>
      <c r="N543" s="16">
        <v>544</v>
      </c>
      <c r="O543" s="16" t="str">
        <f>VLOOKUP(C543,Districts!$F$2:$H$40,3,FALSE)</f>
        <v>DPO</v>
      </c>
    </row>
    <row r="544" spans="1:15" ht="14.4" x14ac:dyDescent="0.3">
      <c r="A544">
        <f>VLOOKUP(B544,Regions!$B$2:$C$12,2,FALSE)</f>
        <v>8</v>
      </c>
      <c r="B544" s="1" t="s">
        <v>157</v>
      </c>
      <c r="C544">
        <f>VLOOKUP(E544,Districts!$A$2:$E$40,4,FALSE)</f>
        <v>27</v>
      </c>
      <c r="D544" s="2" t="s">
        <v>601</v>
      </c>
      <c r="E544" s="9" t="str">
        <f t="shared" si="24"/>
        <v>Sahiwal-Pakpattan</v>
      </c>
      <c r="F544">
        <f>VLOOKUP(H544,Divisions!$A$2:$F$56,6,FALSE)</f>
        <v>43</v>
      </c>
      <c r="G544" s="2" t="s">
        <v>601</v>
      </c>
      <c r="H544" s="9" t="str">
        <f t="shared" si="25"/>
        <v>Sahiwal-Pakpattan-Pakpattan</v>
      </c>
      <c r="I544">
        <f>VLOOKUP(K544,Circles!$A$2:$J$201,10,FALSE)</f>
        <v>152</v>
      </c>
      <c r="J544" s="2" t="s">
        <v>116</v>
      </c>
      <c r="K544" s="9" t="str">
        <f t="shared" si="26"/>
        <v>Sahiwal-Pakpattan-Pakpattan-City Circle</v>
      </c>
      <c r="L544">
        <v>543</v>
      </c>
      <c r="M544" s="3" t="s">
        <v>607</v>
      </c>
      <c r="N544" s="16">
        <v>550</v>
      </c>
      <c r="O544" s="16" t="str">
        <f>VLOOKUP(C544,Districts!$F$2:$H$40,3,FALSE)</f>
        <v>DPO</v>
      </c>
    </row>
    <row r="545" spans="1:15" ht="14.4" x14ac:dyDescent="0.3">
      <c r="A545">
        <f>VLOOKUP(B545,Regions!$B$2:$C$12,2,FALSE)</f>
        <v>8</v>
      </c>
      <c r="B545" s="1" t="s">
        <v>157</v>
      </c>
      <c r="C545">
        <f>VLOOKUP(E545,Districts!$A$2:$E$40,4,FALSE)</f>
        <v>27</v>
      </c>
      <c r="D545" s="2" t="s">
        <v>601</v>
      </c>
      <c r="E545" s="9" t="str">
        <f t="shared" si="24"/>
        <v>Sahiwal-Pakpattan</v>
      </c>
      <c r="F545">
        <f>VLOOKUP(H545,Divisions!$A$2:$F$56,6,FALSE)</f>
        <v>43</v>
      </c>
      <c r="G545" s="2" t="s">
        <v>601</v>
      </c>
      <c r="H545" s="9" t="str">
        <f t="shared" si="25"/>
        <v>Sahiwal-Pakpattan-Pakpattan</v>
      </c>
      <c r="I545">
        <f>VLOOKUP(K545,Circles!$A$2:$J$201,10,FALSE)</f>
        <v>152</v>
      </c>
      <c r="J545" s="2" t="s">
        <v>116</v>
      </c>
      <c r="K545" s="9" t="str">
        <f t="shared" si="26"/>
        <v>Sahiwal-Pakpattan-Pakpattan-City Circle</v>
      </c>
      <c r="L545">
        <v>544</v>
      </c>
      <c r="M545" s="3" t="s">
        <v>608</v>
      </c>
      <c r="N545" s="16">
        <v>549</v>
      </c>
      <c r="O545" s="16" t="str">
        <f>VLOOKUP(C545,Districts!$F$2:$H$40,3,FALSE)</f>
        <v>DPO</v>
      </c>
    </row>
    <row r="546" spans="1:15" ht="14.4" x14ac:dyDescent="0.3">
      <c r="A546">
        <f>VLOOKUP(B546,Regions!$B$2:$C$12,2,FALSE)</f>
        <v>8</v>
      </c>
      <c r="B546" s="1" t="s">
        <v>157</v>
      </c>
      <c r="C546">
        <f>VLOOKUP(E546,Districts!$A$2:$E$40,4,FALSE)</f>
        <v>27</v>
      </c>
      <c r="D546" s="2" t="s">
        <v>601</v>
      </c>
      <c r="E546" s="9" t="str">
        <f t="shared" si="24"/>
        <v>Sahiwal-Pakpattan</v>
      </c>
      <c r="F546">
        <f>VLOOKUP(H546,Divisions!$A$2:$F$56,6,FALSE)</f>
        <v>43</v>
      </c>
      <c r="G546" s="2" t="s">
        <v>601</v>
      </c>
      <c r="H546" s="9" t="str">
        <f t="shared" si="25"/>
        <v>Sahiwal-Pakpattan-Pakpattan</v>
      </c>
      <c r="I546">
        <f>VLOOKUP(K546,Circles!$A$2:$J$201,10,FALSE)</f>
        <v>153</v>
      </c>
      <c r="J546" s="2" t="s">
        <v>609</v>
      </c>
      <c r="K546" s="9" t="str">
        <f t="shared" si="26"/>
        <v>Sahiwal-Pakpattan-Pakpattan-Arifwala Circle</v>
      </c>
      <c r="L546">
        <v>545</v>
      </c>
      <c r="M546" s="3" t="s">
        <v>610</v>
      </c>
      <c r="N546" s="16">
        <v>545</v>
      </c>
      <c r="O546" s="16" t="str">
        <f>VLOOKUP(C546,Districts!$F$2:$H$40,3,FALSE)</f>
        <v>DPO</v>
      </c>
    </row>
    <row r="547" spans="1:15" ht="14.4" x14ac:dyDescent="0.3">
      <c r="A547">
        <f>VLOOKUP(B547,Regions!$B$2:$C$12,2,FALSE)</f>
        <v>8</v>
      </c>
      <c r="B547" s="1" t="s">
        <v>157</v>
      </c>
      <c r="C547">
        <f>VLOOKUP(E547,Districts!$A$2:$E$40,4,FALSE)</f>
        <v>27</v>
      </c>
      <c r="D547" s="2" t="s">
        <v>601</v>
      </c>
      <c r="E547" s="9" t="str">
        <f t="shared" si="24"/>
        <v>Sahiwal-Pakpattan</v>
      </c>
      <c r="F547">
        <f>VLOOKUP(H547,Divisions!$A$2:$F$56,6,FALSE)</f>
        <v>43</v>
      </c>
      <c r="G547" s="2" t="s">
        <v>601</v>
      </c>
      <c r="H547" s="9" t="str">
        <f t="shared" si="25"/>
        <v>Sahiwal-Pakpattan-Pakpattan</v>
      </c>
      <c r="I547">
        <f>VLOOKUP(K547,Circles!$A$2:$J$201,10,FALSE)</f>
        <v>153</v>
      </c>
      <c r="J547" s="2" t="s">
        <v>609</v>
      </c>
      <c r="K547" s="9" t="str">
        <f t="shared" si="26"/>
        <v>Sahiwal-Pakpattan-Pakpattan-Arifwala Circle</v>
      </c>
      <c r="L547">
        <v>546</v>
      </c>
      <c r="M547" s="3" t="s">
        <v>611</v>
      </c>
      <c r="N547" s="16">
        <v>541</v>
      </c>
      <c r="O547" s="16" t="str">
        <f>VLOOKUP(C547,Districts!$F$2:$H$40,3,FALSE)</f>
        <v>DPO</v>
      </c>
    </row>
    <row r="548" spans="1:15" ht="14.4" x14ac:dyDescent="0.3">
      <c r="A548">
        <f>VLOOKUP(B548,Regions!$B$2:$C$12,2,FALSE)</f>
        <v>8</v>
      </c>
      <c r="B548" s="1" t="s">
        <v>157</v>
      </c>
      <c r="C548">
        <f>VLOOKUP(E548,Districts!$A$2:$E$40,4,FALSE)</f>
        <v>27</v>
      </c>
      <c r="D548" s="2" t="s">
        <v>601</v>
      </c>
      <c r="E548" s="9" t="str">
        <f t="shared" si="24"/>
        <v>Sahiwal-Pakpattan</v>
      </c>
      <c r="F548">
        <f>VLOOKUP(H548,Divisions!$A$2:$F$56,6,FALSE)</f>
        <v>43</v>
      </c>
      <c r="G548" s="2" t="s">
        <v>601</v>
      </c>
      <c r="H548" s="9" t="str">
        <f t="shared" si="25"/>
        <v>Sahiwal-Pakpattan-Pakpattan</v>
      </c>
      <c r="I548">
        <f>VLOOKUP(K548,Circles!$A$2:$J$201,10,FALSE)</f>
        <v>153</v>
      </c>
      <c r="J548" s="2" t="s">
        <v>609</v>
      </c>
      <c r="K548" s="9" t="str">
        <f t="shared" si="26"/>
        <v>Sahiwal-Pakpattan-Pakpattan-Arifwala Circle</v>
      </c>
      <c r="L548">
        <v>547</v>
      </c>
      <c r="M548" s="3" t="s">
        <v>612</v>
      </c>
      <c r="N548" s="16">
        <v>546</v>
      </c>
      <c r="O548" s="16" t="str">
        <f>VLOOKUP(C548,Districts!$F$2:$H$40,3,FALSE)</f>
        <v>DPO</v>
      </c>
    </row>
    <row r="549" spans="1:15" ht="14.4" x14ac:dyDescent="0.3">
      <c r="A549">
        <f>VLOOKUP(B549,Regions!$B$2:$C$12,2,FALSE)</f>
        <v>8</v>
      </c>
      <c r="B549" s="1" t="s">
        <v>157</v>
      </c>
      <c r="C549">
        <f>VLOOKUP(E549,Districts!$A$2:$E$40,4,FALSE)</f>
        <v>27</v>
      </c>
      <c r="D549" s="2" t="s">
        <v>601</v>
      </c>
      <c r="E549" s="9" t="str">
        <f t="shared" si="24"/>
        <v>Sahiwal-Pakpattan</v>
      </c>
      <c r="F549">
        <f>VLOOKUP(H549,Divisions!$A$2:$F$56,6,FALSE)</f>
        <v>43</v>
      </c>
      <c r="G549" s="2" t="s">
        <v>601</v>
      </c>
      <c r="H549" s="9" t="str">
        <f t="shared" si="25"/>
        <v>Sahiwal-Pakpattan-Pakpattan</v>
      </c>
      <c r="I549">
        <f>VLOOKUP(K549,Circles!$A$2:$J$201,10,FALSE)</f>
        <v>153</v>
      </c>
      <c r="J549" s="2" t="s">
        <v>609</v>
      </c>
      <c r="K549" s="9" t="str">
        <f t="shared" si="26"/>
        <v>Sahiwal-Pakpattan-Pakpattan-Arifwala Circle</v>
      </c>
      <c r="L549">
        <v>548</v>
      </c>
      <c r="M549" s="3" t="s">
        <v>613</v>
      </c>
      <c r="N549" s="16">
        <v>547</v>
      </c>
      <c r="O549" s="16" t="str">
        <f>VLOOKUP(C549,Districts!$F$2:$H$40,3,FALSE)</f>
        <v>DPO</v>
      </c>
    </row>
    <row r="550" spans="1:15" ht="14.4" x14ac:dyDescent="0.3">
      <c r="A550">
        <f>VLOOKUP(B550,Regions!$B$2:$C$12,2,FALSE)</f>
        <v>8</v>
      </c>
      <c r="B550" s="1" t="s">
        <v>157</v>
      </c>
      <c r="C550">
        <f>VLOOKUP(E550,Districts!$A$2:$E$40,4,FALSE)</f>
        <v>27</v>
      </c>
      <c r="D550" s="2" t="s">
        <v>601</v>
      </c>
      <c r="E550" s="9" t="str">
        <f t="shared" si="24"/>
        <v>Sahiwal-Pakpattan</v>
      </c>
      <c r="F550">
        <f>VLOOKUP(H550,Divisions!$A$2:$F$56,6,FALSE)</f>
        <v>43</v>
      </c>
      <c r="G550" s="2" t="s">
        <v>601</v>
      </c>
      <c r="H550" s="9" t="str">
        <f t="shared" si="25"/>
        <v>Sahiwal-Pakpattan-Pakpattan</v>
      </c>
      <c r="I550">
        <f>VLOOKUP(K550,Circles!$A$2:$J$201,10,FALSE)</f>
        <v>153</v>
      </c>
      <c r="J550" s="2" t="s">
        <v>609</v>
      </c>
      <c r="K550" s="9" t="str">
        <f t="shared" si="26"/>
        <v>Sahiwal-Pakpattan-Pakpattan-Arifwala Circle</v>
      </c>
      <c r="L550">
        <v>549</v>
      </c>
      <c r="M550" s="3" t="s">
        <v>614</v>
      </c>
      <c r="N550" s="16">
        <v>548</v>
      </c>
      <c r="O550" s="16" t="str">
        <f>VLOOKUP(C550,Districts!$F$2:$H$40,3,FALSE)</f>
        <v>DPO</v>
      </c>
    </row>
    <row r="551" spans="1:15" ht="14.4" x14ac:dyDescent="0.3">
      <c r="A551">
        <f>VLOOKUP(B551,Regions!$B$2:$C$12,2,FALSE)</f>
        <v>9</v>
      </c>
      <c r="B551" s="1" t="s">
        <v>615</v>
      </c>
      <c r="C551">
        <f>VLOOKUP(E551,Districts!$A$2:$E$40,4,FALSE)</f>
        <v>28</v>
      </c>
      <c r="D551" s="2" t="s">
        <v>616</v>
      </c>
      <c r="E551" s="9" t="str">
        <f t="shared" si="24"/>
        <v>D.G Khan-Rajanpur</v>
      </c>
      <c r="F551">
        <f>VLOOKUP(H551,Divisions!$A$2:$F$56,6,FALSE)</f>
        <v>44</v>
      </c>
      <c r="G551" s="2" t="s">
        <v>616</v>
      </c>
      <c r="H551" s="9" t="str">
        <f t="shared" si="25"/>
        <v>D.G Khan-Rajanpur-Rajanpur</v>
      </c>
      <c r="I551">
        <f>VLOOKUP(K551,Circles!$A$2:$J$201,10,FALSE)</f>
        <v>154</v>
      </c>
      <c r="J551" s="2" t="s">
        <v>617</v>
      </c>
      <c r="K551" s="9" t="str">
        <f t="shared" si="26"/>
        <v>D.G Khan-Rajanpur-Rajanpur-Saddar Rajanpur</v>
      </c>
      <c r="L551">
        <v>550</v>
      </c>
      <c r="M551" s="3" t="s">
        <v>618</v>
      </c>
      <c r="O551" s="16" t="str">
        <f>VLOOKUP(C551,Districts!$F$2:$H$40,3,FALSE)</f>
        <v>DPO</v>
      </c>
    </row>
    <row r="552" spans="1:15" ht="14.4" x14ac:dyDescent="0.3">
      <c r="A552">
        <f>VLOOKUP(B552,Regions!$B$2:$C$12,2,FALSE)</f>
        <v>9</v>
      </c>
      <c r="B552" s="1" t="s">
        <v>615</v>
      </c>
      <c r="C552">
        <f>VLOOKUP(E552,Districts!$A$2:$E$40,4,FALSE)</f>
        <v>28</v>
      </c>
      <c r="D552" s="2" t="s">
        <v>616</v>
      </c>
      <c r="E552" s="9" t="str">
        <f t="shared" si="24"/>
        <v>D.G Khan-Rajanpur</v>
      </c>
      <c r="F552">
        <f>VLOOKUP(H552,Divisions!$A$2:$F$56,6,FALSE)</f>
        <v>44</v>
      </c>
      <c r="G552" s="2" t="s">
        <v>616</v>
      </c>
      <c r="H552" s="9" t="str">
        <f t="shared" si="25"/>
        <v>D.G Khan-Rajanpur-Rajanpur</v>
      </c>
      <c r="I552">
        <f>VLOOKUP(K552,Circles!$A$2:$J$201,10,FALSE)</f>
        <v>154</v>
      </c>
      <c r="J552" s="2" t="s">
        <v>617</v>
      </c>
      <c r="K552" s="9" t="str">
        <f t="shared" si="26"/>
        <v>D.G Khan-Rajanpur-Rajanpur-Saddar Rajanpur</v>
      </c>
      <c r="L552">
        <v>551</v>
      </c>
      <c r="M552" s="3" t="s">
        <v>617</v>
      </c>
      <c r="O552" s="16" t="str">
        <f>VLOOKUP(C552,Districts!$F$2:$H$40,3,FALSE)</f>
        <v>DPO</v>
      </c>
    </row>
    <row r="553" spans="1:15" ht="14.4" x14ac:dyDescent="0.3">
      <c r="A553">
        <f>VLOOKUP(B553,Regions!$B$2:$C$12,2,FALSE)</f>
        <v>9</v>
      </c>
      <c r="B553" s="1" t="s">
        <v>615</v>
      </c>
      <c r="C553">
        <f>VLOOKUP(E553,Districts!$A$2:$E$40,4,FALSE)</f>
        <v>28</v>
      </c>
      <c r="D553" s="2" t="s">
        <v>616</v>
      </c>
      <c r="E553" s="9" t="str">
        <f t="shared" si="24"/>
        <v>D.G Khan-Rajanpur</v>
      </c>
      <c r="F553">
        <f>VLOOKUP(H553,Divisions!$A$2:$F$56,6,FALSE)</f>
        <v>44</v>
      </c>
      <c r="G553" s="2" t="s">
        <v>616</v>
      </c>
      <c r="H553" s="9" t="str">
        <f t="shared" si="25"/>
        <v>D.G Khan-Rajanpur-Rajanpur</v>
      </c>
      <c r="I553">
        <f>VLOOKUP(K553,Circles!$A$2:$J$201,10,FALSE)</f>
        <v>154</v>
      </c>
      <c r="J553" s="2" t="s">
        <v>617</v>
      </c>
      <c r="K553" s="9" t="str">
        <f t="shared" si="26"/>
        <v>D.G Khan-Rajanpur-Rajanpur-Saddar Rajanpur</v>
      </c>
      <c r="L553">
        <v>552</v>
      </c>
      <c r="M553" s="3" t="s">
        <v>619</v>
      </c>
      <c r="O553" s="16" t="str">
        <f>VLOOKUP(C553,Districts!$F$2:$H$40,3,FALSE)</f>
        <v>DPO</v>
      </c>
    </row>
    <row r="554" spans="1:15" ht="14.4" x14ac:dyDescent="0.3">
      <c r="A554">
        <f>VLOOKUP(B554,Regions!$B$2:$C$12,2,FALSE)</f>
        <v>9</v>
      </c>
      <c r="B554" s="1" t="s">
        <v>615</v>
      </c>
      <c r="C554">
        <f>VLOOKUP(E554,Districts!$A$2:$E$40,4,FALSE)</f>
        <v>28</v>
      </c>
      <c r="D554" s="2" t="s">
        <v>616</v>
      </c>
      <c r="E554" s="9" t="str">
        <f t="shared" si="24"/>
        <v>D.G Khan-Rajanpur</v>
      </c>
      <c r="F554">
        <f>VLOOKUP(H554,Divisions!$A$2:$F$56,6,FALSE)</f>
        <v>44</v>
      </c>
      <c r="G554" s="2" t="s">
        <v>616</v>
      </c>
      <c r="H554" s="9" t="str">
        <f t="shared" si="25"/>
        <v>D.G Khan-Rajanpur-Rajanpur</v>
      </c>
      <c r="I554">
        <f>VLOOKUP(K554,Circles!$A$2:$J$201,10,FALSE)</f>
        <v>154</v>
      </c>
      <c r="J554" s="2" t="s">
        <v>617</v>
      </c>
      <c r="K554" s="9" t="str">
        <f t="shared" si="26"/>
        <v>D.G Khan-Rajanpur-Rajanpur-Saddar Rajanpur</v>
      </c>
      <c r="L554">
        <v>553</v>
      </c>
      <c r="M554" s="3" t="s">
        <v>620</v>
      </c>
      <c r="O554" s="16" t="str">
        <f>VLOOKUP(C554,Districts!$F$2:$H$40,3,FALSE)</f>
        <v>DPO</v>
      </c>
    </row>
    <row r="555" spans="1:15" ht="14.4" x14ac:dyDescent="0.3">
      <c r="A555">
        <f>VLOOKUP(B555,Regions!$B$2:$C$12,2,FALSE)</f>
        <v>9</v>
      </c>
      <c r="B555" s="1" t="s">
        <v>615</v>
      </c>
      <c r="C555">
        <f>VLOOKUP(E555,Districts!$A$2:$E$40,4,FALSE)</f>
        <v>28</v>
      </c>
      <c r="D555" s="2" t="s">
        <v>616</v>
      </c>
      <c r="E555" s="9" t="str">
        <f t="shared" si="24"/>
        <v>D.G Khan-Rajanpur</v>
      </c>
      <c r="F555">
        <f>VLOOKUP(H555,Divisions!$A$2:$F$56,6,FALSE)</f>
        <v>44</v>
      </c>
      <c r="G555" s="2" t="s">
        <v>616</v>
      </c>
      <c r="H555" s="9" t="str">
        <f t="shared" si="25"/>
        <v>D.G Khan-Rajanpur-Rajanpur</v>
      </c>
      <c r="I555">
        <f>VLOOKUP(K555,Circles!$A$2:$J$201,10,FALSE)</f>
        <v>154</v>
      </c>
      <c r="J555" s="2" t="s">
        <v>617</v>
      </c>
      <c r="K555" s="9" t="str">
        <f t="shared" si="26"/>
        <v>D.G Khan-Rajanpur-Rajanpur-Saddar Rajanpur</v>
      </c>
      <c r="L555">
        <v>554</v>
      </c>
      <c r="M555" s="3" t="s">
        <v>621</v>
      </c>
      <c r="O555" s="16" t="str">
        <f>VLOOKUP(C555,Districts!$F$2:$H$40,3,FALSE)</f>
        <v>DPO</v>
      </c>
    </row>
    <row r="556" spans="1:15" ht="14.4" x14ac:dyDescent="0.3">
      <c r="A556">
        <f>VLOOKUP(B556,Regions!$B$2:$C$12,2,FALSE)</f>
        <v>9</v>
      </c>
      <c r="B556" s="1" t="s">
        <v>615</v>
      </c>
      <c r="C556">
        <f>VLOOKUP(E556,Districts!$A$2:$E$40,4,FALSE)</f>
        <v>28</v>
      </c>
      <c r="D556" s="2" t="s">
        <v>616</v>
      </c>
      <c r="E556" s="9" t="str">
        <f t="shared" si="24"/>
        <v>D.G Khan-Rajanpur</v>
      </c>
      <c r="F556">
        <f>VLOOKUP(H556,Divisions!$A$2:$F$56,6,FALSE)</f>
        <v>44</v>
      </c>
      <c r="G556" s="2" t="s">
        <v>616</v>
      </c>
      <c r="H556" s="9" t="str">
        <f t="shared" si="25"/>
        <v>D.G Khan-Rajanpur-Rajanpur</v>
      </c>
      <c r="I556">
        <f>VLOOKUP(K556,Circles!$A$2:$J$201,10,FALSE)</f>
        <v>155</v>
      </c>
      <c r="J556" s="2" t="s">
        <v>622</v>
      </c>
      <c r="K556" s="9" t="str">
        <f t="shared" si="26"/>
        <v>D.G Khan-Rajanpur-Rajanpur-Jam Pur</v>
      </c>
      <c r="L556">
        <v>555</v>
      </c>
      <c r="M556" s="3" t="s">
        <v>623</v>
      </c>
      <c r="O556" s="16" t="str">
        <f>VLOOKUP(C556,Districts!$F$2:$H$40,3,FALSE)</f>
        <v>DPO</v>
      </c>
    </row>
    <row r="557" spans="1:15" ht="14.4" x14ac:dyDescent="0.3">
      <c r="A557">
        <f>VLOOKUP(B557,Regions!$B$2:$C$12,2,FALSE)</f>
        <v>9</v>
      </c>
      <c r="B557" s="1" t="s">
        <v>615</v>
      </c>
      <c r="C557">
        <f>VLOOKUP(E557,Districts!$A$2:$E$40,4,FALSE)</f>
        <v>28</v>
      </c>
      <c r="D557" s="2" t="s">
        <v>616</v>
      </c>
      <c r="E557" s="9" t="str">
        <f t="shared" si="24"/>
        <v>D.G Khan-Rajanpur</v>
      </c>
      <c r="F557">
        <f>VLOOKUP(H557,Divisions!$A$2:$F$56,6,FALSE)</f>
        <v>44</v>
      </c>
      <c r="G557" s="2" t="s">
        <v>616</v>
      </c>
      <c r="H557" s="9" t="str">
        <f t="shared" si="25"/>
        <v>D.G Khan-Rajanpur-Rajanpur</v>
      </c>
      <c r="I557">
        <f>VLOOKUP(K557,Circles!$A$2:$J$201,10,FALSE)</f>
        <v>155</v>
      </c>
      <c r="J557" s="2" t="s">
        <v>622</v>
      </c>
      <c r="K557" s="9" t="str">
        <f t="shared" si="26"/>
        <v>D.G Khan-Rajanpur-Rajanpur-Jam Pur</v>
      </c>
      <c r="L557">
        <v>556</v>
      </c>
      <c r="M557" s="3" t="s">
        <v>624</v>
      </c>
      <c r="O557" s="16" t="str">
        <f>VLOOKUP(C557,Districts!$F$2:$H$40,3,FALSE)</f>
        <v>DPO</v>
      </c>
    </row>
    <row r="558" spans="1:15" ht="14.4" x14ac:dyDescent="0.3">
      <c r="A558">
        <f>VLOOKUP(B558,Regions!$B$2:$C$12,2,FALSE)</f>
        <v>9</v>
      </c>
      <c r="B558" s="1" t="s">
        <v>615</v>
      </c>
      <c r="C558">
        <f>VLOOKUP(E558,Districts!$A$2:$E$40,4,FALSE)</f>
        <v>28</v>
      </c>
      <c r="D558" s="2" t="s">
        <v>616</v>
      </c>
      <c r="E558" s="9" t="str">
        <f t="shared" si="24"/>
        <v>D.G Khan-Rajanpur</v>
      </c>
      <c r="F558">
        <f>VLOOKUP(H558,Divisions!$A$2:$F$56,6,FALSE)</f>
        <v>44</v>
      </c>
      <c r="G558" s="2" t="s">
        <v>616</v>
      </c>
      <c r="H558" s="9" t="str">
        <f t="shared" si="25"/>
        <v>D.G Khan-Rajanpur-Rajanpur</v>
      </c>
      <c r="I558">
        <f>VLOOKUP(K558,Circles!$A$2:$J$201,10,FALSE)</f>
        <v>155</v>
      </c>
      <c r="J558" s="2" t="s">
        <v>622</v>
      </c>
      <c r="K558" s="9" t="str">
        <f t="shared" si="26"/>
        <v>D.G Khan-Rajanpur-Rajanpur-Jam Pur</v>
      </c>
      <c r="L558">
        <v>557</v>
      </c>
      <c r="M558" s="3" t="s">
        <v>625</v>
      </c>
      <c r="O558" s="16" t="str">
        <f>VLOOKUP(C558,Districts!$F$2:$H$40,3,FALSE)</f>
        <v>DPO</v>
      </c>
    </row>
    <row r="559" spans="1:15" ht="14.4" x14ac:dyDescent="0.3">
      <c r="A559">
        <f>VLOOKUP(B559,Regions!$B$2:$C$12,2,FALSE)</f>
        <v>9</v>
      </c>
      <c r="B559" s="1" t="s">
        <v>615</v>
      </c>
      <c r="C559">
        <f>VLOOKUP(E559,Districts!$A$2:$E$40,4,FALSE)</f>
        <v>28</v>
      </c>
      <c r="D559" s="2" t="s">
        <v>616</v>
      </c>
      <c r="E559" s="9" t="str">
        <f t="shared" si="24"/>
        <v>D.G Khan-Rajanpur</v>
      </c>
      <c r="F559">
        <f>VLOOKUP(H559,Divisions!$A$2:$F$56,6,FALSE)</f>
        <v>44</v>
      </c>
      <c r="G559" s="2" t="s">
        <v>616</v>
      </c>
      <c r="H559" s="9" t="str">
        <f t="shared" si="25"/>
        <v>D.G Khan-Rajanpur-Rajanpur</v>
      </c>
      <c r="I559">
        <f>VLOOKUP(K559,Circles!$A$2:$J$201,10,FALSE)</f>
        <v>156</v>
      </c>
      <c r="J559" s="2" t="s">
        <v>626</v>
      </c>
      <c r="K559" s="9" t="str">
        <f t="shared" si="26"/>
        <v>D.G Khan-Rajanpur-Rajanpur-Rojhan</v>
      </c>
      <c r="L559">
        <v>558</v>
      </c>
      <c r="M559" s="3" t="s">
        <v>626</v>
      </c>
      <c r="O559" s="16" t="str">
        <f>VLOOKUP(C559,Districts!$F$2:$H$40,3,FALSE)</f>
        <v>DPO</v>
      </c>
    </row>
    <row r="560" spans="1:15" ht="14.4" x14ac:dyDescent="0.3">
      <c r="A560">
        <f>VLOOKUP(B560,Regions!$B$2:$C$12,2,FALSE)</f>
        <v>9</v>
      </c>
      <c r="B560" s="1" t="s">
        <v>615</v>
      </c>
      <c r="C560">
        <f>VLOOKUP(E560,Districts!$A$2:$E$40,4,FALSE)</f>
        <v>28</v>
      </c>
      <c r="D560" s="2" t="s">
        <v>616</v>
      </c>
      <c r="E560" s="9" t="str">
        <f t="shared" si="24"/>
        <v>D.G Khan-Rajanpur</v>
      </c>
      <c r="F560">
        <f>VLOOKUP(H560,Divisions!$A$2:$F$56,6,FALSE)</f>
        <v>44</v>
      </c>
      <c r="G560" s="2" t="s">
        <v>616</v>
      </c>
      <c r="H560" s="9" t="str">
        <f t="shared" si="25"/>
        <v>D.G Khan-Rajanpur-Rajanpur</v>
      </c>
      <c r="I560">
        <f>VLOOKUP(K560,Circles!$A$2:$J$201,10,FALSE)</f>
        <v>156</v>
      </c>
      <c r="J560" s="2" t="s">
        <v>626</v>
      </c>
      <c r="K560" s="9" t="str">
        <f t="shared" si="26"/>
        <v>D.G Khan-Rajanpur-Rajanpur-Rojhan</v>
      </c>
      <c r="L560">
        <v>559</v>
      </c>
      <c r="M560" s="3" t="s">
        <v>627</v>
      </c>
      <c r="O560" s="16" t="str">
        <f>VLOOKUP(C560,Districts!$F$2:$H$40,3,FALSE)</f>
        <v>DPO</v>
      </c>
    </row>
    <row r="561" spans="1:15" ht="14.4" x14ac:dyDescent="0.3">
      <c r="A561">
        <f>VLOOKUP(B561,Regions!$B$2:$C$12,2,FALSE)</f>
        <v>9</v>
      </c>
      <c r="B561" s="1" t="s">
        <v>615</v>
      </c>
      <c r="C561">
        <f>VLOOKUP(E561,Districts!$A$2:$E$40,4,FALSE)</f>
        <v>28</v>
      </c>
      <c r="D561" s="2" t="s">
        <v>616</v>
      </c>
      <c r="E561" s="9" t="str">
        <f t="shared" si="24"/>
        <v>D.G Khan-Rajanpur</v>
      </c>
      <c r="F561">
        <f>VLOOKUP(H561,Divisions!$A$2:$F$56,6,FALSE)</f>
        <v>44</v>
      </c>
      <c r="G561" s="2" t="s">
        <v>616</v>
      </c>
      <c r="H561" s="9" t="str">
        <f t="shared" si="25"/>
        <v>D.G Khan-Rajanpur-Rajanpur</v>
      </c>
      <c r="I561">
        <f>VLOOKUP(K561,Circles!$A$2:$J$201,10,FALSE)</f>
        <v>156</v>
      </c>
      <c r="J561" s="2" t="s">
        <v>626</v>
      </c>
      <c r="K561" s="9" t="str">
        <f t="shared" si="26"/>
        <v>D.G Khan-Rajanpur-Rajanpur-Rojhan</v>
      </c>
      <c r="L561">
        <v>560</v>
      </c>
      <c r="M561" s="3" t="s">
        <v>628</v>
      </c>
      <c r="O561" s="16" t="str">
        <f>VLOOKUP(C561,Districts!$F$2:$H$40,3,FALSE)</f>
        <v>DPO</v>
      </c>
    </row>
    <row r="562" spans="1:15" ht="14.4" x14ac:dyDescent="0.3">
      <c r="A562">
        <f>VLOOKUP(B562,Regions!$B$2:$C$12,2,FALSE)</f>
        <v>9</v>
      </c>
      <c r="B562" s="1" t="s">
        <v>615</v>
      </c>
      <c r="C562">
        <f>VLOOKUP(E562,Districts!$A$2:$E$40,4,FALSE)</f>
        <v>28</v>
      </c>
      <c r="D562" s="2" t="s">
        <v>616</v>
      </c>
      <c r="E562" s="9" t="str">
        <f t="shared" si="24"/>
        <v>D.G Khan-Rajanpur</v>
      </c>
      <c r="F562">
        <f>VLOOKUP(H562,Divisions!$A$2:$F$56,6,FALSE)</f>
        <v>44</v>
      </c>
      <c r="G562" s="2" t="s">
        <v>616</v>
      </c>
      <c r="H562" s="9" t="str">
        <f t="shared" si="25"/>
        <v>D.G Khan-Rajanpur-Rajanpur</v>
      </c>
      <c r="I562">
        <f>VLOOKUP(K562,Circles!$A$2:$J$201,10,FALSE)</f>
        <v>156</v>
      </c>
      <c r="J562" s="2" t="s">
        <v>626</v>
      </c>
      <c r="K562" s="9" t="str">
        <f t="shared" si="26"/>
        <v>D.G Khan-Rajanpur-Rajanpur-Rojhan</v>
      </c>
      <c r="L562">
        <v>561</v>
      </c>
      <c r="M562" s="3" t="s">
        <v>629</v>
      </c>
      <c r="O562" s="16" t="str">
        <f>VLOOKUP(C562,Districts!$F$2:$H$40,3,FALSE)</f>
        <v>DPO</v>
      </c>
    </row>
    <row r="563" spans="1:15" ht="14.4" x14ac:dyDescent="0.3">
      <c r="A563">
        <f>VLOOKUP(B563,Regions!$B$2:$C$12,2,FALSE)</f>
        <v>9</v>
      </c>
      <c r="B563" s="1" t="s">
        <v>615</v>
      </c>
      <c r="C563">
        <f>VLOOKUP(E563,Districts!$A$2:$E$40,4,FALSE)</f>
        <v>29</v>
      </c>
      <c r="D563" s="2" t="s">
        <v>630</v>
      </c>
      <c r="E563" s="9" t="str">
        <f t="shared" si="24"/>
        <v>D.G Khan-Muzaffargarh</v>
      </c>
      <c r="F563">
        <f>VLOOKUP(H563,Divisions!$A$2:$F$56,6,FALSE)</f>
        <v>45</v>
      </c>
      <c r="G563" s="2" t="s">
        <v>630</v>
      </c>
      <c r="H563" s="9" t="str">
        <f t="shared" si="25"/>
        <v>D.G Khan-Muzaffargarh-Muzaffargarh</v>
      </c>
      <c r="I563">
        <f>VLOOKUP(K563,Circles!$A$2:$J$201,10,FALSE)</f>
        <v>157</v>
      </c>
      <c r="J563" s="2" t="s">
        <v>116</v>
      </c>
      <c r="K563" s="9" t="str">
        <f t="shared" si="26"/>
        <v>D.G Khan-Muzaffargarh-Muzaffargarh-City Circle</v>
      </c>
      <c r="L563">
        <v>562</v>
      </c>
      <c r="M563" s="3" t="s">
        <v>631</v>
      </c>
      <c r="N563" s="16">
        <v>511</v>
      </c>
      <c r="O563" s="16" t="str">
        <f>VLOOKUP(C563,Districts!$F$2:$H$40,3,FALSE)</f>
        <v>DPO</v>
      </c>
    </row>
    <row r="564" spans="1:15" ht="14.4" x14ac:dyDescent="0.3">
      <c r="A564">
        <f>VLOOKUP(B564,Regions!$B$2:$C$12,2,FALSE)</f>
        <v>9</v>
      </c>
      <c r="B564" s="1" t="s">
        <v>615</v>
      </c>
      <c r="C564">
        <f>VLOOKUP(E564,Districts!$A$2:$E$40,4,FALSE)</f>
        <v>29</v>
      </c>
      <c r="D564" s="2" t="s">
        <v>630</v>
      </c>
      <c r="E564" s="9" t="str">
        <f t="shared" si="24"/>
        <v>D.G Khan-Muzaffargarh</v>
      </c>
      <c r="F564">
        <f>VLOOKUP(H564,Divisions!$A$2:$F$56,6,FALSE)</f>
        <v>45</v>
      </c>
      <c r="G564" s="2" t="s">
        <v>630</v>
      </c>
      <c r="H564" s="9" t="str">
        <f t="shared" si="25"/>
        <v>D.G Khan-Muzaffargarh-Muzaffargarh</v>
      </c>
      <c r="I564">
        <f>VLOOKUP(K564,Circles!$A$2:$J$201,10,FALSE)</f>
        <v>157</v>
      </c>
      <c r="J564" s="2" t="s">
        <v>116</v>
      </c>
      <c r="K564" s="9" t="str">
        <f t="shared" si="26"/>
        <v>D.G Khan-Muzaffargarh-Muzaffargarh-City Circle</v>
      </c>
      <c r="L564">
        <v>563</v>
      </c>
      <c r="M564" s="3" t="s">
        <v>632</v>
      </c>
      <c r="N564" s="16">
        <v>503</v>
      </c>
      <c r="O564" s="16" t="str">
        <f>VLOOKUP(C564,Districts!$F$2:$H$40,3,FALSE)</f>
        <v>DPO</v>
      </c>
    </row>
    <row r="565" spans="1:15" ht="14.4" x14ac:dyDescent="0.3">
      <c r="A565">
        <f>VLOOKUP(B565,Regions!$B$2:$C$12,2,FALSE)</f>
        <v>9</v>
      </c>
      <c r="B565" s="1" t="s">
        <v>615</v>
      </c>
      <c r="C565">
        <f>VLOOKUP(E565,Districts!$A$2:$E$40,4,FALSE)</f>
        <v>29</v>
      </c>
      <c r="D565" s="2" t="s">
        <v>630</v>
      </c>
      <c r="E565" s="9" t="str">
        <f t="shared" si="24"/>
        <v>D.G Khan-Muzaffargarh</v>
      </c>
      <c r="F565">
        <f>VLOOKUP(H565,Divisions!$A$2:$F$56,6,FALSE)</f>
        <v>45</v>
      </c>
      <c r="G565" s="2" t="s">
        <v>630</v>
      </c>
      <c r="H565" s="9" t="str">
        <f t="shared" si="25"/>
        <v>D.G Khan-Muzaffargarh-Muzaffargarh</v>
      </c>
      <c r="I565">
        <f>VLOOKUP(K565,Circles!$A$2:$J$201,10,FALSE)</f>
        <v>157</v>
      </c>
      <c r="J565" s="2" t="s">
        <v>116</v>
      </c>
      <c r="K565" s="9" t="str">
        <f t="shared" si="26"/>
        <v>D.G Khan-Muzaffargarh-Muzaffargarh-City Circle</v>
      </c>
      <c r="L565">
        <v>564</v>
      </c>
      <c r="M565" s="3" t="s">
        <v>633</v>
      </c>
      <c r="N565" s="16">
        <v>504</v>
      </c>
      <c r="O565" s="16" t="str">
        <f>VLOOKUP(C565,Districts!$F$2:$H$40,3,FALSE)</f>
        <v>DPO</v>
      </c>
    </row>
    <row r="566" spans="1:15" ht="14.4" x14ac:dyDescent="0.3">
      <c r="A566">
        <f>VLOOKUP(B566,Regions!$B$2:$C$12,2,FALSE)</f>
        <v>9</v>
      </c>
      <c r="B566" s="1" t="s">
        <v>615</v>
      </c>
      <c r="C566">
        <f>VLOOKUP(E566,Districts!$A$2:$E$40,4,FALSE)</f>
        <v>29</v>
      </c>
      <c r="D566" s="2" t="s">
        <v>630</v>
      </c>
      <c r="E566" s="9" t="str">
        <f t="shared" si="24"/>
        <v>D.G Khan-Muzaffargarh</v>
      </c>
      <c r="F566">
        <f>VLOOKUP(H566,Divisions!$A$2:$F$56,6,FALSE)</f>
        <v>45</v>
      </c>
      <c r="G566" s="2" t="s">
        <v>630</v>
      </c>
      <c r="H566" s="9" t="str">
        <f t="shared" si="25"/>
        <v>D.G Khan-Muzaffargarh-Muzaffargarh</v>
      </c>
      <c r="I566">
        <f>VLOOKUP(K566,Circles!$A$2:$J$201,10,FALSE)</f>
        <v>157</v>
      </c>
      <c r="J566" s="2" t="s">
        <v>116</v>
      </c>
      <c r="K566" s="9" t="str">
        <f t="shared" si="26"/>
        <v>D.G Khan-Muzaffargarh-Muzaffargarh-City Circle</v>
      </c>
      <c r="L566">
        <v>565</v>
      </c>
      <c r="M566" s="3" t="s">
        <v>97</v>
      </c>
      <c r="N566" s="16">
        <v>500</v>
      </c>
      <c r="O566" s="16" t="str">
        <f>VLOOKUP(C566,Districts!$F$2:$H$40,3,FALSE)</f>
        <v>DPO</v>
      </c>
    </row>
    <row r="567" spans="1:15" ht="14.4" x14ac:dyDescent="0.3">
      <c r="A567">
        <f>VLOOKUP(B567,Regions!$B$2:$C$12,2,FALSE)</f>
        <v>9</v>
      </c>
      <c r="B567" s="1" t="s">
        <v>615</v>
      </c>
      <c r="C567">
        <f>VLOOKUP(E567,Districts!$A$2:$E$40,4,FALSE)</f>
        <v>29</v>
      </c>
      <c r="D567" s="2" t="s">
        <v>630</v>
      </c>
      <c r="E567" s="9" t="str">
        <f t="shared" si="24"/>
        <v>D.G Khan-Muzaffargarh</v>
      </c>
      <c r="F567">
        <f>VLOOKUP(H567,Divisions!$A$2:$F$56,6,FALSE)</f>
        <v>45</v>
      </c>
      <c r="G567" s="2" t="s">
        <v>630</v>
      </c>
      <c r="H567" s="9" t="str">
        <f t="shared" si="25"/>
        <v>D.G Khan-Muzaffargarh-Muzaffargarh</v>
      </c>
      <c r="I567">
        <f>VLOOKUP(K567,Circles!$A$2:$J$201,10,FALSE)</f>
        <v>158</v>
      </c>
      <c r="J567" s="2" t="s">
        <v>545</v>
      </c>
      <c r="K567" s="9" t="str">
        <f t="shared" si="26"/>
        <v>D.G Khan-Muzaffargarh-Muzaffargarh-Saddar Circle</v>
      </c>
      <c r="L567">
        <v>566</v>
      </c>
      <c r="M567" s="3" t="s">
        <v>634</v>
      </c>
      <c r="N567" s="16">
        <v>502</v>
      </c>
      <c r="O567" s="16" t="str">
        <f>VLOOKUP(C567,Districts!$F$2:$H$40,3,FALSE)</f>
        <v>DPO</v>
      </c>
    </row>
    <row r="568" spans="1:15" ht="14.4" x14ac:dyDescent="0.3">
      <c r="A568">
        <f>VLOOKUP(B568,Regions!$B$2:$C$12,2,FALSE)</f>
        <v>9</v>
      </c>
      <c r="B568" s="1" t="s">
        <v>615</v>
      </c>
      <c r="C568">
        <f>VLOOKUP(E568,Districts!$A$2:$E$40,4,FALSE)</f>
        <v>29</v>
      </c>
      <c r="D568" s="2" t="s">
        <v>630</v>
      </c>
      <c r="E568" s="9" t="str">
        <f t="shared" si="24"/>
        <v>D.G Khan-Muzaffargarh</v>
      </c>
      <c r="F568">
        <f>VLOOKUP(H568,Divisions!$A$2:$F$56,6,FALSE)</f>
        <v>45</v>
      </c>
      <c r="G568" s="2" t="s">
        <v>630</v>
      </c>
      <c r="H568" s="9" t="str">
        <f t="shared" si="25"/>
        <v>D.G Khan-Muzaffargarh-Muzaffargarh</v>
      </c>
      <c r="I568">
        <f>VLOOKUP(K568,Circles!$A$2:$J$201,10,FALSE)</f>
        <v>158</v>
      </c>
      <c r="J568" s="2" t="s">
        <v>545</v>
      </c>
      <c r="K568" s="9" t="str">
        <f t="shared" si="26"/>
        <v>D.G Khan-Muzaffargarh-Muzaffargarh-Saddar Circle</v>
      </c>
      <c r="L568">
        <v>567</v>
      </c>
      <c r="M568" s="3" t="s">
        <v>635</v>
      </c>
      <c r="N568" s="16">
        <v>501</v>
      </c>
      <c r="O568" s="16" t="str">
        <f>VLOOKUP(C568,Districts!$F$2:$H$40,3,FALSE)</f>
        <v>DPO</v>
      </c>
    </row>
    <row r="569" spans="1:15" ht="14.4" x14ac:dyDescent="0.3">
      <c r="A569">
        <f>VLOOKUP(B569,Regions!$B$2:$C$12,2,FALSE)</f>
        <v>9</v>
      </c>
      <c r="B569" s="1" t="s">
        <v>615</v>
      </c>
      <c r="C569">
        <f>VLOOKUP(E569,Districts!$A$2:$E$40,4,FALSE)</f>
        <v>29</v>
      </c>
      <c r="D569" s="2" t="s">
        <v>630</v>
      </c>
      <c r="E569" s="9" t="str">
        <f t="shared" si="24"/>
        <v>D.G Khan-Muzaffargarh</v>
      </c>
      <c r="F569">
        <f>VLOOKUP(H569,Divisions!$A$2:$F$56,6,FALSE)</f>
        <v>45</v>
      </c>
      <c r="G569" s="2" t="s">
        <v>630</v>
      </c>
      <c r="H569" s="9" t="str">
        <f t="shared" si="25"/>
        <v>D.G Khan-Muzaffargarh-Muzaffargarh</v>
      </c>
      <c r="I569">
        <f>VLOOKUP(K569,Circles!$A$2:$J$201,10,FALSE)</f>
        <v>158</v>
      </c>
      <c r="J569" s="2" t="s">
        <v>545</v>
      </c>
      <c r="K569" s="9" t="str">
        <f t="shared" si="26"/>
        <v>D.G Khan-Muzaffargarh-Muzaffargarh-Saddar Circle</v>
      </c>
      <c r="L569">
        <v>568</v>
      </c>
      <c r="M569" s="3" t="s">
        <v>636</v>
      </c>
      <c r="N569" s="16">
        <v>499</v>
      </c>
      <c r="O569" s="16" t="str">
        <f>VLOOKUP(C569,Districts!$F$2:$H$40,3,FALSE)</f>
        <v>DPO</v>
      </c>
    </row>
    <row r="570" spans="1:15" ht="14.4" x14ac:dyDescent="0.3">
      <c r="A570">
        <f>VLOOKUP(B570,Regions!$B$2:$C$12,2,FALSE)</f>
        <v>9</v>
      </c>
      <c r="B570" s="1" t="s">
        <v>615</v>
      </c>
      <c r="C570">
        <f>VLOOKUP(E570,Districts!$A$2:$E$40,4,FALSE)</f>
        <v>29</v>
      </c>
      <c r="D570" s="2" t="s">
        <v>630</v>
      </c>
      <c r="E570" s="9" t="str">
        <f t="shared" si="24"/>
        <v>D.G Khan-Muzaffargarh</v>
      </c>
      <c r="F570">
        <f>VLOOKUP(H570,Divisions!$A$2:$F$56,6,FALSE)</f>
        <v>45</v>
      </c>
      <c r="G570" s="2" t="s">
        <v>630</v>
      </c>
      <c r="H570" s="9" t="str">
        <f t="shared" si="25"/>
        <v>D.G Khan-Muzaffargarh-Muzaffargarh</v>
      </c>
      <c r="I570">
        <f>VLOOKUP(K570,Circles!$A$2:$J$201,10,FALSE)</f>
        <v>158</v>
      </c>
      <c r="J570" s="2" t="s">
        <v>545</v>
      </c>
      <c r="K570" s="9" t="str">
        <f t="shared" si="26"/>
        <v>D.G Khan-Muzaffargarh-Muzaffargarh-Saddar Circle</v>
      </c>
      <c r="L570">
        <v>569</v>
      </c>
      <c r="M570" s="3" t="s">
        <v>637</v>
      </c>
      <c r="N570" s="16">
        <v>498</v>
      </c>
      <c r="O570" s="16" t="str">
        <f>VLOOKUP(C570,Districts!$F$2:$H$40,3,FALSE)</f>
        <v>DPO</v>
      </c>
    </row>
    <row r="571" spans="1:15" ht="14.4" x14ac:dyDescent="0.3">
      <c r="A571">
        <f>VLOOKUP(B571,Regions!$B$2:$C$12,2,FALSE)</f>
        <v>9</v>
      </c>
      <c r="B571" s="1" t="s">
        <v>615</v>
      </c>
      <c r="C571">
        <f>VLOOKUP(E571,Districts!$A$2:$E$40,4,FALSE)</f>
        <v>30</v>
      </c>
      <c r="D571" s="2" t="s">
        <v>638</v>
      </c>
      <c r="E571" s="9" t="str">
        <f t="shared" si="24"/>
        <v>D.G Khan-Kot Addu</v>
      </c>
      <c r="F571">
        <f>VLOOKUP(H571,Divisions!$A$2:$F$56,6,FALSE)</f>
        <v>46</v>
      </c>
      <c r="G571" s="2" t="s">
        <v>638</v>
      </c>
      <c r="H571" s="9" t="str">
        <f t="shared" si="25"/>
        <v>D.G Khan-Kot Addu-Kot Addu</v>
      </c>
      <c r="I571">
        <f>VLOOKUP(K571,Circles!$A$2:$J$201,10,FALSE)</f>
        <v>159</v>
      </c>
      <c r="J571" s="2" t="s">
        <v>638</v>
      </c>
      <c r="K571" s="9" t="str">
        <f t="shared" si="26"/>
        <v>D.G Khan-Kot Addu-Kot Addu-Kot Addu</v>
      </c>
      <c r="L571">
        <v>570</v>
      </c>
      <c r="M571" s="3" t="s">
        <v>639</v>
      </c>
      <c r="O571" s="16" t="str">
        <f>VLOOKUP(C571,Districts!$F$2:$H$40,3,FALSE)</f>
        <v>DPO</v>
      </c>
    </row>
    <row r="572" spans="1:15" ht="14.4" x14ac:dyDescent="0.3">
      <c r="A572">
        <f>VLOOKUP(B572,Regions!$B$2:$C$12,2,FALSE)</f>
        <v>9</v>
      </c>
      <c r="B572" s="1" t="s">
        <v>615</v>
      </c>
      <c r="C572">
        <f>VLOOKUP(E572,Districts!$A$2:$E$40,4,FALSE)</f>
        <v>30</v>
      </c>
      <c r="D572" s="2" t="s">
        <v>638</v>
      </c>
      <c r="E572" s="9" t="str">
        <f t="shared" si="24"/>
        <v>D.G Khan-Kot Addu</v>
      </c>
      <c r="F572">
        <f>VLOOKUP(H572,Divisions!$A$2:$F$56,6,FALSE)</f>
        <v>46</v>
      </c>
      <c r="G572" s="2" t="s">
        <v>638</v>
      </c>
      <c r="H572" s="9" t="str">
        <f t="shared" si="25"/>
        <v>D.G Khan-Kot Addu-Kot Addu</v>
      </c>
      <c r="I572">
        <f>VLOOKUP(K572,Circles!$A$2:$J$201,10,FALSE)</f>
        <v>159</v>
      </c>
      <c r="J572" s="2" t="s">
        <v>638</v>
      </c>
      <c r="K572" s="9" t="str">
        <f t="shared" si="26"/>
        <v>D.G Khan-Kot Addu-Kot Addu-Kot Addu</v>
      </c>
      <c r="L572">
        <v>571</v>
      </c>
      <c r="M572" s="3" t="s">
        <v>640</v>
      </c>
      <c r="N572" s="16">
        <v>507</v>
      </c>
      <c r="O572" s="16" t="str">
        <f>VLOOKUP(C572,Districts!$F$2:$H$40,3,FALSE)</f>
        <v>DPO</v>
      </c>
    </row>
    <row r="573" spans="1:15" ht="14.4" x14ac:dyDescent="0.3">
      <c r="A573">
        <f>VLOOKUP(B573,Regions!$B$2:$C$12,2,FALSE)</f>
        <v>9</v>
      </c>
      <c r="B573" s="1" t="s">
        <v>615</v>
      </c>
      <c r="C573">
        <f>VLOOKUP(E573,Districts!$A$2:$E$40,4,FALSE)</f>
        <v>30</v>
      </c>
      <c r="D573" s="2" t="s">
        <v>638</v>
      </c>
      <c r="E573" s="9" t="str">
        <f t="shared" si="24"/>
        <v>D.G Khan-Kot Addu</v>
      </c>
      <c r="F573">
        <f>VLOOKUP(H573,Divisions!$A$2:$F$56,6,FALSE)</f>
        <v>46</v>
      </c>
      <c r="G573" s="2" t="s">
        <v>638</v>
      </c>
      <c r="H573" s="9" t="str">
        <f t="shared" si="25"/>
        <v>D.G Khan-Kot Addu-Kot Addu</v>
      </c>
      <c r="I573">
        <f>VLOOKUP(K573,Circles!$A$2:$J$201,10,FALSE)</f>
        <v>159</v>
      </c>
      <c r="J573" s="2" t="s">
        <v>638</v>
      </c>
      <c r="K573" s="9" t="str">
        <f t="shared" si="26"/>
        <v>D.G Khan-Kot Addu-Kot Addu-Kot Addu</v>
      </c>
      <c r="L573">
        <v>572</v>
      </c>
      <c r="M573" s="3" t="s">
        <v>641</v>
      </c>
      <c r="O573" s="16" t="str">
        <f>VLOOKUP(C573,Districts!$F$2:$H$40,3,FALSE)</f>
        <v>DPO</v>
      </c>
    </row>
    <row r="574" spans="1:15" ht="14.4" x14ac:dyDescent="0.3">
      <c r="A574">
        <f>VLOOKUP(B574,Regions!$B$2:$C$12,2,FALSE)</f>
        <v>9</v>
      </c>
      <c r="B574" s="1" t="s">
        <v>615</v>
      </c>
      <c r="C574">
        <f>VLOOKUP(E574,Districts!$A$2:$E$40,4,FALSE)</f>
        <v>30</v>
      </c>
      <c r="D574" s="2" t="s">
        <v>638</v>
      </c>
      <c r="E574" s="9" t="str">
        <f t="shared" si="24"/>
        <v>D.G Khan-Kot Addu</v>
      </c>
      <c r="F574">
        <f>VLOOKUP(H574,Divisions!$A$2:$F$56,6,FALSE)</f>
        <v>46</v>
      </c>
      <c r="G574" s="2" t="s">
        <v>638</v>
      </c>
      <c r="H574" s="9" t="str">
        <f t="shared" si="25"/>
        <v>D.G Khan-Kot Addu-Kot Addu</v>
      </c>
      <c r="I574">
        <f>VLOOKUP(K574,Circles!$A$2:$J$201,10,FALSE)</f>
        <v>160</v>
      </c>
      <c r="J574" s="2" t="s">
        <v>866</v>
      </c>
      <c r="K574" s="9" t="str">
        <f t="shared" si="26"/>
        <v>D.G Khan-Kot Addu-Kot Addu-Sinnanwan</v>
      </c>
      <c r="L574">
        <v>573</v>
      </c>
      <c r="M574" s="3" t="s">
        <v>791</v>
      </c>
      <c r="N574" s="16">
        <v>505</v>
      </c>
      <c r="O574" s="16" t="str">
        <f>VLOOKUP(C574,Districts!$F$2:$H$40,3,FALSE)</f>
        <v>DPO</v>
      </c>
    </row>
    <row r="575" spans="1:15" ht="14.4" x14ac:dyDescent="0.3">
      <c r="A575">
        <f>VLOOKUP(B575,Regions!$B$2:$C$12,2,FALSE)</f>
        <v>9</v>
      </c>
      <c r="B575" s="1" t="s">
        <v>615</v>
      </c>
      <c r="C575">
        <f>VLOOKUP(E575,Districts!$A$2:$E$40,4,FALSE)</f>
        <v>30</v>
      </c>
      <c r="D575" s="2" t="s">
        <v>638</v>
      </c>
      <c r="E575" s="9" t="str">
        <f t="shared" si="24"/>
        <v>D.G Khan-Kot Addu</v>
      </c>
      <c r="F575">
        <f>VLOOKUP(H575,Divisions!$A$2:$F$56,6,FALSE)</f>
        <v>46</v>
      </c>
      <c r="G575" s="2" t="s">
        <v>638</v>
      </c>
      <c r="H575" s="9" t="str">
        <f t="shared" si="25"/>
        <v>D.G Khan-Kot Addu-Kot Addu</v>
      </c>
      <c r="I575">
        <f>VLOOKUP(K575,Circles!$A$2:$J$201,10,FALSE)</f>
        <v>160</v>
      </c>
      <c r="J575" s="2" t="s">
        <v>866</v>
      </c>
      <c r="K575" s="9" t="str">
        <f t="shared" si="26"/>
        <v>D.G Khan-Kot Addu-Kot Addu-Sinnanwan</v>
      </c>
      <c r="L575">
        <v>574</v>
      </c>
      <c r="M575" s="3" t="s">
        <v>866</v>
      </c>
      <c r="N575" s="16">
        <v>506</v>
      </c>
      <c r="O575" s="16" t="str">
        <f>VLOOKUP(C575,Districts!$F$2:$H$40,3,FALSE)</f>
        <v>DPO</v>
      </c>
    </row>
    <row r="576" spans="1:15" ht="14.4" x14ac:dyDescent="0.3">
      <c r="A576">
        <f>VLOOKUP(B576,Regions!$B$2:$C$12,2,FALSE)</f>
        <v>9</v>
      </c>
      <c r="B576" s="1" t="s">
        <v>615</v>
      </c>
      <c r="C576">
        <f>VLOOKUP(E576,Districts!$A$2:$E$40,4,FALSE)</f>
        <v>30</v>
      </c>
      <c r="D576" s="2" t="s">
        <v>638</v>
      </c>
      <c r="E576" s="9" t="str">
        <f t="shared" si="24"/>
        <v>D.G Khan-Kot Addu</v>
      </c>
      <c r="F576">
        <f>VLOOKUP(H576,Divisions!$A$2:$F$56,6,FALSE)</f>
        <v>46</v>
      </c>
      <c r="G576" s="2" t="s">
        <v>638</v>
      </c>
      <c r="H576" s="9" t="str">
        <f t="shared" si="25"/>
        <v>D.G Khan-Kot Addu-Kot Addu</v>
      </c>
      <c r="I576">
        <f>VLOOKUP(K576,Circles!$A$2:$J$201,10,FALSE)</f>
        <v>160</v>
      </c>
      <c r="J576" s="2" t="s">
        <v>866</v>
      </c>
      <c r="K576" s="9" t="str">
        <f t="shared" si="26"/>
        <v>D.G Khan-Kot Addu-Kot Addu-Sinnanwan</v>
      </c>
      <c r="L576">
        <v>575</v>
      </c>
      <c r="M576" s="3" t="s">
        <v>792</v>
      </c>
      <c r="O576" s="16" t="str">
        <f>VLOOKUP(C576,Districts!$F$2:$H$40,3,FALSE)</f>
        <v>DPO</v>
      </c>
    </row>
    <row r="577" spans="1:15" ht="14.4" x14ac:dyDescent="0.3">
      <c r="A577">
        <f>VLOOKUP(B577,Regions!$B$2:$C$12,2,FALSE)</f>
        <v>9</v>
      </c>
      <c r="B577" s="1" t="s">
        <v>615</v>
      </c>
      <c r="C577">
        <f>VLOOKUP(E577,Districts!$A$2:$E$40,4,FALSE)</f>
        <v>30</v>
      </c>
      <c r="D577" s="2" t="s">
        <v>638</v>
      </c>
      <c r="E577" s="9" t="str">
        <f t="shared" si="24"/>
        <v>D.G Khan-Kot Addu</v>
      </c>
      <c r="F577">
        <f>VLOOKUP(H577,Divisions!$A$2:$F$56,6,FALSE)</f>
        <v>46</v>
      </c>
      <c r="G577" s="2" t="s">
        <v>638</v>
      </c>
      <c r="H577" s="9" t="str">
        <f t="shared" si="25"/>
        <v>D.G Khan-Kot Addu-Kot Addu</v>
      </c>
      <c r="I577">
        <f>VLOOKUP(K577,Circles!$A$2:$J$201,10,FALSE)</f>
        <v>161</v>
      </c>
      <c r="J577" s="2" t="s">
        <v>801</v>
      </c>
      <c r="K577" s="9" t="str">
        <f t="shared" si="26"/>
        <v>D.G Khan-Kot Addu-Kot Addu-Sarwar Shaheed</v>
      </c>
      <c r="L577">
        <v>576</v>
      </c>
      <c r="M577" s="2" t="s">
        <v>872</v>
      </c>
      <c r="O577" s="16" t="str">
        <f>VLOOKUP(C577,Districts!$F$2:$H$40,3,FALSE)</f>
        <v>DPO</v>
      </c>
    </row>
    <row r="578" spans="1:15" ht="14.4" x14ac:dyDescent="0.3">
      <c r="A578">
        <f>VLOOKUP(B578,Regions!$B$2:$C$12,2,FALSE)</f>
        <v>9</v>
      </c>
      <c r="B578" s="1" t="s">
        <v>615</v>
      </c>
      <c r="C578">
        <f>VLOOKUP(E578,Districts!$A$2:$E$40,4,FALSE)</f>
        <v>30</v>
      </c>
      <c r="D578" s="2" t="s">
        <v>638</v>
      </c>
      <c r="E578" s="9" t="str">
        <f t="shared" si="24"/>
        <v>D.G Khan-Kot Addu</v>
      </c>
      <c r="F578">
        <f>VLOOKUP(H578,Divisions!$A$2:$F$56,6,FALSE)</f>
        <v>46</v>
      </c>
      <c r="G578" s="2" t="s">
        <v>638</v>
      </c>
      <c r="H578" s="9" t="str">
        <f t="shared" si="25"/>
        <v>D.G Khan-Kot Addu-Kot Addu</v>
      </c>
      <c r="I578">
        <f>VLOOKUP(K578,Circles!$A$2:$J$201,10,FALSE)</f>
        <v>161</v>
      </c>
      <c r="J578" s="2" t="s">
        <v>801</v>
      </c>
      <c r="K578" s="9" t="str">
        <f t="shared" si="26"/>
        <v>D.G Khan-Kot Addu-Kot Addu-Sarwar Shaheed</v>
      </c>
      <c r="L578">
        <v>577</v>
      </c>
      <c r="M578" s="3" t="s">
        <v>873</v>
      </c>
      <c r="O578" s="16" t="str">
        <f>VLOOKUP(C578,Districts!$F$2:$H$40,3,FALSE)</f>
        <v>DPO</v>
      </c>
    </row>
    <row r="579" spans="1:15" ht="14.4" x14ac:dyDescent="0.3">
      <c r="A579">
        <f>VLOOKUP(B579,Regions!$B$2:$C$12,2,FALSE)</f>
        <v>9</v>
      </c>
      <c r="B579" s="1" t="s">
        <v>615</v>
      </c>
      <c r="C579">
        <f>VLOOKUP(E579,Districts!$A$2:$E$40,4,FALSE)</f>
        <v>29</v>
      </c>
      <c r="D579" s="2" t="s">
        <v>630</v>
      </c>
      <c r="E579" s="9" t="str">
        <f t="shared" ref="E579:E642" si="27">B579&amp;"-"&amp;D579</f>
        <v>D.G Khan-Muzaffargarh</v>
      </c>
      <c r="F579">
        <f>VLOOKUP(H579,Divisions!$A$2:$F$56,6,FALSE)</f>
        <v>45</v>
      </c>
      <c r="G579" s="2" t="s">
        <v>630</v>
      </c>
      <c r="H579" s="9" t="str">
        <f t="shared" ref="H579:H642" si="28">B579&amp;"-"&amp;D579&amp;"-"&amp;G579</f>
        <v>D.G Khan-Muzaffargarh-Muzaffargarh</v>
      </c>
      <c r="I579">
        <f>VLOOKUP(K579,Circles!$A$2:$J$201,10,FALSE)</f>
        <v>162</v>
      </c>
      <c r="J579" s="2" t="s">
        <v>250</v>
      </c>
      <c r="K579" s="9" t="str">
        <f t="shared" ref="K579:K642" si="29">H579&amp;"-"&amp;J579</f>
        <v>D.G Khan-Muzaffargarh-Muzaffargarh-Ali Pur</v>
      </c>
      <c r="L579">
        <v>578</v>
      </c>
      <c r="M579" s="3" t="s">
        <v>642</v>
      </c>
      <c r="N579" s="16">
        <v>510</v>
      </c>
      <c r="O579" s="16" t="str">
        <f>VLOOKUP(C579,Districts!$F$2:$H$40,3,FALSE)</f>
        <v>DPO</v>
      </c>
    </row>
    <row r="580" spans="1:15" ht="14.4" x14ac:dyDescent="0.3">
      <c r="A580">
        <f>VLOOKUP(B580,Regions!$B$2:$C$12,2,FALSE)</f>
        <v>9</v>
      </c>
      <c r="B580" s="1" t="s">
        <v>615</v>
      </c>
      <c r="C580">
        <f>VLOOKUP(E580,Districts!$A$2:$E$40,4,FALSE)</f>
        <v>29</v>
      </c>
      <c r="D580" s="2" t="s">
        <v>630</v>
      </c>
      <c r="E580" s="9" t="str">
        <f t="shared" si="27"/>
        <v>D.G Khan-Muzaffargarh</v>
      </c>
      <c r="F580">
        <f>VLOOKUP(H580,Divisions!$A$2:$F$56,6,FALSE)</f>
        <v>45</v>
      </c>
      <c r="G580" s="2" t="s">
        <v>630</v>
      </c>
      <c r="H580" s="9" t="str">
        <f t="shared" si="28"/>
        <v>D.G Khan-Muzaffargarh-Muzaffargarh</v>
      </c>
      <c r="I580">
        <f>VLOOKUP(K580,Circles!$A$2:$J$201,10,FALSE)</f>
        <v>162</v>
      </c>
      <c r="J580" s="2" t="s">
        <v>250</v>
      </c>
      <c r="K580" s="9" t="str">
        <f t="shared" si="29"/>
        <v>D.G Khan-Muzaffargarh-Muzaffargarh-Ali Pur</v>
      </c>
      <c r="L580">
        <v>579</v>
      </c>
      <c r="M580" s="3" t="s">
        <v>643</v>
      </c>
      <c r="N580" s="16">
        <v>494</v>
      </c>
      <c r="O580" s="16" t="str">
        <f>VLOOKUP(C580,Districts!$F$2:$H$40,3,FALSE)</f>
        <v>DPO</v>
      </c>
    </row>
    <row r="581" spans="1:15" ht="14.4" x14ac:dyDescent="0.3">
      <c r="A581">
        <f>VLOOKUP(B581,Regions!$B$2:$C$12,2,FALSE)</f>
        <v>9</v>
      </c>
      <c r="B581" s="1" t="s">
        <v>615</v>
      </c>
      <c r="C581">
        <f>VLOOKUP(E581,Districts!$A$2:$E$40,4,FALSE)</f>
        <v>29</v>
      </c>
      <c r="D581" s="2" t="s">
        <v>630</v>
      </c>
      <c r="E581" s="9" t="str">
        <f t="shared" si="27"/>
        <v>D.G Khan-Muzaffargarh</v>
      </c>
      <c r="F581">
        <f>VLOOKUP(H581,Divisions!$A$2:$F$56,6,FALSE)</f>
        <v>45</v>
      </c>
      <c r="G581" s="2" t="s">
        <v>630</v>
      </c>
      <c r="H581" s="9" t="str">
        <f t="shared" si="28"/>
        <v>D.G Khan-Muzaffargarh-Muzaffargarh</v>
      </c>
      <c r="I581">
        <f>VLOOKUP(K581,Circles!$A$2:$J$201,10,FALSE)</f>
        <v>162</v>
      </c>
      <c r="J581" s="2" t="s">
        <v>250</v>
      </c>
      <c r="K581" s="9" t="str">
        <f t="shared" si="29"/>
        <v>D.G Khan-Muzaffargarh-Muzaffargarh-Ali Pur</v>
      </c>
      <c r="L581">
        <v>580</v>
      </c>
      <c r="M581" s="3" t="s">
        <v>644</v>
      </c>
      <c r="N581" s="16">
        <v>509</v>
      </c>
      <c r="O581" s="16" t="str">
        <f>VLOOKUP(C581,Districts!$F$2:$H$40,3,FALSE)</f>
        <v>DPO</v>
      </c>
    </row>
    <row r="582" spans="1:15" ht="14.4" x14ac:dyDescent="0.3">
      <c r="A582">
        <f>VLOOKUP(B582,Regions!$B$2:$C$12,2,FALSE)</f>
        <v>9</v>
      </c>
      <c r="B582" s="1" t="s">
        <v>615</v>
      </c>
      <c r="C582">
        <f>VLOOKUP(E582,Districts!$A$2:$E$40,4,FALSE)</f>
        <v>29</v>
      </c>
      <c r="D582" s="2" t="s">
        <v>630</v>
      </c>
      <c r="E582" s="9" t="str">
        <f t="shared" si="27"/>
        <v>D.G Khan-Muzaffargarh</v>
      </c>
      <c r="F582">
        <f>VLOOKUP(H582,Divisions!$A$2:$F$56,6,FALSE)</f>
        <v>45</v>
      </c>
      <c r="G582" s="2" t="s">
        <v>630</v>
      </c>
      <c r="H582" s="9" t="str">
        <f t="shared" si="28"/>
        <v>D.G Khan-Muzaffargarh-Muzaffargarh</v>
      </c>
      <c r="I582">
        <f>VLOOKUP(K582,Circles!$A$2:$J$201,10,FALSE)</f>
        <v>162</v>
      </c>
      <c r="J582" s="2" t="s">
        <v>250</v>
      </c>
      <c r="K582" s="9" t="str">
        <f t="shared" si="29"/>
        <v>D.G Khan-Muzaffargarh-Muzaffargarh-Ali Pur</v>
      </c>
      <c r="L582">
        <v>581</v>
      </c>
      <c r="M582" s="3" t="s">
        <v>645</v>
      </c>
      <c r="N582" s="16">
        <v>493</v>
      </c>
      <c r="O582" s="16" t="str">
        <f>VLOOKUP(C582,Districts!$F$2:$H$40,3,FALSE)</f>
        <v>DPO</v>
      </c>
    </row>
    <row r="583" spans="1:15" ht="14.4" x14ac:dyDescent="0.3">
      <c r="A583">
        <f>VLOOKUP(B583,Regions!$B$2:$C$12,2,FALSE)</f>
        <v>9</v>
      </c>
      <c r="B583" s="1" t="s">
        <v>615</v>
      </c>
      <c r="C583">
        <f>VLOOKUP(E583,Districts!$A$2:$E$40,4,FALSE)</f>
        <v>29</v>
      </c>
      <c r="D583" s="2" t="s">
        <v>630</v>
      </c>
      <c r="E583" s="9" t="str">
        <f t="shared" si="27"/>
        <v>D.G Khan-Muzaffargarh</v>
      </c>
      <c r="F583">
        <f>VLOOKUP(H583,Divisions!$A$2:$F$56,6,FALSE)</f>
        <v>45</v>
      </c>
      <c r="G583" s="2" t="s">
        <v>630</v>
      </c>
      <c r="H583" s="9" t="str">
        <f t="shared" si="28"/>
        <v>D.G Khan-Muzaffargarh-Muzaffargarh</v>
      </c>
      <c r="I583">
        <f>VLOOKUP(K583,Circles!$A$2:$J$201,10,FALSE)</f>
        <v>162</v>
      </c>
      <c r="J583" s="2" t="s">
        <v>250</v>
      </c>
      <c r="K583" s="9" t="str">
        <f t="shared" si="29"/>
        <v>D.G Khan-Muzaffargarh-Muzaffargarh-Ali Pur</v>
      </c>
      <c r="L583">
        <v>582</v>
      </c>
      <c r="M583" s="3" t="s">
        <v>646</v>
      </c>
      <c r="N583" s="16">
        <v>492</v>
      </c>
      <c r="O583" s="16" t="str">
        <f>VLOOKUP(C583,Districts!$F$2:$H$40,3,FALSE)</f>
        <v>DPO</v>
      </c>
    </row>
    <row r="584" spans="1:15" ht="14.4" x14ac:dyDescent="0.3">
      <c r="A584">
        <f>VLOOKUP(B584,Regions!$B$2:$C$12,2,FALSE)</f>
        <v>9</v>
      </c>
      <c r="B584" s="1" t="s">
        <v>615</v>
      </c>
      <c r="C584">
        <f>VLOOKUP(E584,Districts!$A$2:$E$40,4,FALSE)</f>
        <v>29</v>
      </c>
      <c r="D584" s="2" t="s">
        <v>630</v>
      </c>
      <c r="E584" s="9" t="str">
        <f t="shared" si="27"/>
        <v>D.G Khan-Muzaffargarh</v>
      </c>
      <c r="F584">
        <f>VLOOKUP(H584,Divisions!$A$2:$F$56,6,FALSE)</f>
        <v>45</v>
      </c>
      <c r="G584" s="2" t="s">
        <v>630</v>
      </c>
      <c r="H584" s="9" t="str">
        <f t="shared" si="28"/>
        <v>D.G Khan-Muzaffargarh-Muzaffargarh</v>
      </c>
      <c r="I584">
        <f>VLOOKUP(K584,Circles!$A$2:$J$201,10,FALSE)</f>
        <v>163</v>
      </c>
      <c r="J584" s="2" t="s">
        <v>647</v>
      </c>
      <c r="K584" s="9" t="str">
        <f t="shared" si="29"/>
        <v>D.G Khan-Muzaffargarh-Muzaffargarh-Jatoi</v>
      </c>
      <c r="L584">
        <v>583</v>
      </c>
      <c r="M584" s="3" t="s">
        <v>647</v>
      </c>
      <c r="N584" s="16">
        <v>496</v>
      </c>
      <c r="O584" s="16" t="str">
        <f>VLOOKUP(C584,Districts!$F$2:$H$40,3,FALSE)</f>
        <v>DPO</v>
      </c>
    </row>
    <row r="585" spans="1:15" ht="14.4" x14ac:dyDescent="0.3">
      <c r="A585">
        <f>VLOOKUP(B585,Regions!$B$2:$C$12,2,FALSE)</f>
        <v>9</v>
      </c>
      <c r="B585" s="1" t="s">
        <v>615</v>
      </c>
      <c r="C585">
        <f>VLOOKUP(E585,Districts!$A$2:$E$40,4,FALSE)</f>
        <v>29</v>
      </c>
      <c r="D585" s="2" t="s">
        <v>630</v>
      </c>
      <c r="E585" s="9" t="str">
        <f t="shared" si="27"/>
        <v>D.G Khan-Muzaffargarh</v>
      </c>
      <c r="F585">
        <f>VLOOKUP(H585,Divisions!$A$2:$F$56,6,FALSE)</f>
        <v>45</v>
      </c>
      <c r="G585" s="2" t="s">
        <v>630</v>
      </c>
      <c r="H585" s="9" t="str">
        <f t="shared" si="28"/>
        <v>D.G Khan-Muzaffargarh-Muzaffargarh</v>
      </c>
      <c r="I585">
        <f>VLOOKUP(K585,Circles!$A$2:$J$201,10,FALSE)</f>
        <v>163</v>
      </c>
      <c r="J585" s="2" t="s">
        <v>647</v>
      </c>
      <c r="K585" s="9" t="str">
        <f t="shared" si="29"/>
        <v>D.G Khan-Muzaffargarh-Muzaffargarh-Jatoi</v>
      </c>
      <c r="L585">
        <v>584</v>
      </c>
      <c r="M585" s="3" t="s">
        <v>648</v>
      </c>
      <c r="N585" s="16">
        <v>495</v>
      </c>
      <c r="O585" s="16" t="str">
        <f>VLOOKUP(C585,Districts!$F$2:$H$40,3,FALSE)</f>
        <v>DPO</v>
      </c>
    </row>
    <row r="586" spans="1:15" ht="14.4" x14ac:dyDescent="0.3">
      <c r="A586">
        <f>VLOOKUP(B586,Regions!$B$2:$C$12,2,FALSE)</f>
        <v>9</v>
      </c>
      <c r="B586" s="1" t="s">
        <v>615</v>
      </c>
      <c r="C586">
        <f>VLOOKUP(E586,Districts!$A$2:$E$40,4,FALSE)</f>
        <v>29</v>
      </c>
      <c r="D586" s="2" t="s">
        <v>630</v>
      </c>
      <c r="E586" s="9" t="str">
        <f t="shared" si="27"/>
        <v>D.G Khan-Muzaffargarh</v>
      </c>
      <c r="F586">
        <f>VLOOKUP(H586,Divisions!$A$2:$F$56,6,FALSE)</f>
        <v>45</v>
      </c>
      <c r="G586" s="2" t="s">
        <v>630</v>
      </c>
      <c r="H586" s="9" t="str">
        <f t="shared" si="28"/>
        <v>D.G Khan-Muzaffargarh-Muzaffargarh</v>
      </c>
      <c r="I586">
        <f>VLOOKUP(K586,Circles!$A$2:$J$201,10,FALSE)</f>
        <v>163</v>
      </c>
      <c r="J586" s="2" t="s">
        <v>647</v>
      </c>
      <c r="K586" s="9" t="str">
        <f t="shared" si="29"/>
        <v>D.G Khan-Muzaffargarh-Muzaffargarh-Jatoi</v>
      </c>
      <c r="L586">
        <v>585</v>
      </c>
      <c r="M586" s="3" t="s">
        <v>649</v>
      </c>
      <c r="N586" s="16">
        <v>497</v>
      </c>
      <c r="O586" s="16" t="str">
        <f>VLOOKUP(C586,Districts!$F$2:$H$40,3,FALSE)</f>
        <v>DPO</v>
      </c>
    </row>
    <row r="587" spans="1:15" ht="14.4" x14ac:dyDescent="0.3">
      <c r="A587">
        <f>VLOOKUP(B587,Regions!$B$2:$C$12,2,FALSE)</f>
        <v>9</v>
      </c>
      <c r="B587" s="1" t="s">
        <v>615</v>
      </c>
      <c r="C587">
        <f>VLOOKUP(E587,Districts!$A$2:$E$40,4,FALSE)</f>
        <v>31</v>
      </c>
      <c r="D587" s="2" t="s">
        <v>650</v>
      </c>
      <c r="E587" s="9" t="str">
        <f t="shared" si="27"/>
        <v>D.G Khan-Layyah</v>
      </c>
      <c r="F587">
        <f>VLOOKUP(H587,Divisions!$A$2:$F$56,6,FALSE)</f>
        <v>47</v>
      </c>
      <c r="G587" s="2" t="s">
        <v>650</v>
      </c>
      <c r="H587" s="9" t="str">
        <f t="shared" si="28"/>
        <v>D.G Khan-Layyah-Layyah</v>
      </c>
      <c r="I587">
        <f>VLOOKUP(K587,Circles!$A$2:$J$201,10,FALSE)</f>
        <v>164</v>
      </c>
      <c r="J587" s="2" t="s">
        <v>545</v>
      </c>
      <c r="K587" s="9" t="str">
        <f t="shared" si="29"/>
        <v>D.G Khan-Layyah-Layyah-Saddar Circle</v>
      </c>
      <c r="L587">
        <v>586</v>
      </c>
      <c r="M587" s="3" t="s">
        <v>651</v>
      </c>
      <c r="N587" s="16">
        <v>417</v>
      </c>
      <c r="O587" s="16" t="str">
        <f>VLOOKUP(C587,Districts!$F$2:$H$40,3,FALSE)</f>
        <v>DPO</v>
      </c>
    </row>
    <row r="588" spans="1:15" ht="14.4" x14ac:dyDescent="0.3">
      <c r="A588">
        <f>VLOOKUP(B588,Regions!$B$2:$C$12,2,FALSE)</f>
        <v>9</v>
      </c>
      <c r="B588" s="1" t="s">
        <v>615</v>
      </c>
      <c r="C588">
        <f>VLOOKUP(E588,Districts!$A$2:$E$40,4,FALSE)</f>
        <v>31</v>
      </c>
      <c r="D588" s="2" t="s">
        <v>650</v>
      </c>
      <c r="E588" s="9" t="str">
        <f t="shared" si="27"/>
        <v>D.G Khan-Layyah</v>
      </c>
      <c r="F588">
        <f>VLOOKUP(H588,Divisions!$A$2:$F$56,6,FALSE)</f>
        <v>47</v>
      </c>
      <c r="G588" s="2" t="s">
        <v>650</v>
      </c>
      <c r="H588" s="9" t="str">
        <f t="shared" si="28"/>
        <v>D.G Khan-Layyah-Layyah</v>
      </c>
      <c r="I588">
        <f>VLOOKUP(K588,Circles!$A$2:$J$201,10,FALSE)</f>
        <v>164</v>
      </c>
      <c r="J588" s="2" t="s">
        <v>545</v>
      </c>
      <c r="K588" s="9" t="str">
        <f t="shared" si="29"/>
        <v>D.G Khan-Layyah-Layyah-Saddar Circle</v>
      </c>
      <c r="L588">
        <v>587</v>
      </c>
      <c r="M588" s="3" t="s">
        <v>652</v>
      </c>
      <c r="N588" s="16">
        <v>415</v>
      </c>
      <c r="O588" s="16" t="str">
        <f>VLOOKUP(C588,Districts!$F$2:$H$40,3,FALSE)</f>
        <v>DPO</v>
      </c>
    </row>
    <row r="589" spans="1:15" ht="14.4" x14ac:dyDescent="0.3">
      <c r="A589">
        <f>VLOOKUP(B589,Regions!$B$2:$C$12,2,FALSE)</f>
        <v>9</v>
      </c>
      <c r="B589" s="1" t="s">
        <v>615</v>
      </c>
      <c r="C589">
        <f>VLOOKUP(E589,Districts!$A$2:$E$40,4,FALSE)</f>
        <v>31</v>
      </c>
      <c r="D589" s="2" t="s">
        <v>650</v>
      </c>
      <c r="E589" s="9" t="str">
        <f t="shared" si="27"/>
        <v>D.G Khan-Layyah</v>
      </c>
      <c r="F589">
        <f>VLOOKUP(H589,Divisions!$A$2:$F$56,6,FALSE)</f>
        <v>47</v>
      </c>
      <c r="G589" s="2" t="s">
        <v>650</v>
      </c>
      <c r="H589" s="9" t="str">
        <f t="shared" si="28"/>
        <v>D.G Khan-Layyah-Layyah</v>
      </c>
      <c r="I589">
        <f>VLOOKUP(K589,Circles!$A$2:$J$201,10,FALSE)</f>
        <v>164</v>
      </c>
      <c r="J589" s="2" t="s">
        <v>545</v>
      </c>
      <c r="K589" s="9" t="str">
        <f t="shared" si="29"/>
        <v>D.G Khan-Layyah-Layyah-Saddar Circle</v>
      </c>
      <c r="L589">
        <v>588</v>
      </c>
      <c r="M589" s="3" t="s">
        <v>653</v>
      </c>
      <c r="N589" s="16">
        <v>418</v>
      </c>
      <c r="O589" s="16" t="str">
        <f>VLOOKUP(C589,Districts!$F$2:$H$40,3,FALSE)</f>
        <v>DPO</v>
      </c>
    </row>
    <row r="590" spans="1:15" ht="14.4" x14ac:dyDescent="0.3">
      <c r="A590">
        <f>VLOOKUP(B590,Regions!$B$2:$C$12,2,FALSE)</f>
        <v>9</v>
      </c>
      <c r="B590" s="1" t="s">
        <v>615</v>
      </c>
      <c r="C590">
        <f>VLOOKUP(E590,Districts!$A$2:$E$40,4,FALSE)</f>
        <v>31</v>
      </c>
      <c r="D590" s="2" t="s">
        <v>650</v>
      </c>
      <c r="E590" s="9" t="str">
        <f t="shared" si="27"/>
        <v>D.G Khan-Layyah</v>
      </c>
      <c r="F590">
        <f>VLOOKUP(H590,Divisions!$A$2:$F$56,6,FALSE)</f>
        <v>47</v>
      </c>
      <c r="G590" s="2" t="s">
        <v>650</v>
      </c>
      <c r="H590" s="9" t="str">
        <f t="shared" si="28"/>
        <v>D.G Khan-Layyah-Layyah</v>
      </c>
      <c r="I590">
        <f>VLOOKUP(K590,Circles!$A$2:$J$201,10,FALSE)</f>
        <v>164</v>
      </c>
      <c r="J590" s="2" t="s">
        <v>545</v>
      </c>
      <c r="K590" s="9" t="str">
        <f t="shared" si="29"/>
        <v>D.G Khan-Layyah-Layyah-Saddar Circle</v>
      </c>
      <c r="L590">
        <v>589</v>
      </c>
      <c r="M590" s="3" t="s">
        <v>654</v>
      </c>
      <c r="N590" s="16">
        <v>419</v>
      </c>
      <c r="O590" s="16" t="str">
        <f>VLOOKUP(C590,Districts!$F$2:$H$40,3,FALSE)</f>
        <v>DPO</v>
      </c>
    </row>
    <row r="591" spans="1:15" ht="14.4" x14ac:dyDescent="0.3">
      <c r="A591">
        <f>VLOOKUP(B591,Regions!$B$2:$C$12,2,FALSE)</f>
        <v>9</v>
      </c>
      <c r="B591" s="1" t="s">
        <v>615</v>
      </c>
      <c r="C591">
        <f>VLOOKUP(E591,Districts!$A$2:$E$40,4,FALSE)</f>
        <v>31</v>
      </c>
      <c r="D591" s="2" t="s">
        <v>650</v>
      </c>
      <c r="E591" s="9" t="str">
        <f t="shared" si="27"/>
        <v>D.G Khan-Layyah</v>
      </c>
      <c r="F591">
        <f>VLOOKUP(H591,Divisions!$A$2:$F$56,6,FALSE)</f>
        <v>47</v>
      </c>
      <c r="G591" s="2" t="s">
        <v>650</v>
      </c>
      <c r="H591" s="9" t="str">
        <f t="shared" si="28"/>
        <v>D.G Khan-Layyah-Layyah</v>
      </c>
      <c r="I591">
        <f>VLOOKUP(K591,Circles!$A$2:$J$201,10,FALSE)</f>
        <v>165</v>
      </c>
      <c r="J591" s="2" t="s">
        <v>655</v>
      </c>
      <c r="K591" s="9" t="str">
        <f t="shared" si="29"/>
        <v>D.G Khan-Layyah-Layyah-Karor Circle</v>
      </c>
      <c r="L591">
        <v>590</v>
      </c>
      <c r="M591" s="3" t="s">
        <v>656</v>
      </c>
      <c r="N591" s="16">
        <v>414</v>
      </c>
      <c r="O591" s="16" t="str">
        <f>VLOOKUP(C591,Districts!$F$2:$H$40,3,FALSE)</f>
        <v>DPO</v>
      </c>
    </row>
    <row r="592" spans="1:15" ht="14.4" x14ac:dyDescent="0.3">
      <c r="A592">
        <f>VLOOKUP(B592,Regions!$B$2:$C$12,2,FALSE)</f>
        <v>9</v>
      </c>
      <c r="B592" s="1" t="s">
        <v>615</v>
      </c>
      <c r="C592">
        <f>VLOOKUP(E592,Districts!$A$2:$E$40,4,FALSE)</f>
        <v>31</v>
      </c>
      <c r="D592" s="2" t="s">
        <v>650</v>
      </c>
      <c r="E592" s="9" t="str">
        <f t="shared" si="27"/>
        <v>D.G Khan-Layyah</v>
      </c>
      <c r="F592">
        <f>VLOOKUP(H592,Divisions!$A$2:$F$56,6,FALSE)</f>
        <v>47</v>
      </c>
      <c r="G592" s="2" t="s">
        <v>650</v>
      </c>
      <c r="H592" s="9" t="str">
        <f t="shared" si="28"/>
        <v>D.G Khan-Layyah-Layyah</v>
      </c>
      <c r="I592">
        <f>VLOOKUP(K592,Circles!$A$2:$J$201,10,FALSE)</f>
        <v>165</v>
      </c>
      <c r="J592" s="2" t="s">
        <v>655</v>
      </c>
      <c r="K592" s="9" t="str">
        <f t="shared" si="29"/>
        <v>D.G Khan-Layyah-Layyah-Karor Circle</v>
      </c>
      <c r="L592">
        <v>591</v>
      </c>
      <c r="M592" s="3" t="s">
        <v>657</v>
      </c>
      <c r="N592" s="16">
        <v>416</v>
      </c>
      <c r="O592" s="16" t="str">
        <f>VLOOKUP(C592,Districts!$F$2:$H$40,3,FALSE)</f>
        <v>DPO</v>
      </c>
    </row>
    <row r="593" spans="1:15" ht="14.4" x14ac:dyDescent="0.3">
      <c r="A593">
        <f>VLOOKUP(B593,Regions!$B$2:$C$12,2,FALSE)</f>
        <v>9</v>
      </c>
      <c r="B593" s="1" t="s">
        <v>615</v>
      </c>
      <c r="C593">
        <f>VLOOKUP(E593,Districts!$A$2:$E$40,4,FALSE)</f>
        <v>31</v>
      </c>
      <c r="D593" s="2" t="s">
        <v>650</v>
      </c>
      <c r="E593" s="9" t="str">
        <f t="shared" si="27"/>
        <v>D.G Khan-Layyah</v>
      </c>
      <c r="F593">
        <f>VLOOKUP(H593,Divisions!$A$2:$F$56,6,FALSE)</f>
        <v>47</v>
      </c>
      <c r="G593" s="2" t="s">
        <v>650</v>
      </c>
      <c r="H593" s="9" t="str">
        <f t="shared" si="28"/>
        <v>D.G Khan-Layyah-Layyah</v>
      </c>
      <c r="I593">
        <f>VLOOKUP(K593,Circles!$A$2:$J$201,10,FALSE)</f>
        <v>166</v>
      </c>
      <c r="J593" s="2" t="s">
        <v>658</v>
      </c>
      <c r="K593" s="9" t="str">
        <f t="shared" si="29"/>
        <v>D.G Khan-Layyah-Layyah-Choubara</v>
      </c>
      <c r="L593">
        <v>592</v>
      </c>
      <c r="M593" s="3" t="s">
        <v>658</v>
      </c>
      <c r="N593" s="16">
        <v>413</v>
      </c>
      <c r="O593" s="16" t="str">
        <f>VLOOKUP(C593,Districts!$F$2:$H$40,3,FALSE)</f>
        <v>DPO</v>
      </c>
    </row>
    <row r="594" spans="1:15" ht="14.4" x14ac:dyDescent="0.3">
      <c r="A594">
        <f>VLOOKUP(B594,Regions!$B$2:$C$12,2,FALSE)</f>
        <v>9</v>
      </c>
      <c r="B594" s="1" t="s">
        <v>615</v>
      </c>
      <c r="C594">
        <f>VLOOKUP(E594,Districts!$A$2:$E$40,4,FALSE)</f>
        <v>31</v>
      </c>
      <c r="D594" s="2" t="s">
        <v>650</v>
      </c>
      <c r="E594" s="9" t="str">
        <f t="shared" si="27"/>
        <v>D.G Khan-Layyah</v>
      </c>
      <c r="F594">
        <f>VLOOKUP(H594,Divisions!$A$2:$F$56,6,FALSE)</f>
        <v>47</v>
      </c>
      <c r="G594" s="2" t="s">
        <v>650</v>
      </c>
      <c r="H594" s="9" t="str">
        <f t="shared" si="28"/>
        <v>D.G Khan-Layyah-Layyah</v>
      </c>
      <c r="I594">
        <f>VLOOKUP(K594,Circles!$A$2:$J$201,10,FALSE)</f>
        <v>166</v>
      </c>
      <c r="J594" s="2" t="s">
        <v>658</v>
      </c>
      <c r="K594" s="9" t="str">
        <f t="shared" si="29"/>
        <v>D.G Khan-Layyah-Layyah-Choubara</v>
      </c>
      <c r="L594">
        <v>593</v>
      </c>
      <c r="M594" s="3" t="s">
        <v>659</v>
      </c>
      <c r="N594" s="16">
        <v>420</v>
      </c>
      <c r="O594" s="16" t="str">
        <f>VLOOKUP(C594,Districts!$F$2:$H$40,3,FALSE)</f>
        <v>DPO</v>
      </c>
    </row>
    <row r="595" spans="1:15" ht="14.4" x14ac:dyDescent="0.3">
      <c r="A595">
        <f>VLOOKUP(B595,Regions!$B$2:$C$12,2,FALSE)</f>
        <v>9</v>
      </c>
      <c r="B595" s="1" t="s">
        <v>615</v>
      </c>
      <c r="C595">
        <f>VLOOKUP(E595,Districts!$A$2:$E$40,4,FALSE)</f>
        <v>32</v>
      </c>
      <c r="D595" s="2" t="s">
        <v>735</v>
      </c>
      <c r="E595" s="9" t="str">
        <f t="shared" si="27"/>
        <v>D.G Khan-Dera Ghazi Khan</v>
      </c>
      <c r="F595">
        <f>VLOOKUP(H595,Divisions!$A$2:$F$56,6,FALSE)</f>
        <v>48</v>
      </c>
      <c r="G595" s="2" t="s">
        <v>735</v>
      </c>
      <c r="H595" s="9" t="str">
        <f t="shared" si="28"/>
        <v>D.G Khan-Dera Ghazi Khan-Dera Ghazi Khan</v>
      </c>
      <c r="I595">
        <f>VLOOKUP(K595,Circles!$A$2:$J$201,10,FALSE)</f>
        <v>167</v>
      </c>
      <c r="J595" s="2" t="s">
        <v>116</v>
      </c>
      <c r="K595" s="9" t="str">
        <f t="shared" si="29"/>
        <v>D.G Khan-Dera Ghazi Khan-Dera Ghazi Khan-City Circle</v>
      </c>
      <c r="L595">
        <v>594</v>
      </c>
      <c r="M595" s="3" t="s">
        <v>148</v>
      </c>
      <c r="O595" s="16" t="str">
        <f>VLOOKUP(C595,Districts!$F$2:$H$40,3,FALSE)</f>
        <v>DPO</v>
      </c>
    </row>
    <row r="596" spans="1:15" ht="14.4" x14ac:dyDescent="0.3">
      <c r="A596">
        <f>VLOOKUP(B596,Regions!$B$2:$C$12,2,FALSE)</f>
        <v>9</v>
      </c>
      <c r="B596" s="1" t="s">
        <v>615</v>
      </c>
      <c r="C596">
        <f>VLOOKUP(E596,Districts!$A$2:$E$40,4,FALSE)</f>
        <v>32</v>
      </c>
      <c r="D596" s="2" t="s">
        <v>735</v>
      </c>
      <c r="E596" s="9" t="str">
        <f t="shared" si="27"/>
        <v>D.G Khan-Dera Ghazi Khan</v>
      </c>
      <c r="F596">
        <f>VLOOKUP(H596,Divisions!$A$2:$F$56,6,FALSE)</f>
        <v>48</v>
      </c>
      <c r="G596" s="2" t="s">
        <v>735</v>
      </c>
      <c r="H596" s="9" t="str">
        <f t="shared" si="28"/>
        <v>D.G Khan-Dera Ghazi Khan-Dera Ghazi Khan</v>
      </c>
      <c r="I596">
        <f>VLOOKUP(K596,Circles!$A$2:$J$201,10,FALSE)</f>
        <v>167</v>
      </c>
      <c r="J596" s="2" t="s">
        <v>116</v>
      </c>
      <c r="K596" s="9" t="str">
        <f t="shared" si="29"/>
        <v>D.G Khan-Dera Ghazi Khan-Dera Ghazi Khan-City Circle</v>
      </c>
      <c r="L596">
        <v>595</v>
      </c>
      <c r="M596" s="3" t="s">
        <v>233</v>
      </c>
      <c r="O596" s="16" t="str">
        <f>VLOOKUP(C596,Districts!$F$2:$H$40,3,FALSE)</f>
        <v>DPO</v>
      </c>
    </row>
    <row r="597" spans="1:15" ht="14.4" x14ac:dyDescent="0.3">
      <c r="A597">
        <f>VLOOKUP(B597,Regions!$B$2:$C$12,2,FALSE)</f>
        <v>9</v>
      </c>
      <c r="B597" s="1" t="s">
        <v>615</v>
      </c>
      <c r="C597">
        <f>VLOOKUP(E597,Districts!$A$2:$E$40,4,FALSE)</f>
        <v>32</v>
      </c>
      <c r="D597" s="2" t="s">
        <v>735</v>
      </c>
      <c r="E597" s="9" t="str">
        <f t="shared" si="27"/>
        <v>D.G Khan-Dera Ghazi Khan</v>
      </c>
      <c r="F597">
        <f>VLOOKUP(H597,Divisions!$A$2:$F$56,6,FALSE)</f>
        <v>48</v>
      </c>
      <c r="G597" s="2" t="s">
        <v>735</v>
      </c>
      <c r="H597" s="9" t="str">
        <f t="shared" si="28"/>
        <v>D.G Khan-Dera Ghazi Khan-Dera Ghazi Khan</v>
      </c>
      <c r="I597">
        <f>VLOOKUP(K597,Circles!$A$2:$J$201,10,FALSE)</f>
        <v>167</v>
      </c>
      <c r="J597" s="2" t="s">
        <v>116</v>
      </c>
      <c r="K597" s="9" t="str">
        <f t="shared" si="29"/>
        <v>D.G Khan-Dera Ghazi Khan-Dera Ghazi Khan-City Circle</v>
      </c>
      <c r="L597">
        <v>596</v>
      </c>
      <c r="M597" s="3" t="s">
        <v>736</v>
      </c>
      <c r="O597" s="16" t="str">
        <f>VLOOKUP(C597,Districts!$F$2:$H$40,3,FALSE)</f>
        <v>DPO</v>
      </c>
    </row>
    <row r="598" spans="1:15" ht="14.4" x14ac:dyDescent="0.3">
      <c r="A598">
        <f>VLOOKUP(B598,Regions!$B$2:$C$12,2,FALSE)</f>
        <v>9</v>
      </c>
      <c r="B598" s="1" t="s">
        <v>615</v>
      </c>
      <c r="C598">
        <f>VLOOKUP(E598,Districts!$A$2:$E$40,4,FALSE)</f>
        <v>32</v>
      </c>
      <c r="D598" s="2" t="s">
        <v>735</v>
      </c>
      <c r="E598" s="9" t="str">
        <f t="shared" si="27"/>
        <v>D.G Khan-Dera Ghazi Khan</v>
      </c>
      <c r="F598">
        <f>VLOOKUP(H598,Divisions!$A$2:$F$56,6,FALSE)</f>
        <v>48</v>
      </c>
      <c r="G598" s="2" t="s">
        <v>735</v>
      </c>
      <c r="H598" s="9" t="str">
        <f t="shared" si="28"/>
        <v>D.G Khan-Dera Ghazi Khan-Dera Ghazi Khan</v>
      </c>
      <c r="I598">
        <f>VLOOKUP(K598,Circles!$A$2:$J$201,10,FALSE)</f>
        <v>167</v>
      </c>
      <c r="J598" s="2" t="s">
        <v>116</v>
      </c>
      <c r="K598" s="9" t="str">
        <f t="shared" si="29"/>
        <v>D.G Khan-Dera Ghazi Khan-Dera Ghazi Khan-City Circle</v>
      </c>
      <c r="L598">
        <v>597</v>
      </c>
      <c r="M598" s="3" t="s">
        <v>162</v>
      </c>
      <c r="O598" s="16" t="str">
        <f>VLOOKUP(C598,Districts!$F$2:$H$40,3,FALSE)</f>
        <v>DPO</v>
      </c>
    </row>
    <row r="599" spans="1:15" ht="14.4" x14ac:dyDescent="0.3">
      <c r="A599">
        <f>VLOOKUP(B599,Regions!$B$2:$C$12,2,FALSE)</f>
        <v>9</v>
      </c>
      <c r="B599" s="1" t="s">
        <v>615</v>
      </c>
      <c r="C599">
        <f>VLOOKUP(E599,Districts!$A$2:$E$40,4,FALSE)</f>
        <v>32</v>
      </c>
      <c r="D599" s="2" t="s">
        <v>735</v>
      </c>
      <c r="E599" s="9" t="str">
        <f t="shared" si="27"/>
        <v>D.G Khan-Dera Ghazi Khan</v>
      </c>
      <c r="F599">
        <f>VLOOKUP(H599,Divisions!$A$2:$F$56,6,FALSE)</f>
        <v>48</v>
      </c>
      <c r="G599" s="2" t="s">
        <v>735</v>
      </c>
      <c r="H599" s="9" t="str">
        <f t="shared" si="28"/>
        <v>D.G Khan-Dera Ghazi Khan-Dera Ghazi Khan</v>
      </c>
      <c r="I599">
        <f>VLOOKUP(K599,Circles!$A$2:$J$201,10,FALSE)</f>
        <v>167</v>
      </c>
      <c r="J599" s="2" t="s">
        <v>116</v>
      </c>
      <c r="K599" s="9" t="str">
        <f t="shared" si="29"/>
        <v>D.G Khan-Dera Ghazi Khan-Dera Ghazi Khan-City Circle</v>
      </c>
      <c r="L599">
        <v>598</v>
      </c>
      <c r="M599" s="3" t="s">
        <v>97</v>
      </c>
      <c r="O599" s="16" t="str">
        <f>VLOOKUP(C599,Districts!$F$2:$H$40,3,FALSE)</f>
        <v>DPO</v>
      </c>
    </row>
    <row r="600" spans="1:15" ht="14.4" x14ac:dyDescent="0.3">
      <c r="A600">
        <f>VLOOKUP(B600,Regions!$B$2:$C$12,2,FALSE)</f>
        <v>9</v>
      </c>
      <c r="B600" s="1" t="s">
        <v>615</v>
      </c>
      <c r="C600">
        <f>VLOOKUP(E600,Districts!$A$2:$E$40,4,FALSE)</f>
        <v>32</v>
      </c>
      <c r="D600" s="2" t="s">
        <v>735</v>
      </c>
      <c r="E600" s="9" t="str">
        <f t="shared" si="27"/>
        <v>D.G Khan-Dera Ghazi Khan</v>
      </c>
      <c r="F600">
        <f>VLOOKUP(H600,Divisions!$A$2:$F$56,6,FALSE)</f>
        <v>48</v>
      </c>
      <c r="G600" s="2" t="s">
        <v>735</v>
      </c>
      <c r="H600" s="9" t="str">
        <f t="shared" si="28"/>
        <v>D.G Khan-Dera Ghazi Khan-Dera Ghazi Khan</v>
      </c>
      <c r="I600">
        <f>VLOOKUP(K600,Circles!$A$2:$J$201,10,FALSE)</f>
        <v>168</v>
      </c>
      <c r="J600" s="2" t="s">
        <v>545</v>
      </c>
      <c r="K600" s="9" t="str">
        <f t="shared" si="29"/>
        <v>D.G Khan-Dera Ghazi Khan-Dera Ghazi Khan-Saddar Circle</v>
      </c>
      <c r="L600">
        <v>599</v>
      </c>
      <c r="M600" s="3" t="s">
        <v>737</v>
      </c>
      <c r="O600" s="16" t="str">
        <f>VLOOKUP(C600,Districts!$F$2:$H$40,3,FALSE)</f>
        <v>DPO</v>
      </c>
    </row>
    <row r="601" spans="1:15" ht="14.4" x14ac:dyDescent="0.3">
      <c r="A601">
        <f>VLOOKUP(B601,Regions!$B$2:$C$12,2,FALSE)</f>
        <v>9</v>
      </c>
      <c r="B601" s="1" t="s">
        <v>615</v>
      </c>
      <c r="C601">
        <f>VLOOKUP(E601,Districts!$A$2:$E$40,4,FALSE)</f>
        <v>32</v>
      </c>
      <c r="D601" s="2" t="s">
        <v>735</v>
      </c>
      <c r="E601" s="9" t="str">
        <f t="shared" si="27"/>
        <v>D.G Khan-Dera Ghazi Khan</v>
      </c>
      <c r="F601">
        <f>VLOOKUP(H601,Divisions!$A$2:$F$56,6,FALSE)</f>
        <v>48</v>
      </c>
      <c r="G601" s="2" t="s">
        <v>735</v>
      </c>
      <c r="H601" s="9" t="str">
        <f t="shared" si="28"/>
        <v>D.G Khan-Dera Ghazi Khan-Dera Ghazi Khan</v>
      </c>
      <c r="I601">
        <f>VLOOKUP(K601,Circles!$A$2:$J$201,10,FALSE)</f>
        <v>168</v>
      </c>
      <c r="J601" s="2" t="s">
        <v>545</v>
      </c>
      <c r="K601" s="9" t="str">
        <f t="shared" si="29"/>
        <v>D.G Khan-Dera Ghazi Khan-Dera Ghazi Khan-Saddar Circle</v>
      </c>
      <c r="L601">
        <v>600</v>
      </c>
      <c r="M601" s="3" t="s">
        <v>738</v>
      </c>
      <c r="O601" s="16" t="str">
        <f>VLOOKUP(C601,Districts!$F$2:$H$40,3,FALSE)</f>
        <v>DPO</v>
      </c>
    </row>
    <row r="602" spans="1:15" ht="14.4" x14ac:dyDescent="0.3">
      <c r="A602">
        <f>VLOOKUP(B602,Regions!$B$2:$C$12,2,FALSE)</f>
        <v>9</v>
      </c>
      <c r="B602" s="1" t="s">
        <v>615</v>
      </c>
      <c r="C602">
        <f>VLOOKUP(E602,Districts!$A$2:$E$40,4,FALSE)</f>
        <v>32</v>
      </c>
      <c r="D602" s="2" t="s">
        <v>735</v>
      </c>
      <c r="E602" s="9" t="str">
        <f t="shared" si="27"/>
        <v>D.G Khan-Dera Ghazi Khan</v>
      </c>
      <c r="F602">
        <f>VLOOKUP(H602,Divisions!$A$2:$F$56,6,FALSE)</f>
        <v>48</v>
      </c>
      <c r="G602" s="2" t="s">
        <v>735</v>
      </c>
      <c r="H602" s="9" t="str">
        <f t="shared" si="28"/>
        <v>D.G Khan-Dera Ghazi Khan-Dera Ghazi Khan</v>
      </c>
      <c r="I602">
        <f>VLOOKUP(K602,Circles!$A$2:$J$201,10,FALSE)</f>
        <v>168</v>
      </c>
      <c r="J602" s="2" t="s">
        <v>545</v>
      </c>
      <c r="K602" s="9" t="str">
        <f t="shared" si="29"/>
        <v>D.G Khan-Dera Ghazi Khan-Dera Ghazi Khan-Saddar Circle</v>
      </c>
      <c r="L602">
        <v>601</v>
      </c>
      <c r="M602" s="3" t="s">
        <v>739</v>
      </c>
      <c r="O602" s="16" t="str">
        <f>VLOOKUP(C602,Districts!$F$2:$H$40,3,FALSE)</f>
        <v>DPO</v>
      </c>
    </row>
    <row r="603" spans="1:15" ht="14.4" x14ac:dyDescent="0.3">
      <c r="A603">
        <f>VLOOKUP(B603,Regions!$B$2:$C$12,2,FALSE)</f>
        <v>9</v>
      </c>
      <c r="B603" s="1" t="s">
        <v>615</v>
      </c>
      <c r="C603">
        <f>VLOOKUP(E603,Districts!$A$2:$E$40,4,FALSE)</f>
        <v>32</v>
      </c>
      <c r="D603" s="2" t="s">
        <v>735</v>
      </c>
      <c r="E603" s="9" t="str">
        <f t="shared" si="27"/>
        <v>D.G Khan-Dera Ghazi Khan</v>
      </c>
      <c r="F603">
        <f>VLOOKUP(H603,Divisions!$A$2:$F$56,6,FALSE)</f>
        <v>48</v>
      </c>
      <c r="G603" s="2" t="s">
        <v>735</v>
      </c>
      <c r="H603" s="9" t="str">
        <f t="shared" si="28"/>
        <v>D.G Khan-Dera Ghazi Khan-Dera Ghazi Khan</v>
      </c>
      <c r="I603">
        <f>VLOOKUP(K603,Circles!$A$2:$J$201,10,FALSE)</f>
        <v>168</v>
      </c>
      <c r="J603" s="2" t="s">
        <v>545</v>
      </c>
      <c r="K603" s="9" t="str">
        <f t="shared" si="29"/>
        <v>D.G Khan-Dera Ghazi Khan-Dera Ghazi Khan-Saddar Circle</v>
      </c>
      <c r="L603">
        <v>602</v>
      </c>
      <c r="M603" s="3" t="s">
        <v>740</v>
      </c>
      <c r="O603" s="16" t="str">
        <f>VLOOKUP(C603,Districts!$F$2:$H$40,3,FALSE)</f>
        <v>DPO</v>
      </c>
    </row>
    <row r="604" spans="1:15" ht="14.4" x14ac:dyDescent="0.3">
      <c r="A604">
        <f>VLOOKUP(B604,Regions!$B$2:$C$12,2,FALSE)</f>
        <v>9</v>
      </c>
      <c r="B604" s="1" t="s">
        <v>615</v>
      </c>
      <c r="C604">
        <f>VLOOKUP(E604,Districts!$A$2:$E$40,4,FALSE)</f>
        <v>32</v>
      </c>
      <c r="D604" s="2" t="s">
        <v>735</v>
      </c>
      <c r="E604" s="9" t="str">
        <f t="shared" si="27"/>
        <v>D.G Khan-Dera Ghazi Khan</v>
      </c>
      <c r="F604">
        <f>VLOOKUP(H604,Divisions!$A$2:$F$56,6,FALSE)</f>
        <v>48</v>
      </c>
      <c r="G604" s="2" t="s">
        <v>735</v>
      </c>
      <c r="H604" s="9" t="str">
        <f t="shared" si="28"/>
        <v>D.G Khan-Dera Ghazi Khan-Dera Ghazi Khan</v>
      </c>
      <c r="I604">
        <f>VLOOKUP(K604,Circles!$A$2:$J$201,10,FALSE)</f>
        <v>168</v>
      </c>
      <c r="J604" s="2" t="s">
        <v>545</v>
      </c>
      <c r="K604" s="9" t="str">
        <f t="shared" si="29"/>
        <v>D.G Khan-Dera Ghazi Khan-Dera Ghazi Khan-Saddar Circle</v>
      </c>
      <c r="L604">
        <v>603</v>
      </c>
      <c r="M604" s="3" t="s">
        <v>741</v>
      </c>
      <c r="O604" s="16" t="str">
        <f>VLOOKUP(C604,Districts!$F$2:$H$40,3,FALSE)</f>
        <v>DPO</v>
      </c>
    </row>
    <row r="605" spans="1:15" ht="14.4" x14ac:dyDescent="0.3">
      <c r="A605">
        <f>VLOOKUP(B605,Regions!$B$2:$C$12,2,FALSE)</f>
        <v>9</v>
      </c>
      <c r="B605" s="1" t="s">
        <v>615</v>
      </c>
      <c r="C605">
        <f>VLOOKUP(E605,Districts!$A$2:$E$40,4,FALSE)</f>
        <v>32</v>
      </c>
      <c r="D605" s="2" t="s">
        <v>735</v>
      </c>
      <c r="E605" s="9" t="str">
        <f t="shared" si="27"/>
        <v>D.G Khan-Dera Ghazi Khan</v>
      </c>
      <c r="F605">
        <f>VLOOKUP(H605,Divisions!$A$2:$F$56,6,FALSE)</f>
        <v>48</v>
      </c>
      <c r="G605" s="2" t="s">
        <v>735</v>
      </c>
      <c r="H605" s="9" t="str">
        <f t="shared" si="28"/>
        <v>D.G Khan-Dera Ghazi Khan-Dera Ghazi Khan</v>
      </c>
      <c r="I605">
        <f>VLOOKUP(K605,Circles!$A$2:$J$201,10,FALSE)</f>
        <v>169</v>
      </c>
      <c r="J605" s="2" t="s">
        <v>742</v>
      </c>
      <c r="K605" s="9" t="str">
        <f t="shared" si="29"/>
        <v>D.G Khan-Dera Ghazi Khan-Dera Ghazi Khan-Taunsa Sharif Circle</v>
      </c>
      <c r="L605">
        <v>604</v>
      </c>
      <c r="M605" s="3" t="s">
        <v>743</v>
      </c>
      <c r="O605" s="16" t="str">
        <f>VLOOKUP(C605,Districts!$F$2:$H$40,3,FALSE)</f>
        <v>DPO</v>
      </c>
    </row>
    <row r="606" spans="1:15" ht="14.4" x14ac:dyDescent="0.3">
      <c r="A606">
        <f>VLOOKUP(B606,Regions!$B$2:$C$12,2,FALSE)</f>
        <v>9</v>
      </c>
      <c r="B606" s="1" t="s">
        <v>615</v>
      </c>
      <c r="C606">
        <f>VLOOKUP(E606,Districts!$A$2:$E$40,4,FALSE)</f>
        <v>32</v>
      </c>
      <c r="D606" s="2" t="s">
        <v>735</v>
      </c>
      <c r="E606" s="9" t="str">
        <f t="shared" si="27"/>
        <v>D.G Khan-Dera Ghazi Khan</v>
      </c>
      <c r="F606">
        <f>VLOOKUP(H606,Divisions!$A$2:$F$56,6,FALSE)</f>
        <v>48</v>
      </c>
      <c r="G606" s="2" t="s">
        <v>735</v>
      </c>
      <c r="H606" s="9" t="str">
        <f t="shared" si="28"/>
        <v>D.G Khan-Dera Ghazi Khan-Dera Ghazi Khan</v>
      </c>
      <c r="I606">
        <f>VLOOKUP(K606,Circles!$A$2:$J$201,10,FALSE)</f>
        <v>169</v>
      </c>
      <c r="J606" s="2" t="s">
        <v>742</v>
      </c>
      <c r="K606" s="9" t="str">
        <f t="shared" si="29"/>
        <v>D.G Khan-Dera Ghazi Khan-Dera Ghazi Khan-Taunsa Sharif Circle</v>
      </c>
      <c r="L606">
        <v>605</v>
      </c>
      <c r="M606" s="3" t="s">
        <v>744</v>
      </c>
      <c r="O606" s="16" t="str">
        <f>VLOOKUP(C606,Districts!$F$2:$H$40,3,FALSE)</f>
        <v>DPO</v>
      </c>
    </row>
    <row r="607" spans="1:15" ht="14.4" x14ac:dyDescent="0.3">
      <c r="A607">
        <f>VLOOKUP(B607,Regions!$B$2:$C$12,2,FALSE)</f>
        <v>9</v>
      </c>
      <c r="B607" s="1" t="s">
        <v>615</v>
      </c>
      <c r="C607">
        <f>VLOOKUP(E607,Districts!$A$2:$E$40,4,FALSE)</f>
        <v>32</v>
      </c>
      <c r="D607" s="2" t="s">
        <v>735</v>
      </c>
      <c r="E607" s="9" t="str">
        <f t="shared" si="27"/>
        <v>D.G Khan-Dera Ghazi Khan</v>
      </c>
      <c r="F607">
        <f>VLOOKUP(H607,Divisions!$A$2:$F$56,6,FALSE)</f>
        <v>48</v>
      </c>
      <c r="G607" s="2" t="s">
        <v>735</v>
      </c>
      <c r="H607" s="9" t="str">
        <f t="shared" si="28"/>
        <v>D.G Khan-Dera Ghazi Khan-Dera Ghazi Khan</v>
      </c>
      <c r="I607">
        <f>VLOOKUP(K607,Circles!$A$2:$J$201,10,FALSE)</f>
        <v>169</v>
      </c>
      <c r="J607" s="2" t="s">
        <v>742</v>
      </c>
      <c r="K607" s="9" t="str">
        <f t="shared" si="29"/>
        <v>D.G Khan-Dera Ghazi Khan-Dera Ghazi Khan-Taunsa Sharif Circle</v>
      </c>
      <c r="L607">
        <v>606</v>
      </c>
      <c r="M607" s="3" t="s">
        <v>745</v>
      </c>
      <c r="O607" s="16" t="str">
        <f>VLOOKUP(C607,Districts!$F$2:$H$40,3,FALSE)</f>
        <v>DPO</v>
      </c>
    </row>
    <row r="608" spans="1:15" ht="14.4" x14ac:dyDescent="0.3">
      <c r="A608">
        <f>VLOOKUP(B608,Regions!$B$2:$C$12,2,FALSE)</f>
        <v>9</v>
      </c>
      <c r="B608" s="1" t="s">
        <v>615</v>
      </c>
      <c r="C608">
        <f>VLOOKUP(E608,Districts!$A$2:$E$40,4,FALSE)</f>
        <v>32</v>
      </c>
      <c r="D608" s="2" t="s">
        <v>735</v>
      </c>
      <c r="E608" s="9" t="str">
        <f t="shared" si="27"/>
        <v>D.G Khan-Dera Ghazi Khan</v>
      </c>
      <c r="F608">
        <f>VLOOKUP(H608,Divisions!$A$2:$F$56,6,FALSE)</f>
        <v>48</v>
      </c>
      <c r="G608" s="2" t="s">
        <v>735</v>
      </c>
      <c r="H608" s="9" t="str">
        <f t="shared" si="28"/>
        <v>D.G Khan-Dera Ghazi Khan-Dera Ghazi Khan</v>
      </c>
      <c r="I608">
        <f>VLOOKUP(K608,Circles!$A$2:$J$201,10,FALSE)</f>
        <v>169</v>
      </c>
      <c r="J608" s="2" t="s">
        <v>742</v>
      </c>
      <c r="K608" s="9" t="str">
        <f t="shared" si="29"/>
        <v>D.G Khan-Dera Ghazi Khan-Dera Ghazi Khan-Taunsa Sharif Circle</v>
      </c>
      <c r="L608">
        <v>607</v>
      </c>
      <c r="M608" s="3" t="s">
        <v>746</v>
      </c>
      <c r="O608" s="16" t="str">
        <f>VLOOKUP(C608,Districts!$F$2:$H$40,3,FALSE)</f>
        <v>DPO</v>
      </c>
    </row>
    <row r="609" spans="1:15" ht="14.4" x14ac:dyDescent="0.3">
      <c r="A609">
        <f>VLOOKUP(B609,Regions!$B$2:$C$12,2,FALSE)</f>
        <v>9</v>
      </c>
      <c r="B609" s="1" t="s">
        <v>615</v>
      </c>
      <c r="C609">
        <f>VLOOKUP(E609,Districts!$A$2:$E$40,4,FALSE)</f>
        <v>32</v>
      </c>
      <c r="D609" s="2" t="s">
        <v>735</v>
      </c>
      <c r="E609" s="9" t="str">
        <f t="shared" si="27"/>
        <v>D.G Khan-Dera Ghazi Khan</v>
      </c>
      <c r="F609">
        <f>VLOOKUP(H609,Divisions!$A$2:$F$56,6,FALSE)</f>
        <v>48</v>
      </c>
      <c r="G609" s="2" t="s">
        <v>735</v>
      </c>
      <c r="H609" s="9" t="str">
        <f t="shared" si="28"/>
        <v>D.G Khan-Dera Ghazi Khan-Dera Ghazi Khan</v>
      </c>
      <c r="I609">
        <f>VLOOKUP(K609,Circles!$A$2:$J$201,10,FALSE)</f>
        <v>170</v>
      </c>
      <c r="J609" s="2" t="s">
        <v>747</v>
      </c>
      <c r="K609" s="9" t="str">
        <f t="shared" si="29"/>
        <v>D.G Khan-Dera Ghazi Khan-Dera Ghazi Khan-Kot Chutta</v>
      </c>
      <c r="L609">
        <v>608</v>
      </c>
      <c r="M609" s="3" t="s">
        <v>747</v>
      </c>
      <c r="O609" s="16" t="str">
        <f>VLOOKUP(C609,Districts!$F$2:$H$40,3,FALSE)</f>
        <v>DPO</v>
      </c>
    </row>
    <row r="610" spans="1:15" ht="14.4" x14ac:dyDescent="0.3">
      <c r="A610">
        <f>VLOOKUP(B610,Regions!$B$2:$C$12,2,FALSE)</f>
        <v>9</v>
      </c>
      <c r="B610" s="1" t="s">
        <v>615</v>
      </c>
      <c r="C610">
        <f>VLOOKUP(E610,Districts!$A$2:$E$40,4,FALSE)</f>
        <v>32</v>
      </c>
      <c r="D610" s="2" t="s">
        <v>735</v>
      </c>
      <c r="E610" s="9" t="str">
        <f t="shared" si="27"/>
        <v>D.G Khan-Dera Ghazi Khan</v>
      </c>
      <c r="F610">
        <f>VLOOKUP(H610,Divisions!$A$2:$F$56,6,FALSE)</f>
        <v>48</v>
      </c>
      <c r="G610" s="2" t="s">
        <v>735</v>
      </c>
      <c r="H610" s="9" t="str">
        <f t="shared" si="28"/>
        <v>D.G Khan-Dera Ghazi Khan-Dera Ghazi Khan</v>
      </c>
      <c r="I610">
        <f>VLOOKUP(K610,Circles!$A$2:$J$201,10,FALSE)</f>
        <v>170</v>
      </c>
      <c r="J610" s="2" t="s">
        <v>747</v>
      </c>
      <c r="K610" s="9" t="str">
        <f t="shared" si="29"/>
        <v>D.G Khan-Dera Ghazi Khan-Dera Ghazi Khan-Kot Chutta</v>
      </c>
      <c r="L610">
        <v>609</v>
      </c>
      <c r="M610" s="3" t="s">
        <v>748</v>
      </c>
      <c r="O610" s="16" t="str">
        <f>VLOOKUP(C610,Districts!$F$2:$H$40,3,FALSE)</f>
        <v>DPO</v>
      </c>
    </row>
    <row r="611" spans="1:15" ht="14.4" x14ac:dyDescent="0.3">
      <c r="A611">
        <f>VLOOKUP(B611,Regions!$B$2:$C$12,2,FALSE)</f>
        <v>9</v>
      </c>
      <c r="B611" s="1" t="s">
        <v>615</v>
      </c>
      <c r="C611">
        <f>VLOOKUP(E611,Districts!$A$2:$E$40,4,FALSE)</f>
        <v>32</v>
      </c>
      <c r="D611" s="2" t="s">
        <v>735</v>
      </c>
      <c r="E611" s="9" t="str">
        <f t="shared" si="27"/>
        <v>D.G Khan-Dera Ghazi Khan</v>
      </c>
      <c r="F611">
        <f>VLOOKUP(H611,Divisions!$A$2:$F$56,6,FALSE)</f>
        <v>48</v>
      </c>
      <c r="G611" s="2" t="s">
        <v>735</v>
      </c>
      <c r="H611" s="9" t="str">
        <f t="shared" si="28"/>
        <v>D.G Khan-Dera Ghazi Khan-Dera Ghazi Khan</v>
      </c>
      <c r="I611">
        <f>VLOOKUP(K611,Circles!$A$2:$J$201,10,FALSE)</f>
        <v>170</v>
      </c>
      <c r="J611" s="2" t="s">
        <v>747</v>
      </c>
      <c r="K611" s="9" t="str">
        <f t="shared" si="29"/>
        <v>D.G Khan-Dera Ghazi Khan-Dera Ghazi Khan-Kot Chutta</v>
      </c>
      <c r="L611">
        <v>610</v>
      </c>
      <c r="M611" s="3" t="s">
        <v>749</v>
      </c>
      <c r="O611" s="16" t="str">
        <f>VLOOKUP(C611,Districts!$F$2:$H$40,3,FALSE)</f>
        <v>DPO</v>
      </c>
    </row>
    <row r="612" spans="1:15" ht="14.4" x14ac:dyDescent="0.3">
      <c r="A612">
        <f>VLOOKUP(B612,Regions!$B$2:$C$12,2,FALSE)</f>
        <v>9</v>
      </c>
      <c r="B612" s="1" t="s">
        <v>615</v>
      </c>
      <c r="C612">
        <f>VLOOKUP(E612,Districts!$A$2:$E$40,4,FALSE)</f>
        <v>32</v>
      </c>
      <c r="D612" s="2" t="s">
        <v>735</v>
      </c>
      <c r="E612" s="9" t="str">
        <f t="shared" si="27"/>
        <v>D.G Khan-Dera Ghazi Khan</v>
      </c>
      <c r="F612">
        <f>VLOOKUP(H612,Divisions!$A$2:$F$56,6,FALSE)</f>
        <v>48</v>
      </c>
      <c r="G612" s="2" t="s">
        <v>735</v>
      </c>
      <c r="H612" s="9" t="str">
        <f t="shared" si="28"/>
        <v>D.G Khan-Dera Ghazi Khan-Dera Ghazi Khan</v>
      </c>
      <c r="I612">
        <f>VLOOKUP(K612,Circles!$A$2:$J$201,10,FALSE)</f>
        <v>170</v>
      </c>
      <c r="J612" s="2" t="s">
        <v>747</v>
      </c>
      <c r="K612" s="9" t="str">
        <f t="shared" si="29"/>
        <v>D.G Khan-Dera Ghazi Khan-Dera Ghazi Khan-Kot Chutta</v>
      </c>
      <c r="L612">
        <v>611</v>
      </c>
      <c r="M612" s="3" t="s">
        <v>750</v>
      </c>
      <c r="O612" s="16" t="str">
        <f>VLOOKUP(C612,Districts!$F$2:$H$40,3,FALSE)</f>
        <v>DPO</v>
      </c>
    </row>
    <row r="613" spans="1:15" ht="14.4" x14ac:dyDescent="0.3">
      <c r="A613">
        <f>VLOOKUP(B613,Regions!$B$2:$C$12,2,FALSE)</f>
        <v>9</v>
      </c>
      <c r="B613" s="2" t="s">
        <v>615</v>
      </c>
      <c r="C613">
        <f>VLOOKUP(E613,Districts!$A$2:$E$40,4,FALSE)</f>
        <v>28</v>
      </c>
      <c r="D613" s="2" t="s">
        <v>616</v>
      </c>
      <c r="E613" s="9" t="str">
        <f t="shared" si="27"/>
        <v>D.G Khan-Rajanpur</v>
      </c>
      <c r="F613">
        <f>VLOOKUP(H613,Divisions!$A$2:$F$56,6,FALSE)</f>
        <v>44</v>
      </c>
      <c r="G613" s="2" t="s">
        <v>616</v>
      </c>
      <c r="H613" s="9" t="str">
        <f t="shared" si="28"/>
        <v>D.G Khan-Rajanpur-Rajanpur</v>
      </c>
      <c r="I613">
        <f>VLOOKUP(K613,Circles!$A$2:$J$201,10,FALSE)</f>
        <v>171</v>
      </c>
      <c r="J613" s="2" t="s">
        <v>777</v>
      </c>
      <c r="K613" s="9" t="str">
        <f t="shared" si="29"/>
        <v>D.G Khan-Rajanpur-Rajanpur-Bangla Ichha</v>
      </c>
      <c r="L613">
        <v>612</v>
      </c>
      <c r="M613" s="3" t="s">
        <v>777</v>
      </c>
      <c r="O613" s="16" t="str">
        <f>VLOOKUP(C613,Districts!$F$2:$H$40,3,FALSE)</f>
        <v>DPO</v>
      </c>
    </row>
    <row r="614" spans="1:15" ht="14.4" x14ac:dyDescent="0.3">
      <c r="A614">
        <f>VLOOKUP(B614,Regions!$B$2:$C$12,2,FALSE)</f>
        <v>9</v>
      </c>
      <c r="B614" s="2" t="s">
        <v>615</v>
      </c>
      <c r="C614">
        <f>VLOOKUP(E614,Districts!$A$2:$E$40,4,FALSE)</f>
        <v>28</v>
      </c>
      <c r="D614" s="2" t="s">
        <v>616</v>
      </c>
      <c r="E614" s="9" t="str">
        <f t="shared" si="27"/>
        <v>D.G Khan-Rajanpur</v>
      </c>
      <c r="F614">
        <f>VLOOKUP(H614,Divisions!$A$2:$F$56,6,FALSE)</f>
        <v>44</v>
      </c>
      <c r="G614" s="2" t="s">
        <v>616</v>
      </c>
      <c r="H614" s="9" t="str">
        <f t="shared" si="28"/>
        <v>D.G Khan-Rajanpur-Rajanpur</v>
      </c>
      <c r="I614">
        <f>VLOOKUP(K614,Circles!$A$2:$J$201,10,FALSE)</f>
        <v>171</v>
      </c>
      <c r="J614" s="2" t="s">
        <v>777</v>
      </c>
      <c r="K614" s="9" t="str">
        <f t="shared" si="29"/>
        <v>D.G Khan-Rajanpur-Rajanpur-Bangla Ichha</v>
      </c>
      <c r="L614">
        <v>613</v>
      </c>
      <c r="M614" s="3" t="s">
        <v>778</v>
      </c>
      <c r="O614" s="16" t="str">
        <f>VLOOKUP(C614,Districts!$F$2:$H$40,3,FALSE)</f>
        <v>DPO</v>
      </c>
    </row>
    <row r="615" spans="1:15" ht="14.4" x14ac:dyDescent="0.3">
      <c r="A615">
        <f>VLOOKUP(B615,Regions!$B$2:$C$12,2,FALSE)</f>
        <v>9</v>
      </c>
      <c r="B615" s="2" t="s">
        <v>615</v>
      </c>
      <c r="C615">
        <f>VLOOKUP(E615,Districts!$A$2:$E$40,4,FALSE)</f>
        <v>28</v>
      </c>
      <c r="D615" s="2" t="s">
        <v>616</v>
      </c>
      <c r="E615" s="9" t="str">
        <f t="shared" si="27"/>
        <v>D.G Khan-Rajanpur</v>
      </c>
      <c r="F615">
        <f>VLOOKUP(H615,Divisions!$A$2:$F$56,6,FALSE)</f>
        <v>44</v>
      </c>
      <c r="G615" s="2" t="s">
        <v>616</v>
      </c>
      <c r="H615" s="9" t="str">
        <f t="shared" si="28"/>
        <v>D.G Khan-Rajanpur-Rajanpur</v>
      </c>
      <c r="I615">
        <f>VLOOKUP(K615,Circles!$A$2:$J$201,10,FALSE)</f>
        <v>171</v>
      </c>
      <c r="J615" s="2" t="s">
        <v>777</v>
      </c>
      <c r="K615" s="9" t="str">
        <f t="shared" si="29"/>
        <v>D.G Khan-Rajanpur-Rajanpur-Bangla Ichha</v>
      </c>
      <c r="L615">
        <v>614</v>
      </c>
      <c r="M615" s="3" t="s">
        <v>779</v>
      </c>
      <c r="O615" s="16" t="str">
        <f>VLOOKUP(C615,Districts!$F$2:$H$40,3,FALSE)</f>
        <v>DPO</v>
      </c>
    </row>
    <row r="616" spans="1:15" ht="14.4" x14ac:dyDescent="0.3">
      <c r="A616">
        <f>VLOOKUP(B616,Regions!$B$2:$C$12,2,FALSE)</f>
        <v>9</v>
      </c>
      <c r="B616" s="2" t="s">
        <v>615</v>
      </c>
      <c r="C616">
        <f>VLOOKUP(E616,Districts!$A$2:$E$40,4,FALSE)</f>
        <v>28</v>
      </c>
      <c r="D616" s="2" t="s">
        <v>616</v>
      </c>
      <c r="E616" s="9" t="str">
        <f t="shared" si="27"/>
        <v>D.G Khan-Rajanpur</v>
      </c>
      <c r="F616">
        <f>VLOOKUP(H616,Divisions!$A$2:$F$56,6,FALSE)</f>
        <v>44</v>
      </c>
      <c r="G616" s="2" t="s">
        <v>616</v>
      </c>
      <c r="H616" s="9" t="str">
        <f t="shared" si="28"/>
        <v>D.G Khan-Rajanpur-Rajanpur</v>
      </c>
      <c r="I616">
        <f>VLOOKUP(K616,Circles!$A$2:$J$201,10,FALSE)</f>
        <v>172</v>
      </c>
      <c r="J616" s="2" t="s">
        <v>780</v>
      </c>
      <c r="K616" s="9" t="str">
        <f t="shared" si="29"/>
        <v>D.G Khan-Rajanpur-Rajanpur-Dajal</v>
      </c>
      <c r="L616">
        <v>615</v>
      </c>
      <c r="M616" s="3" t="s">
        <v>781</v>
      </c>
      <c r="O616" s="16" t="str">
        <f>VLOOKUP(C616,Districts!$F$2:$H$40,3,FALSE)</f>
        <v>DPO</v>
      </c>
    </row>
    <row r="617" spans="1:15" ht="14.4" x14ac:dyDescent="0.3">
      <c r="A617">
        <f>VLOOKUP(B617,Regions!$B$2:$C$12,2,FALSE)</f>
        <v>9</v>
      </c>
      <c r="B617" s="2" t="s">
        <v>615</v>
      </c>
      <c r="C617">
        <f>VLOOKUP(E617,Districts!$A$2:$E$40,4,FALSE)</f>
        <v>28</v>
      </c>
      <c r="D617" s="2" t="s">
        <v>616</v>
      </c>
      <c r="E617" s="9" t="str">
        <f t="shared" si="27"/>
        <v>D.G Khan-Rajanpur</v>
      </c>
      <c r="F617">
        <f>VLOOKUP(H617,Divisions!$A$2:$F$56,6,FALSE)</f>
        <v>44</v>
      </c>
      <c r="G617" s="2" t="s">
        <v>616</v>
      </c>
      <c r="H617" s="9" t="str">
        <f t="shared" si="28"/>
        <v>D.G Khan-Rajanpur-Rajanpur</v>
      </c>
      <c r="I617">
        <f>VLOOKUP(K617,Circles!$A$2:$J$201,10,FALSE)</f>
        <v>172</v>
      </c>
      <c r="J617" s="2" t="s">
        <v>780</v>
      </c>
      <c r="K617" s="9" t="str">
        <f t="shared" si="29"/>
        <v>D.G Khan-Rajanpur-Rajanpur-Dajal</v>
      </c>
      <c r="L617">
        <v>616</v>
      </c>
      <c r="M617" s="3" t="s">
        <v>782</v>
      </c>
      <c r="O617" s="16" t="str">
        <f>VLOOKUP(C617,Districts!$F$2:$H$40,3,FALSE)</f>
        <v>DPO</v>
      </c>
    </row>
    <row r="618" spans="1:15" ht="14.4" x14ac:dyDescent="0.3">
      <c r="A618">
        <f>VLOOKUP(B618,Regions!$B$2:$C$12,2,FALSE)</f>
        <v>9</v>
      </c>
      <c r="B618" s="2" t="s">
        <v>615</v>
      </c>
      <c r="C618">
        <f>VLOOKUP(E618,Districts!$A$2:$E$40,4,FALSE)</f>
        <v>28</v>
      </c>
      <c r="D618" s="2" t="s">
        <v>616</v>
      </c>
      <c r="E618" s="9" t="str">
        <f t="shared" si="27"/>
        <v>D.G Khan-Rajanpur</v>
      </c>
      <c r="F618">
        <f>VLOOKUP(H618,Divisions!$A$2:$F$56,6,FALSE)</f>
        <v>44</v>
      </c>
      <c r="G618" s="2" t="s">
        <v>616</v>
      </c>
      <c r="H618" s="9" t="str">
        <f t="shared" si="28"/>
        <v>D.G Khan-Rajanpur-Rajanpur</v>
      </c>
      <c r="I618">
        <f>VLOOKUP(K618,Circles!$A$2:$J$201,10,FALSE)</f>
        <v>172</v>
      </c>
      <c r="J618" s="2" t="s">
        <v>780</v>
      </c>
      <c r="K618" s="9" t="str">
        <f t="shared" si="29"/>
        <v>D.G Khan-Rajanpur-Rajanpur-Dajal</v>
      </c>
      <c r="L618">
        <v>617</v>
      </c>
      <c r="M618" s="3" t="s">
        <v>783</v>
      </c>
      <c r="O618" s="16" t="str">
        <f>VLOOKUP(C618,Districts!$F$2:$H$40,3,FALSE)</f>
        <v>DPO</v>
      </c>
    </row>
    <row r="619" spans="1:15" ht="14.4" x14ac:dyDescent="0.3">
      <c r="A619">
        <f>VLOOKUP(B619,Regions!$B$2:$C$12,2,FALSE)</f>
        <v>9</v>
      </c>
      <c r="B619" s="2" t="s">
        <v>615</v>
      </c>
      <c r="C619">
        <f>VLOOKUP(E619,Districts!$A$2:$E$40,4,FALSE)</f>
        <v>28</v>
      </c>
      <c r="D619" s="2" t="s">
        <v>616</v>
      </c>
      <c r="E619" s="9" t="str">
        <f t="shared" si="27"/>
        <v>D.G Khan-Rajanpur</v>
      </c>
      <c r="F619">
        <f>VLOOKUP(H619,Divisions!$A$2:$F$56,6,FALSE)</f>
        <v>44</v>
      </c>
      <c r="G619" s="2" t="s">
        <v>616</v>
      </c>
      <c r="H619" s="9" t="str">
        <f t="shared" si="28"/>
        <v>D.G Khan-Rajanpur-Rajanpur</v>
      </c>
      <c r="I619">
        <f>VLOOKUP(K619,Circles!$A$2:$J$201,10,FALSE)</f>
        <v>172</v>
      </c>
      <c r="J619" s="2" t="s">
        <v>780</v>
      </c>
      <c r="K619" s="9" t="str">
        <f t="shared" si="29"/>
        <v>D.G Khan-Rajanpur-Rajanpur-Dajal</v>
      </c>
      <c r="L619">
        <v>618</v>
      </c>
      <c r="M619" s="3" t="s">
        <v>784</v>
      </c>
      <c r="O619" s="16" t="str">
        <f>VLOOKUP(C619,Districts!$F$2:$H$40,3,FALSE)</f>
        <v>DPO</v>
      </c>
    </row>
    <row r="620" spans="1:15" ht="14.4" x14ac:dyDescent="0.3">
      <c r="A620">
        <f>VLOOKUP(B620,Regions!$B$2:$C$12,2,FALSE)</f>
        <v>10</v>
      </c>
      <c r="B620" s="1" t="s">
        <v>660</v>
      </c>
      <c r="C620">
        <f>VLOOKUP(E620,Districts!$A$2:$E$40,4,FALSE)</f>
        <v>33</v>
      </c>
      <c r="D620" s="2" t="s">
        <v>661</v>
      </c>
      <c r="E620" s="9" t="str">
        <f t="shared" si="27"/>
        <v>Bhahawalpur-Bahawalpur</v>
      </c>
      <c r="F620">
        <f>VLOOKUP(H620,Divisions!$A$2:$F$56,6,FALSE)</f>
        <v>49</v>
      </c>
      <c r="G620" s="2" t="s">
        <v>661</v>
      </c>
      <c r="H620" s="9" t="str">
        <f t="shared" si="28"/>
        <v>Bhahawalpur-Bahawalpur-Bahawalpur</v>
      </c>
      <c r="I620">
        <f>VLOOKUP(K620,Circles!$A$2:$J$201,10,FALSE)</f>
        <v>173</v>
      </c>
      <c r="J620" s="2" t="s">
        <v>116</v>
      </c>
      <c r="K620" s="9" t="str">
        <f t="shared" si="29"/>
        <v>Bhahawalpur-Bahawalpur-Bahawalpur-City Circle</v>
      </c>
      <c r="L620">
        <v>619</v>
      </c>
      <c r="M620" s="3" t="s">
        <v>117</v>
      </c>
      <c r="N620" s="16">
        <v>209</v>
      </c>
      <c r="O620" s="16" t="str">
        <f>VLOOKUP(C620,Districts!$F$2:$H$40,3,FALSE)</f>
        <v>DPO</v>
      </c>
    </row>
    <row r="621" spans="1:15" ht="14.4" x14ac:dyDescent="0.3">
      <c r="A621">
        <f>VLOOKUP(B621,Regions!$B$2:$C$12,2,FALSE)</f>
        <v>10</v>
      </c>
      <c r="B621" s="1" t="s">
        <v>660</v>
      </c>
      <c r="C621">
        <f>VLOOKUP(E621,Districts!$A$2:$E$40,4,FALSE)</f>
        <v>33</v>
      </c>
      <c r="D621" s="2" t="s">
        <v>661</v>
      </c>
      <c r="E621" s="9" t="str">
        <f t="shared" si="27"/>
        <v>Bhahawalpur-Bahawalpur</v>
      </c>
      <c r="F621">
        <f>VLOOKUP(H621,Divisions!$A$2:$F$56,6,FALSE)</f>
        <v>49</v>
      </c>
      <c r="G621" s="2" t="s">
        <v>661</v>
      </c>
      <c r="H621" s="9" t="str">
        <f t="shared" si="28"/>
        <v>Bhahawalpur-Bahawalpur-Bahawalpur</v>
      </c>
      <c r="I621">
        <f>VLOOKUP(K621,Circles!$A$2:$J$201,10,FALSE)</f>
        <v>173</v>
      </c>
      <c r="J621" s="2" t="s">
        <v>116</v>
      </c>
      <c r="K621" s="9" t="str">
        <f t="shared" si="29"/>
        <v>Bhahawalpur-Bahawalpur-Bahawalpur-City Circle</v>
      </c>
      <c r="L621">
        <v>620</v>
      </c>
      <c r="M621" s="3" t="s">
        <v>149</v>
      </c>
      <c r="N621" s="16">
        <v>196</v>
      </c>
      <c r="O621" s="16" t="str">
        <f>VLOOKUP(C621,Districts!$F$2:$H$40,3,FALSE)</f>
        <v>DPO</v>
      </c>
    </row>
    <row r="622" spans="1:15" ht="14.4" x14ac:dyDescent="0.3">
      <c r="A622">
        <f>VLOOKUP(B622,Regions!$B$2:$C$12,2,FALSE)</f>
        <v>10</v>
      </c>
      <c r="B622" s="1" t="s">
        <v>660</v>
      </c>
      <c r="C622">
        <f>VLOOKUP(E622,Districts!$A$2:$E$40,4,FALSE)</f>
        <v>33</v>
      </c>
      <c r="D622" s="2" t="s">
        <v>661</v>
      </c>
      <c r="E622" s="9" t="str">
        <f t="shared" si="27"/>
        <v>Bhahawalpur-Bahawalpur</v>
      </c>
      <c r="F622">
        <f>VLOOKUP(H622,Divisions!$A$2:$F$56,6,FALSE)</f>
        <v>49</v>
      </c>
      <c r="G622" s="2" t="s">
        <v>661</v>
      </c>
      <c r="H622" s="9" t="str">
        <f t="shared" si="28"/>
        <v>Bhahawalpur-Bahawalpur-Bahawalpur</v>
      </c>
      <c r="I622">
        <f>VLOOKUP(K622,Circles!$A$2:$J$201,10,FALSE)</f>
        <v>173</v>
      </c>
      <c r="J622" s="2" t="s">
        <v>116</v>
      </c>
      <c r="K622" s="9" t="str">
        <f t="shared" si="29"/>
        <v>Bhahawalpur-Bahawalpur-Bahawalpur-City Circle</v>
      </c>
      <c r="L622">
        <v>621</v>
      </c>
      <c r="M622" s="3" t="s">
        <v>97</v>
      </c>
      <c r="N622" s="16">
        <v>197</v>
      </c>
      <c r="O622" s="16" t="str">
        <f>VLOOKUP(C622,Districts!$F$2:$H$40,3,FALSE)</f>
        <v>DPO</v>
      </c>
    </row>
    <row r="623" spans="1:15" ht="14.4" x14ac:dyDescent="0.3">
      <c r="A623">
        <f>VLOOKUP(B623,Regions!$B$2:$C$12,2,FALSE)</f>
        <v>10</v>
      </c>
      <c r="B623" s="1" t="s">
        <v>660</v>
      </c>
      <c r="C623">
        <f>VLOOKUP(E623,Districts!$A$2:$E$40,4,FALSE)</f>
        <v>33</v>
      </c>
      <c r="D623" s="2" t="s">
        <v>661</v>
      </c>
      <c r="E623" s="9" t="str">
        <f t="shared" si="27"/>
        <v>Bhahawalpur-Bahawalpur</v>
      </c>
      <c r="F623">
        <f>VLOOKUP(H623,Divisions!$A$2:$F$56,6,FALSE)</f>
        <v>49</v>
      </c>
      <c r="G623" s="2" t="s">
        <v>661</v>
      </c>
      <c r="H623" s="9" t="str">
        <f t="shared" si="28"/>
        <v>Bhahawalpur-Bahawalpur-Bahawalpur</v>
      </c>
      <c r="I623">
        <f>VLOOKUP(K623,Circles!$A$2:$J$201,10,FALSE)</f>
        <v>173</v>
      </c>
      <c r="J623" s="2" t="s">
        <v>116</v>
      </c>
      <c r="K623" s="9" t="str">
        <f t="shared" si="29"/>
        <v>Bhahawalpur-Bahawalpur-Bahawalpur-City Circle</v>
      </c>
      <c r="L623">
        <v>622</v>
      </c>
      <c r="M623" s="3" t="s">
        <v>662</v>
      </c>
      <c r="N623" s="16">
        <v>206</v>
      </c>
      <c r="O623" s="16" t="str">
        <f>VLOOKUP(C623,Districts!$F$2:$H$40,3,FALSE)</f>
        <v>DPO</v>
      </c>
    </row>
    <row r="624" spans="1:15" ht="14.4" x14ac:dyDescent="0.3">
      <c r="A624">
        <f>VLOOKUP(B624,Regions!$B$2:$C$12,2,FALSE)</f>
        <v>10</v>
      </c>
      <c r="B624" s="1" t="s">
        <v>660</v>
      </c>
      <c r="C624">
        <f>VLOOKUP(E624,Districts!$A$2:$E$40,4,FALSE)</f>
        <v>33</v>
      </c>
      <c r="D624" s="2" t="s">
        <v>661</v>
      </c>
      <c r="E624" s="9" t="str">
        <f t="shared" si="27"/>
        <v>Bhahawalpur-Bahawalpur</v>
      </c>
      <c r="F624">
        <f>VLOOKUP(H624,Divisions!$A$2:$F$56,6,FALSE)</f>
        <v>49</v>
      </c>
      <c r="G624" s="2" t="s">
        <v>661</v>
      </c>
      <c r="H624" s="9" t="str">
        <f t="shared" si="28"/>
        <v>Bhahawalpur-Bahawalpur-Bahawalpur</v>
      </c>
      <c r="I624">
        <f>VLOOKUP(K624,Circles!$A$2:$J$201,10,FALSE)</f>
        <v>174</v>
      </c>
      <c r="J624" s="2" t="s">
        <v>545</v>
      </c>
      <c r="K624" s="9" t="str">
        <f t="shared" si="29"/>
        <v>Bhahawalpur-Bahawalpur-Bahawalpur-Saddar Circle</v>
      </c>
      <c r="L624">
        <v>623</v>
      </c>
      <c r="M624" s="3" t="s">
        <v>663</v>
      </c>
      <c r="N624" s="16">
        <v>192</v>
      </c>
      <c r="O624" s="16" t="str">
        <f>VLOOKUP(C624,Districts!$F$2:$H$40,3,FALSE)</f>
        <v>DPO</v>
      </c>
    </row>
    <row r="625" spans="1:15" ht="14.4" x14ac:dyDescent="0.3">
      <c r="A625">
        <f>VLOOKUP(B625,Regions!$B$2:$C$12,2,FALSE)</f>
        <v>10</v>
      </c>
      <c r="B625" s="1" t="s">
        <v>660</v>
      </c>
      <c r="C625">
        <f>VLOOKUP(E625,Districts!$A$2:$E$40,4,FALSE)</f>
        <v>33</v>
      </c>
      <c r="D625" s="2" t="s">
        <v>661</v>
      </c>
      <c r="E625" s="9" t="str">
        <f t="shared" si="27"/>
        <v>Bhahawalpur-Bahawalpur</v>
      </c>
      <c r="F625">
        <f>VLOOKUP(H625,Divisions!$A$2:$F$56,6,FALSE)</f>
        <v>49</v>
      </c>
      <c r="G625" s="2" t="s">
        <v>661</v>
      </c>
      <c r="H625" s="9" t="str">
        <f t="shared" si="28"/>
        <v>Bhahawalpur-Bahawalpur-Bahawalpur</v>
      </c>
      <c r="I625">
        <f>VLOOKUP(K625,Circles!$A$2:$J$201,10,FALSE)</f>
        <v>174</v>
      </c>
      <c r="J625" s="2" t="s">
        <v>545</v>
      </c>
      <c r="K625" s="9" t="str">
        <f t="shared" si="29"/>
        <v>Bhahawalpur-Bahawalpur-Bahawalpur-Saddar Circle</v>
      </c>
      <c r="L625">
        <v>624</v>
      </c>
      <c r="M625" s="3" t="s">
        <v>664</v>
      </c>
      <c r="N625" s="16">
        <v>198</v>
      </c>
      <c r="O625" s="16" t="str">
        <f>VLOOKUP(C625,Districts!$F$2:$H$40,3,FALSE)</f>
        <v>DPO</v>
      </c>
    </row>
    <row r="626" spans="1:15" ht="14.4" x14ac:dyDescent="0.3">
      <c r="A626">
        <f>VLOOKUP(B626,Regions!$B$2:$C$12,2,FALSE)</f>
        <v>10</v>
      </c>
      <c r="B626" s="1" t="s">
        <v>660</v>
      </c>
      <c r="C626">
        <f>VLOOKUP(E626,Districts!$A$2:$E$40,4,FALSE)</f>
        <v>33</v>
      </c>
      <c r="D626" s="2" t="s">
        <v>661</v>
      </c>
      <c r="E626" s="9" t="str">
        <f t="shared" si="27"/>
        <v>Bhahawalpur-Bahawalpur</v>
      </c>
      <c r="F626">
        <f>VLOOKUP(H626,Divisions!$A$2:$F$56,6,FALSE)</f>
        <v>49</v>
      </c>
      <c r="G626" s="2" t="s">
        <v>661</v>
      </c>
      <c r="H626" s="9" t="str">
        <f t="shared" si="28"/>
        <v>Bhahawalpur-Bahawalpur-Bahawalpur</v>
      </c>
      <c r="I626">
        <f>VLOOKUP(K626,Circles!$A$2:$J$201,10,FALSE)</f>
        <v>174</v>
      </c>
      <c r="J626" s="2" t="s">
        <v>545</v>
      </c>
      <c r="K626" s="9" t="str">
        <f t="shared" si="29"/>
        <v>Bhahawalpur-Bahawalpur-Bahawalpur-Saddar Circle</v>
      </c>
      <c r="L626">
        <v>625</v>
      </c>
      <c r="M626" s="3" t="s">
        <v>665</v>
      </c>
      <c r="N626" s="16">
        <v>212</v>
      </c>
      <c r="O626" s="16" t="str">
        <f>VLOOKUP(C626,Districts!$F$2:$H$40,3,FALSE)</f>
        <v>DPO</v>
      </c>
    </row>
    <row r="627" spans="1:15" ht="14.4" x14ac:dyDescent="0.3">
      <c r="A627">
        <f>VLOOKUP(B627,Regions!$B$2:$C$12,2,FALSE)</f>
        <v>10</v>
      </c>
      <c r="B627" s="1" t="s">
        <v>660</v>
      </c>
      <c r="C627">
        <f>VLOOKUP(E627,Districts!$A$2:$E$40,4,FALSE)</f>
        <v>33</v>
      </c>
      <c r="D627" s="2" t="s">
        <v>661</v>
      </c>
      <c r="E627" s="9" t="str">
        <f t="shared" si="27"/>
        <v>Bhahawalpur-Bahawalpur</v>
      </c>
      <c r="F627">
        <f>VLOOKUP(H627,Divisions!$A$2:$F$56,6,FALSE)</f>
        <v>49</v>
      </c>
      <c r="G627" s="2" t="s">
        <v>661</v>
      </c>
      <c r="H627" s="9" t="str">
        <f t="shared" si="28"/>
        <v>Bhahawalpur-Bahawalpur-Bahawalpur</v>
      </c>
      <c r="I627">
        <f>VLOOKUP(K627,Circles!$A$2:$J$201,10,FALSE)</f>
        <v>174</v>
      </c>
      <c r="J627" s="2" t="s">
        <v>545</v>
      </c>
      <c r="K627" s="9" t="str">
        <f t="shared" si="29"/>
        <v>Bhahawalpur-Bahawalpur-Bahawalpur-Saddar Circle</v>
      </c>
      <c r="L627">
        <v>626</v>
      </c>
      <c r="M627" s="3" t="s">
        <v>666</v>
      </c>
      <c r="N627" s="16">
        <v>213</v>
      </c>
      <c r="O627" s="16" t="str">
        <f>VLOOKUP(C627,Districts!$F$2:$H$40,3,FALSE)</f>
        <v>DPO</v>
      </c>
    </row>
    <row r="628" spans="1:15" ht="14.4" x14ac:dyDescent="0.3">
      <c r="A628">
        <f>VLOOKUP(B628,Regions!$B$2:$C$12,2,FALSE)</f>
        <v>10</v>
      </c>
      <c r="B628" s="1" t="s">
        <v>660</v>
      </c>
      <c r="C628">
        <f>VLOOKUP(E628,Districts!$A$2:$E$40,4,FALSE)</f>
        <v>33</v>
      </c>
      <c r="D628" s="2" t="s">
        <v>661</v>
      </c>
      <c r="E628" s="9" t="str">
        <f t="shared" si="27"/>
        <v>Bhahawalpur-Bahawalpur</v>
      </c>
      <c r="F628">
        <f>VLOOKUP(H628,Divisions!$A$2:$F$56,6,FALSE)</f>
        <v>49</v>
      </c>
      <c r="G628" s="2" t="s">
        <v>661</v>
      </c>
      <c r="H628" s="9" t="str">
        <f t="shared" si="28"/>
        <v>Bhahawalpur-Bahawalpur-Bahawalpur</v>
      </c>
      <c r="I628">
        <f>VLOOKUP(K628,Circles!$A$2:$J$201,10,FALSE)</f>
        <v>175</v>
      </c>
      <c r="J628" s="2" t="s">
        <v>667</v>
      </c>
      <c r="K628" s="9" t="str">
        <f t="shared" si="29"/>
        <v>Bhahawalpur-Bahawalpur-Bahawalpur-Ahmad Pur East</v>
      </c>
      <c r="L628">
        <v>627</v>
      </c>
      <c r="M628" s="3" t="s">
        <v>668</v>
      </c>
      <c r="N628" s="16">
        <v>200</v>
      </c>
      <c r="O628" s="16" t="str">
        <f>VLOOKUP(C628,Districts!$F$2:$H$40,3,FALSE)</f>
        <v>DPO</v>
      </c>
    </row>
    <row r="629" spans="1:15" ht="14.4" x14ac:dyDescent="0.3">
      <c r="A629">
        <f>VLOOKUP(B629,Regions!$B$2:$C$12,2,FALSE)</f>
        <v>10</v>
      </c>
      <c r="B629" s="1" t="s">
        <v>660</v>
      </c>
      <c r="C629">
        <f>VLOOKUP(E629,Districts!$A$2:$E$40,4,FALSE)</f>
        <v>33</v>
      </c>
      <c r="D629" s="2" t="s">
        <v>661</v>
      </c>
      <c r="E629" s="9" t="str">
        <f t="shared" si="27"/>
        <v>Bhahawalpur-Bahawalpur</v>
      </c>
      <c r="F629">
        <f>VLOOKUP(H629,Divisions!$A$2:$F$56,6,FALSE)</f>
        <v>49</v>
      </c>
      <c r="G629" s="2" t="s">
        <v>661</v>
      </c>
      <c r="H629" s="9" t="str">
        <f t="shared" si="28"/>
        <v>Bhahawalpur-Bahawalpur-Bahawalpur</v>
      </c>
      <c r="I629">
        <f>VLOOKUP(K629,Circles!$A$2:$J$201,10,FALSE)</f>
        <v>175</v>
      </c>
      <c r="J629" s="2" t="s">
        <v>667</v>
      </c>
      <c r="K629" s="9" t="str">
        <f t="shared" si="29"/>
        <v>Bhahawalpur-Bahawalpur-Bahawalpur-Ahmad Pur East</v>
      </c>
      <c r="L629">
        <v>628</v>
      </c>
      <c r="M629" s="3" t="s">
        <v>669</v>
      </c>
      <c r="N629" s="16">
        <v>202</v>
      </c>
      <c r="O629" s="16" t="str">
        <f>VLOOKUP(C629,Districts!$F$2:$H$40,3,FALSE)</f>
        <v>DPO</v>
      </c>
    </row>
    <row r="630" spans="1:15" ht="14.4" x14ac:dyDescent="0.3">
      <c r="A630">
        <f>VLOOKUP(B630,Regions!$B$2:$C$12,2,FALSE)</f>
        <v>10</v>
      </c>
      <c r="B630" s="1" t="s">
        <v>660</v>
      </c>
      <c r="C630">
        <f>VLOOKUP(E630,Districts!$A$2:$E$40,4,FALSE)</f>
        <v>33</v>
      </c>
      <c r="D630" s="2" t="s">
        <v>661</v>
      </c>
      <c r="E630" s="9" t="str">
        <f t="shared" si="27"/>
        <v>Bhahawalpur-Bahawalpur</v>
      </c>
      <c r="F630">
        <f>VLOOKUP(H630,Divisions!$A$2:$F$56,6,FALSE)</f>
        <v>49</v>
      </c>
      <c r="G630" s="2" t="s">
        <v>661</v>
      </c>
      <c r="H630" s="9" t="str">
        <f t="shared" si="28"/>
        <v>Bhahawalpur-Bahawalpur-Bahawalpur</v>
      </c>
      <c r="I630">
        <f>VLOOKUP(K630,Circles!$A$2:$J$201,10,FALSE)</f>
        <v>175</v>
      </c>
      <c r="J630" s="2" t="s">
        <v>667</v>
      </c>
      <c r="K630" s="9" t="str">
        <f t="shared" si="29"/>
        <v>Bhahawalpur-Bahawalpur-Bahawalpur-Ahmad Pur East</v>
      </c>
      <c r="L630">
        <v>629</v>
      </c>
      <c r="M630" s="3" t="s">
        <v>670</v>
      </c>
      <c r="N630" s="16">
        <v>201</v>
      </c>
      <c r="O630" s="16" t="str">
        <f>VLOOKUP(C630,Districts!$F$2:$H$40,3,FALSE)</f>
        <v>DPO</v>
      </c>
    </row>
    <row r="631" spans="1:15" ht="14.4" x14ac:dyDescent="0.3">
      <c r="A631">
        <f>VLOOKUP(B631,Regions!$B$2:$C$12,2,FALSE)</f>
        <v>10</v>
      </c>
      <c r="B631" s="1" t="s">
        <v>660</v>
      </c>
      <c r="C631">
        <f>VLOOKUP(E631,Districts!$A$2:$E$40,4,FALSE)</f>
        <v>33</v>
      </c>
      <c r="D631" s="2" t="s">
        <v>661</v>
      </c>
      <c r="E631" s="9" t="str">
        <f t="shared" si="27"/>
        <v>Bhahawalpur-Bahawalpur</v>
      </c>
      <c r="F631">
        <f>VLOOKUP(H631,Divisions!$A$2:$F$56,6,FALSE)</f>
        <v>49</v>
      </c>
      <c r="G631" s="2" t="s">
        <v>661</v>
      </c>
      <c r="H631" s="9" t="str">
        <f t="shared" si="28"/>
        <v>Bhahawalpur-Bahawalpur-Bahawalpur</v>
      </c>
      <c r="I631">
        <f>VLOOKUP(K631,Circles!$A$2:$J$201,10,FALSE)</f>
        <v>175</v>
      </c>
      <c r="J631" s="2" t="s">
        <v>667</v>
      </c>
      <c r="K631" s="9" t="str">
        <f t="shared" si="29"/>
        <v>Bhahawalpur-Bahawalpur-Bahawalpur-Ahmad Pur East</v>
      </c>
      <c r="L631">
        <v>630</v>
      </c>
      <c r="M631" s="3" t="s">
        <v>671</v>
      </c>
      <c r="N631" s="16">
        <v>205</v>
      </c>
      <c r="O631" s="16" t="str">
        <f>VLOOKUP(C631,Districts!$F$2:$H$40,3,FALSE)</f>
        <v>DPO</v>
      </c>
    </row>
    <row r="632" spans="1:15" ht="14.4" x14ac:dyDescent="0.3">
      <c r="A632">
        <f>VLOOKUP(B632,Regions!$B$2:$C$12,2,FALSE)</f>
        <v>10</v>
      </c>
      <c r="B632" s="1" t="s">
        <v>660</v>
      </c>
      <c r="C632">
        <f>VLOOKUP(E632,Districts!$A$2:$E$40,4,FALSE)</f>
        <v>33</v>
      </c>
      <c r="D632" s="2" t="s">
        <v>661</v>
      </c>
      <c r="E632" s="9" t="str">
        <f t="shared" si="27"/>
        <v>Bhahawalpur-Bahawalpur</v>
      </c>
      <c r="F632">
        <f>VLOOKUP(H632,Divisions!$A$2:$F$56,6,FALSE)</f>
        <v>49</v>
      </c>
      <c r="G632" s="2" t="s">
        <v>661</v>
      </c>
      <c r="H632" s="9" t="str">
        <f t="shared" si="28"/>
        <v>Bhahawalpur-Bahawalpur-Bahawalpur</v>
      </c>
      <c r="I632">
        <f>VLOOKUP(K632,Circles!$A$2:$J$201,10,FALSE)</f>
        <v>175</v>
      </c>
      <c r="J632" s="2" t="s">
        <v>667</v>
      </c>
      <c r="K632" s="9" t="str">
        <f t="shared" si="29"/>
        <v>Bhahawalpur-Bahawalpur-Bahawalpur-Ahmad Pur East</v>
      </c>
      <c r="L632">
        <v>631</v>
      </c>
      <c r="M632" s="3" t="s">
        <v>672</v>
      </c>
      <c r="N632" s="16">
        <v>210</v>
      </c>
      <c r="O632" s="16" t="str">
        <f>VLOOKUP(C632,Districts!$F$2:$H$40,3,FALSE)</f>
        <v>DPO</v>
      </c>
    </row>
    <row r="633" spans="1:15" ht="14.4" x14ac:dyDescent="0.3">
      <c r="A633">
        <f>VLOOKUP(B633,Regions!$B$2:$C$12,2,FALSE)</f>
        <v>10</v>
      </c>
      <c r="B633" s="1" t="s">
        <v>660</v>
      </c>
      <c r="C633">
        <f>VLOOKUP(E633,Districts!$A$2:$E$40,4,FALSE)</f>
        <v>33</v>
      </c>
      <c r="D633" s="2" t="s">
        <v>661</v>
      </c>
      <c r="E633" s="9" t="str">
        <f t="shared" si="27"/>
        <v>Bhahawalpur-Bahawalpur</v>
      </c>
      <c r="F633">
        <f>VLOOKUP(H633,Divisions!$A$2:$F$56,6,FALSE)</f>
        <v>49</v>
      </c>
      <c r="G633" s="2" t="s">
        <v>661</v>
      </c>
      <c r="H633" s="9" t="str">
        <f t="shared" si="28"/>
        <v>Bhahawalpur-Bahawalpur-Bahawalpur</v>
      </c>
      <c r="I633">
        <f>VLOOKUP(K633,Circles!$A$2:$J$201,10,FALSE)</f>
        <v>175</v>
      </c>
      <c r="J633" s="2" t="s">
        <v>667</v>
      </c>
      <c r="K633" s="9" t="str">
        <f t="shared" si="29"/>
        <v>Bhahawalpur-Bahawalpur-Bahawalpur-Ahmad Pur East</v>
      </c>
      <c r="L633">
        <v>632</v>
      </c>
      <c r="M633" s="3" t="s">
        <v>673</v>
      </c>
      <c r="N633" s="16">
        <v>203</v>
      </c>
      <c r="O633" s="16" t="str">
        <f>VLOOKUP(C633,Districts!$F$2:$H$40,3,FALSE)</f>
        <v>DPO</v>
      </c>
    </row>
    <row r="634" spans="1:15" ht="14.4" x14ac:dyDescent="0.3">
      <c r="A634">
        <f>VLOOKUP(B634,Regions!$B$2:$C$12,2,FALSE)</f>
        <v>10</v>
      </c>
      <c r="B634" s="1" t="s">
        <v>660</v>
      </c>
      <c r="C634">
        <f>VLOOKUP(E634,Districts!$A$2:$E$40,4,FALSE)</f>
        <v>33</v>
      </c>
      <c r="D634" s="2" t="s">
        <v>661</v>
      </c>
      <c r="E634" s="9" t="str">
        <f t="shared" si="27"/>
        <v>Bhahawalpur-Bahawalpur</v>
      </c>
      <c r="F634">
        <f>VLOOKUP(H634,Divisions!$A$2:$F$56,6,FALSE)</f>
        <v>49</v>
      </c>
      <c r="G634" s="2" t="s">
        <v>661</v>
      </c>
      <c r="H634" s="9" t="str">
        <f t="shared" si="28"/>
        <v>Bhahawalpur-Bahawalpur-Bahawalpur</v>
      </c>
      <c r="I634">
        <f>VLOOKUP(K634,Circles!$A$2:$J$201,10,FALSE)</f>
        <v>175</v>
      </c>
      <c r="J634" s="2" t="s">
        <v>667</v>
      </c>
      <c r="K634" s="9" t="str">
        <f t="shared" si="29"/>
        <v>Bhahawalpur-Bahawalpur-Bahawalpur-Ahmad Pur East</v>
      </c>
      <c r="L634">
        <v>633</v>
      </c>
      <c r="M634" s="3" t="s">
        <v>674</v>
      </c>
      <c r="N634" s="16">
        <v>211</v>
      </c>
      <c r="O634" s="16" t="str">
        <f>VLOOKUP(C634,Districts!$F$2:$H$40,3,FALSE)</f>
        <v>DPO</v>
      </c>
    </row>
    <row r="635" spans="1:15" ht="14.4" x14ac:dyDescent="0.3">
      <c r="A635">
        <f>VLOOKUP(B635,Regions!$B$2:$C$12,2,FALSE)</f>
        <v>10</v>
      </c>
      <c r="B635" s="1" t="s">
        <v>660</v>
      </c>
      <c r="C635">
        <f>VLOOKUP(E635,Districts!$A$2:$E$40,4,FALSE)</f>
        <v>33</v>
      </c>
      <c r="D635" s="2" t="s">
        <v>661</v>
      </c>
      <c r="E635" s="9" t="str">
        <f t="shared" si="27"/>
        <v>Bhahawalpur-Bahawalpur</v>
      </c>
      <c r="F635">
        <f>VLOOKUP(H635,Divisions!$A$2:$F$56,6,FALSE)</f>
        <v>49</v>
      </c>
      <c r="G635" s="2" t="s">
        <v>661</v>
      </c>
      <c r="H635" s="9" t="str">
        <f t="shared" si="28"/>
        <v>Bhahawalpur-Bahawalpur-Bahawalpur</v>
      </c>
      <c r="I635">
        <f>VLOOKUP(K635,Circles!$A$2:$J$201,10,FALSE)</f>
        <v>176</v>
      </c>
      <c r="J635" s="2" t="s">
        <v>675</v>
      </c>
      <c r="K635" s="9" t="str">
        <f t="shared" si="29"/>
        <v>Bhahawalpur-Bahawalpur-Bahawalpur-Yazman</v>
      </c>
      <c r="L635">
        <v>634</v>
      </c>
      <c r="M635" s="3" t="s">
        <v>676</v>
      </c>
      <c r="N635" s="16">
        <v>194</v>
      </c>
      <c r="O635" s="16" t="str">
        <f>VLOOKUP(C635,Districts!$F$2:$H$40,3,FALSE)</f>
        <v>DPO</v>
      </c>
    </row>
    <row r="636" spans="1:15" ht="14.4" x14ac:dyDescent="0.3">
      <c r="A636">
        <f>VLOOKUP(B636,Regions!$B$2:$C$12,2,FALSE)</f>
        <v>10</v>
      </c>
      <c r="B636" s="1" t="s">
        <v>660</v>
      </c>
      <c r="C636">
        <f>VLOOKUP(E636,Districts!$A$2:$E$40,4,FALSE)</f>
        <v>33</v>
      </c>
      <c r="D636" s="2" t="s">
        <v>661</v>
      </c>
      <c r="E636" s="9" t="str">
        <f t="shared" si="27"/>
        <v>Bhahawalpur-Bahawalpur</v>
      </c>
      <c r="F636">
        <f>VLOOKUP(H636,Divisions!$A$2:$F$56,6,FALSE)</f>
        <v>49</v>
      </c>
      <c r="G636" s="2" t="s">
        <v>661</v>
      </c>
      <c r="H636" s="9" t="str">
        <f t="shared" si="28"/>
        <v>Bhahawalpur-Bahawalpur-Bahawalpur</v>
      </c>
      <c r="I636">
        <f>VLOOKUP(K636,Circles!$A$2:$J$201,10,FALSE)</f>
        <v>176</v>
      </c>
      <c r="J636" s="2" t="s">
        <v>675</v>
      </c>
      <c r="K636" s="9" t="str">
        <f t="shared" si="29"/>
        <v>Bhahawalpur-Bahawalpur-Bahawalpur-Yazman</v>
      </c>
      <c r="L636">
        <v>635</v>
      </c>
      <c r="M636" s="3" t="s">
        <v>677</v>
      </c>
      <c r="N636" s="16">
        <v>204</v>
      </c>
      <c r="O636" s="16" t="str">
        <f>VLOOKUP(C636,Districts!$F$2:$H$40,3,FALSE)</f>
        <v>DPO</v>
      </c>
    </row>
    <row r="637" spans="1:15" ht="14.4" x14ac:dyDescent="0.3">
      <c r="A637">
        <f>VLOOKUP(B637,Regions!$B$2:$C$12,2,FALSE)</f>
        <v>10</v>
      </c>
      <c r="B637" s="1" t="s">
        <v>660</v>
      </c>
      <c r="C637">
        <f>VLOOKUP(E637,Districts!$A$2:$E$40,4,FALSE)</f>
        <v>33</v>
      </c>
      <c r="D637" s="2" t="s">
        <v>661</v>
      </c>
      <c r="E637" s="9" t="str">
        <f t="shared" si="27"/>
        <v>Bhahawalpur-Bahawalpur</v>
      </c>
      <c r="F637">
        <f>VLOOKUP(H637,Divisions!$A$2:$F$56,6,FALSE)</f>
        <v>49</v>
      </c>
      <c r="G637" s="2" t="s">
        <v>661</v>
      </c>
      <c r="H637" s="9" t="str">
        <f t="shared" si="28"/>
        <v>Bhahawalpur-Bahawalpur-Bahawalpur</v>
      </c>
      <c r="I637">
        <f>VLOOKUP(K637,Circles!$A$2:$J$201,10,FALSE)</f>
        <v>176</v>
      </c>
      <c r="J637" s="2" t="s">
        <v>675</v>
      </c>
      <c r="K637" s="9" t="str">
        <f t="shared" si="29"/>
        <v>Bhahawalpur-Bahawalpur-Bahawalpur-Yazman</v>
      </c>
      <c r="L637">
        <v>636</v>
      </c>
      <c r="M637" s="3" t="s">
        <v>678</v>
      </c>
      <c r="N637" s="16">
        <v>193</v>
      </c>
      <c r="O637" s="16" t="str">
        <f>VLOOKUP(C637,Districts!$F$2:$H$40,3,FALSE)</f>
        <v>DPO</v>
      </c>
    </row>
    <row r="638" spans="1:15" ht="14.4" x14ac:dyDescent="0.3">
      <c r="A638">
        <f>VLOOKUP(B638,Regions!$B$2:$C$12,2,FALSE)</f>
        <v>10</v>
      </c>
      <c r="B638" s="1" t="s">
        <v>660</v>
      </c>
      <c r="C638">
        <f>VLOOKUP(E638,Districts!$A$2:$E$40,4,FALSE)</f>
        <v>33</v>
      </c>
      <c r="D638" s="2" t="s">
        <v>661</v>
      </c>
      <c r="E638" s="9" t="str">
        <f t="shared" si="27"/>
        <v>Bhahawalpur-Bahawalpur</v>
      </c>
      <c r="F638">
        <f>VLOOKUP(H638,Divisions!$A$2:$F$56,6,FALSE)</f>
        <v>49</v>
      </c>
      <c r="G638" s="2" t="s">
        <v>661</v>
      </c>
      <c r="H638" s="9" t="str">
        <f t="shared" si="28"/>
        <v>Bhahawalpur-Bahawalpur-Bahawalpur</v>
      </c>
      <c r="I638">
        <f>VLOOKUP(K638,Circles!$A$2:$J$201,10,FALSE)</f>
        <v>176</v>
      </c>
      <c r="J638" s="2" t="s">
        <v>675</v>
      </c>
      <c r="K638" s="9" t="str">
        <f t="shared" si="29"/>
        <v>Bhahawalpur-Bahawalpur-Bahawalpur-Yazman</v>
      </c>
      <c r="L638">
        <v>637</v>
      </c>
      <c r="M638" s="3" t="s">
        <v>679</v>
      </c>
      <c r="N638" s="16">
        <v>195</v>
      </c>
      <c r="O638" s="16" t="str">
        <f>VLOOKUP(C638,Districts!$F$2:$H$40,3,FALSE)</f>
        <v>DPO</v>
      </c>
    </row>
    <row r="639" spans="1:15" ht="14.4" x14ac:dyDescent="0.3">
      <c r="A639">
        <f>VLOOKUP(B639,Regions!$B$2:$C$12,2,FALSE)</f>
        <v>10</v>
      </c>
      <c r="B639" s="1" t="s">
        <v>660</v>
      </c>
      <c r="C639">
        <f>VLOOKUP(E639,Districts!$A$2:$E$40,4,FALSE)</f>
        <v>33</v>
      </c>
      <c r="D639" s="2" t="s">
        <v>661</v>
      </c>
      <c r="E639" s="9" t="str">
        <f t="shared" si="27"/>
        <v>Bhahawalpur-Bahawalpur</v>
      </c>
      <c r="F639">
        <f>VLOOKUP(H639,Divisions!$A$2:$F$56,6,FALSE)</f>
        <v>49</v>
      </c>
      <c r="G639" s="2" t="s">
        <v>661</v>
      </c>
      <c r="H639" s="9" t="str">
        <f t="shared" si="28"/>
        <v>Bhahawalpur-Bahawalpur-Bahawalpur</v>
      </c>
      <c r="I639">
        <f>VLOOKUP(K639,Circles!$A$2:$J$201,10,FALSE)</f>
        <v>177</v>
      </c>
      <c r="J639" s="2" t="s">
        <v>680</v>
      </c>
      <c r="K639" s="9" t="str">
        <f t="shared" si="29"/>
        <v>Bhahawalpur-Bahawalpur-Bahawalpur-Khair Pur Tamewali</v>
      </c>
      <c r="L639">
        <v>638</v>
      </c>
      <c r="M639" s="3" t="s">
        <v>681</v>
      </c>
      <c r="N639" s="16">
        <v>207</v>
      </c>
      <c r="O639" s="16" t="str">
        <f>VLOOKUP(C639,Districts!$F$2:$H$40,3,FALSE)</f>
        <v>DPO</v>
      </c>
    </row>
    <row r="640" spans="1:15" ht="14.4" x14ac:dyDescent="0.3">
      <c r="A640">
        <f>VLOOKUP(B640,Regions!$B$2:$C$12,2,FALSE)</f>
        <v>10</v>
      </c>
      <c r="B640" s="1" t="s">
        <v>660</v>
      </c>
      <c r="C640">
        <f>VLOOKUP(E640,Districts!$A$2:$E$40,4,FALSE)</f>
        <v>33</v>
      </c>
      <c r="D640" s="2" t="s">
        <v>661</v>
      </c>
      <c r="E640" s="9" t="str">
        <f t="shared" si="27"/>
        <v>Bhahawalpur-Bahawalpur</v>
      </c>
      <c r="F640">
        <f>VLOOKUP(H640,Divisions!$A$2:$F$56,6,FALSE)</f>
        <v>49</v>
      </c>
      <c r="G640" s="2" t="s">
        <v>661</v>
      </c>
      <c r="H640" s="9" t="str">
        <f t="shared" si="28"/>
        <v>Bhahawalpur-Bahawalpur-Bahawalpur</v>
      </c>
      <c r="I640">
        <f>VLOOKUP(K640,Circles!$A$2:$J$201,10,FALSE)</f>
        <v>177</v>
      </c>
      <c r="J640" s="2" t="s">
        <v>680</v>
      </c>
      <c r="K640" s="9" t="str">
        <f t="shared" si="29"/>
        <v>Bhahawalpur-Bahawalpur-Bahawalpur-Khair Pur Tamewali</v>
      </c>
      <c r="L640">
        <v>639</v>
      </c>
      <c r="M640" s="3" t="s">
        <v>680</v>
      </c>
      <c r="N640" s="16">
        <v>189</v>
      </c>
      <c r="O640" s="16" t="str">
        <f>VLOOKUP(C640,Districts!$F$2:$H$40,3,FALSE)</f>
        <v>DPO</v>
      </c>
    </row>
    <row r="641" spans="1:15" ht="14.4" x14ac:dyDescent="0.3">
      <c r="A641">
        <f>VLOOKUP(B641,Regions!$B$2:$C$12,2,FALSE)</f>
        <v>10</v>
      </c>
      <c r="B641" s="1" t="s">
        <v>660</v>
      </c>
      <c r="C641">
        <f>VLOOKUP(E641,Districts!$A$2:$E$40,4,FALSE)</f>
        <v>33</v>
      </c>
      <c r="D641" s="2" t="s">
        <v>661</v>
      </c>
      <c r="E641" s="9" t="str">
        <f t="shared" si="27"/>
        <v>Bhahawalpur-Bahawalpur</v>
      </c>
      <c r="F641">
        <f>VLOOKUP(H641,Divisions!$A$2:$F$56,6,FALSE)</f>
        <v>49</v>
      </c>
      <c r="G641" s="2" t="s">
        <v>661</v>
      </c>
      <c r="H641" s="9" t="str">
        <f t="shared" si="28"/>
        <v>Bhahawalpur-Bahawalpur-Bahawalpur</v>
      </c>
      <c r="I641">
        <f>VLOOKUP(K641,Circles!$A$2:$J$201,10,FALSE)</f>
        <v>178</v>
      </c>
      <c r="J641" s="2" t="s">
        <v>682</v>
      </c>
      <c r="K641" s="9" t="str">
        <f t="shared" si="29"/>
        <v>Bhahawalpur-Bahawalpur-Bahawalpur-Hasilpur</v>
      </c>
      <c r="L641">
        <v>640</v>
      </c>
      <c r="M641" s="3" t="s">
        <v>683</v>
      </c>
      <c r="N641" s="16">
        <v>190</v>
      </c>
      <c r="O641" s="16" t="str">
        <f>VLOOKUP(C641,Districts!$F$2:$H$40,3,FALSE)</f>
        <v>DPO</v>
      </c>
    </row>
    <row r="642" spans="1:15" ht="14.4" x14ac:dyDescent="0.3">
      <c r="A642">
        <f>VLOOKUP(B642,Regions!$B$2:$C$12,2,FALSE)</f>
        <v>10</v>
      </c>
      <c r="B642" s="1" t="s">
        <v>660</v>
      </c>
      <c r="C642">
        <f>VLOOKUP(E642,Districts!$A$2:$E$40,4,FALSE)</f>
        <v>33</v>
      </c>
      <c r="D642" s="2" t="s">
        <v>661</v>
      </c>
      <c r="E642" s="9" t="str">
        <f t="shared" si="27"/>
        <v>Bhahawalpur-Bahawalpur</v>
      </c>
      <c r="F642">
        <f>VLOOKUP(H642,Divisions!$A$2:$F$56,6,FALSE)</f>
        <v>49</v>
      </c>
      <c r="G642" s="2" t="s">
        <v>661</v>
      </c>
      <c r="H642" s="9" t="str">
        <f t="shared" si="28"/>
        <v>Bhahawalpur-Bahawalpur-Bahawalpur</v>
      </c>
      <c r="I642">
        <f>VLOOKUP(K642,Circles!$A$2:$J$201,10,FALSE)</f>
        <v>178</v>
      </c>
      <c r="J642" s="2" t="s">
        <v>682</v>
      </c>
      <c r="K642" s="9" t="str">
        <f t="shared" si="29"/>
        <v>Bhahawalpur-Bahawalpur-Bahawalpur-Hasilpur</v>
      </c>
      <c r="L642">
        <v>641</v>
      </c>
      <c r="M642" s="3" t="s">
        <v>684</v>
      </c>
      <c r="N642" s="16">
        <v>199</v>
      </c>
      <c r="O642" s="16" t="str">
        <f>VLOOKUP(C642,Districts!$F$2:$H$40,3,FALSE)</f>
        <v>DPO</v>
      </c>
    </row>
    <row r="643" spans="1:15" ht="14.4" x14ac:dyDescent="0.3">
      <c r="A643">
        <f>VLOOKUP(B643,Regions!$B$2:$C$12,2,FALSE)</f>
        <v>10</v>
      </c>
      <c r="B643" s="1" t="s">
        <v>660</v>
      </c>
      <c r="C643">
        <f>VLOOKUP(E643,Districts!$A$2:$E$40,4,FALSE)</f>
        <v>33</v>
      </c>
      <c r="D643" s="2" t="s">
        <v>661</v>
      </c>
      <c r="E643" s="9" t="str">
        <f t="shared" ref="E643:E706" si="30">B643&amp;"-"&amp;D643</f>
        <v>Bhahawalpur-Bahawalpur</v>
      </c>
      <c r="F643">
        <f>VLOOKUP(H643,Divisions!$A$2:$F$56,6,FALSE)</f>
        <v>49</v>
      </c>
      <c r="G643" s="2" t="s">
        <v>661</v>
      </c>
      <c r="H643" s="9" t="str">
        <f t="shared" ref="H643:H706" si="31">B643&amp;"-"&amp;D643&amp;"-"&amp;G643</f>
        <v>Bhahawalpur-Bahawalpur-Bahawalpur</v>
      </c>
      <c r="I643">
        <f>VLOOKUP(K643,Circles!$A$2:$J$201,10,FALSE)</f>
        <v>178</v>
      </c>
      <c r="J643" s="2" t="s">
        <v>682</v>
      </c>
      <c r="K643" s="9" t="str">
        <f t="shared" ref="K643:K706" si="32">H643&amp;"-"&amp;J643</f>
        <v>Bhahawalpur-Bahawalpur-Bahawalpur-Hasilpur</v>
      </c>
      <c r="L643">
        <v>642</v>
      </c>
      <c r="M643" s="3" t="s">
        <v>685</v>
      </c>
      <c r="N643" s="16">
        <v>214</v>
      </c>
      <c r="O643" s="16" t="str">
        <f>VLOOKUP(C643,Districts!$F$2:$H$40,3,FALSE)</f>
        <v>DPO</v>
      </c>
    </row>
    <row r="644" spans="1:15" ht="14.4" x14ac:dyDescent="0.3">
      <c r="A644">
        <f>VLOOKUP(B644,Regions!$B$2:$C$12,2,FALSE)</f>
        <v>10</v>
      </c>
      <c r="B644" s="1" t="s">
        <v>660</v>
      </c>
      <c r="C644">
        <f>VLOOKUP(E644,Districts!$A$2:$E$40,4,FALSE)</f>
        <v>34</v>
      </c>
      <c r="D644" s="2" t="s">
        <v>686</v>
      </c>
      <c r="E644" s="9" t="str">
        <f t="shared" si="30"/>
        <v>Bhahawalpur-Bahawalnagar</v>
      </c>
      <c r="F644">
        <f>VLOOKUP(H644,Divisions!$A$2:$F$56,6,FALSE)</f>
        <v>50</v>
      </c>
      <c r="G644" s="2" t="s">
        <v>686</v>
      </c>
      <c r="H644" s="9" t="str">
        <f t="shared" si="31"/>
        <v>Bhahawalpur-Bahawalnagar-Bahawalnagar</v>
      </c>
      <c r="I644">
        <f>VLOOKUP(K644,Circles!$A$2:$J$201,10,FALSE)</f>
        <v>179</v>
      </c>
      <c r="J644" s="2" t="s">
        <v>545</v>
      </c>
      <c r="K644" s="9" t="str">
        <f t="shared" si="32"/>
        <v>Bhahawalpur-Bahawalnagar-Bahawalnagar-Saddar Circle</v>
      </c>
      <c r="L644">
        <v>643</v>
      </c>
      <c r="M644" s="3" t="s">
        <v>687</v>
      </c>
      <c r="N644" s="16">
        <v>162</v>
      </c>
      <c r="O644" s="16" t="str">
        <f>VLOOKUP(C644,Districts!$F$2:$H$40,3,FALSE)</f>
        <v>DPO</v>
      </c>
    </row>
    <row r="645" spans="1:15" ht="14.4" x14ac:dyDescent="0.3">
      <c r="A645">
        <f>VLOOKUP(B645,Regions!$B$2:$C$12,2,FALSE)</f>
        <v>10</v>
      </c>
      <c r="B645" s="1" t="s">
        <v>660</v>
      </c>
      <c r="C645">
        <f>VLOOKUP(E645,Districts!$A$2:$E$40,4,FALSE)</f>
        <v>34</v>
      </c>
      <c r="D645" s="2" t="s">
        <v>686</v>
      </c>
      <c r="E645" s="9" t="str">
        <f t="shared" si="30"/>
        <v>Bhahawalpur-Bahawalnagar</v>
      </c>
      <c r="F645">
        <f>VLOOKUP(H645,Divisions!$A$2:$F$56,6,FALSE)</f>
        <v>50</v>
      </c>
      <c r="G645" s="2" t="s">
        <v>686</v>
      </c>
      <c r="H645" s="9" t="str">
        <f t="shared" si="31"/>
        <v>Bhahawalpur-Bahawalnagar-Bahawalnagar</v>
      </c>
      <c r="I645">
        <f>VLOOKUP(K645,Circles!$A$2:$J$201,10,FALSE)</f>
        <v>179</v>
      </c>
      <c r="J645" s="2" t="s">
        <v>545</v>
      </c>
      <c r="K645" s="9" t="str">
        <f t="shared" si="32"/>
        <v>Bhahawalpur-Bahawalnagar-Bahawalnagar-Saddar Circle</v>
      </c>
      <c r="L645">
        <v>644</v>
      </c>
      <c r="M645" s="3" t="s">
        <v>688</v>
      </c>
      <c r="N645" s="16">
        <v>163</v>
      </c>
      <c r="O645" s="16" t="str">
        <f>VLOOKUP(C645,Districts!$F$2:$H$40,3,FALSE)</f>
        <v>DPO</v>
      </c>
    </row>
    <row r="646" spans="1:15" ht="14.4" x14ac:dyDescent="0.3">
      <c r="A646">
        <f>VLOOKUP(B646,Regions!$B$2:$C$12,2,FALSE)</f>
        <v>10</v>
      </c>
      <c r="B646" s="1" t="s">
        <v>660</v>
      </c>
      <c r="C646">
        <f>VLOOKUP(E646,Districts!$A$2:$E$40,4,FALSE)</f>
        <v>34</v>
      </c>
      <c r="D646" s="2" t="s">
        <v>686</v>
      </c>
      <c r="E646" s="9" t="str">
        <f t="shared" si="30"/>
        <v>Bhahawalpur-Bahawalnagar</v>
      </c>
      <c r="F646">
        <f>VLOOKUP(H646,Divisions!$A$2:$F$56,6,FALSE)</f>
        <v>50</v>
      </c>
      <c r="G646" s="2" t="s">
        <v>686</v>
      </c>
      <c r="H646" s="9" t="str">
        <f t="shared" si="31"/>
        <v>Bhahawalpur-Bahawalnagar-Bahawalnagar</v>
      </c>
      <c r="I646">
        <f>VLOOKUP(K646,Circles!$A$2:$J$201,10,FALSE)</f>
        <v>179</v>
      </c>
      <c r="J646" s="2" t="s">
        <v>545</v>
      </c>
      <c r="K646" s="9" t="str">
        <f t="shared" si="32"/>
        <v>Bhahawalpur-Bahawalnagar-Bahawalnagar-Saddar Circle</v>
      </c>
      <c r="L646">
        <v>645</v>
      </c>
      <c r="M646" s="3" t="s">
        <v>689</v>
      </c>
      <c r="N646" s="16">
        <v>142</v>
      </c>
      <c r="O646" s="16" t="str">
        <f>VLOOKUP(C646,Districts!$F$2:$H$40,3,FALSE)</f>
        <v>DPO</v>
      </c>
    </row>
    <row r="647" spans="1:15" ht="14.4" x14ac:dyDescent="0.3">
      <c r="A647">
        <f>VLOOKUP(B647,Regions!$B$2:$C$12,2,FALSE)</f>
        <v>10</v>
      </c>
      <c r="B647" s="1" t="s">
        <v>660</v>
      </c>
      <c r="C647">
        <f>VLOOKUP(E647,Districts!$A$2:$E$40,4,FALSE)</f>
        <v>34</v>
      </c>
      <c r="D647" s="2" t="s">
        <v>686</v>
      </c>
      <c r="E647" s="9" t="str">
        <f t="shared" si="30"/>
        <v>Bhahawalpur-Bahawalnagar</v>
      </c>
      <c r="F647">
        <f>VLOOKUP(H647,Divisions!$A$2:$F$56,6,FALSE)</f>
        <v>50</v>
      </c>
      <c r="G647" s="2" t="s">
        <v>686</v>
      </c>
      <c r="H647" s="9" t="str">
        <f t="shared" si="31"/>
        <v>Bhahawalpur-Bahawalnagar-Bahawalnagar</v>
      </c>
      <c r="I647">
        <f>VLOOKUP(K647,Circles!$A$2:$J$201,10,FALSE)</f>
        <v>179</v>
      </c>
      <c r="J647" s="2" t="s">
        <v>545</v>
      </c>
      <c r="K647" s="9" t="str">
        <f t="shared" si="32"/>
        <v>Bhahawalpur-Bahawalnagar-Bahawalnagar-Saddar Circle</v>
      </c>
      <c r="L647">
        <v>646</v>
      </c>
      <c r="M647" s="3" t="s">
        <v>690</v>
      </c>
      <c r="N647" s="16">
        <v>160</v>
      </c>
      <c r="O647" s="16" t="str">
        <f>VLOOKUP(C647,Districts!$F$2:$H$40,3,FALSE)</f>
        <v>DPO</v>
      </c>
    </row>
    <row r="648" spans="1:15" ht="14.4" x14ac:dyDescent="0.3">
      <c r="A648">
        <f>VLOOKUP(B648,Regions!$B$2:$C$12,2,FALSE)</f>
        <v>10</v>
      </c>
      <c r="B648" s="1" t="s">
        <v>660</v>
      </c>
      <c r="C648">
        <f>VLOOKUP(E648,Districts!$A$2:$E$40,4,FALSE)</f>
        <v>34</v>
      </c>
      <c r="D648" s="2" t="s">
        <v>686</v>
      </c>
      <c r="E648" s="9" t="str">
        <f t="shared" si="30"/>
        <v>Bhahawalpur-Bahawalnagar</v>
      </c>
      <c r="F648">
        <f>VLOOKUP(H648,Divisions!$A$2:$F$56,6,FALSE)</f>
        <v>50</v>
      </c>
      <c r="G648" s="2" t="s">
        <v>686</v>
      </c>
      <c r="H648" s="9" t="str">
        <f t="shared" si="31"/>
        <v>Bhahawalpur-Bahawalnagar-Bahawalnagar</v>
      </c>
      <c r="I648">
        <f>VLOOKUP(K648,Circles!$A$2:$J$201,10,FALSE)</f>
        <v>179</v>
      </c>
      <c r="J648" s="2" t="s">
        <v>545</v>
      </c>
      <c r="K648" s="9" t="str">
        <f t="shared" si="32"/>
        <v>Bhahawalpur-Bahawalnagar-Bahawalnagar-Saddar Circle</v>
      </c>
      <c r="L648">
        <v>647</v>
      </c>
      <c r="M648" s="3" t="s">
        <v>691</v>
      </c>
      <c r="N648" s="16">
        <v>161</v>
      </c>
      <c r="O648" s="16" t="str">
        <f>VLOOKUP(C648,Districts!$F$2:$H$40,3,FALSE)</f>
        <v>DPO</v>
      </c>
    </row>
    <row r="649" spans="1:15" ht="14.4" x14ac:dyDescent="0.3">
      <c r="A649">
        <f>VLOOKUP(B649,Regions!$B$2:$C$12,2,FALSE)</f>
        <v>10</v>
      </c>
      <c r="B649" s="1" t="s">
        <v>660</v>
      </c>
      <c r="C649">
        <f>VLOOKUP(E649,Districts!$A$2:$E$40,4,FALSE)</f>
        <v>34</v>
      </c>
      <c r="D649" s="2" t="s">
        <v>686</v>
      </c>
      <c r="E649" s="9" t="str">
        <f t="shared" si="30"/>
        <v>Bhahawalpur-Bahawalnagar</v>
      </c>
      <c r="F649">
        <f>VLOOKUP(H649,Divisions!$A$2:$F$56,6,FALSE)</f>
        <v>50</v>
      </c>
      <c r="G649" s="2" t="s">
        <v>686</v>
      </c>
      <c r="H649" s="9" t="str">
        <f t="shared" si="31"/>
        <v>Bhahawalpur-Bahawalnagar-Bahawalnagar</v>
      </c>
      <c r="I649">
        <f>VLOOKUP(K649,Circles!$A$2:$J$201,10,FALSE)</f>
        <v>179</v>
      </c>
      <c r="J649" s="2" t="s">
        <v>545</v>
      </c>
      <c r="K649" s="9" t="str">
        <f t="shared" si="32"/>
        <v>Bhahawalpur-Bahawalnagar-Bahawalnagar-Saddar Circle</v>
      </c>
      <c r="L649">
        <v>648</v>
      </c>
      <c r="M649" s="3" t="s">
        <v>692</v>
      </c>
      <c r="N649" s="16">
        <v>153</v>
      </c>
      <c r="O649" s="16" t="str">
        <f>VLOOKUP(C649,Districts!$F$2:$H$40,3,FALSE)</f>
        <v>DPO</v>
      </c>
    </row>
    <row r="650" spans="1:15" ht="14.4" x14ac:dyDescent="0.3">
      <c r="A650">
        <f>VLOOKUP(B650,Regions!$B$2:$C$12,2,FALSE)</f>
        <v>10</v>
      </c>
      <c r="B650" s="1" t="s">
        <v>660</v>
      </c>
      <c r="C650">
        <f>VLOOKUP(E650,Districts!$A$2:$E$40,4,FALSE)</f>
        <v>34</v>
      </c>
      <c r="D650" s="2" t="s">
        <v>686</v>
      </c>
      <c r="E650" s="9" t="str">
        <f t="shared" si="30"/>
        <v>Bhahawalpur-Bahawalnagar</v>
      </c>
      <c r="F650">
        <f>VLOOKUP(H650,Divisions!$A$2:$F$56,6,FALSE)</f>
        <v>50</v>
      </c>
      <c r="G650" s="2" t="s">
        <v>686</v>
      </c>
      <c r="H650" s="9" t="str">
        <f t="shared" si="31"/>
        <v>Bhahawalpur-Bahawalnagar-Bahawalnagar</v>
      </c>
      <c r="I650">
        <f>VLOOKUP(K650,Circles!$A$2:$J$201,10,FALSE)</f>
        <v>180</v>
      </c>
      <c r="J650" s="2" t="s">
        <v>693</v>
      </c>
      <c r="K650" s="9" t="str">
        <f t="shared" si="32"/>
        <v>Bhahawalpur-Bahawalnagar-Bahawalnagar-Minchinabad</v>
      </c>
      <c r="L650">
        <v>649</v>
      </c>
      <c r="M650" s="3" t="s">
        <v>693</v>
      </c>
      <c r="N650" s="16">
        <v>145</v>
      </c>
      <c r="O650" s="16" t="str">
        <f>VLOOKUP(C650,Districts!$F$2:$H$40,3,FALSE)</f>
        <v>DPO</v>
      </c>
    </row>
    <row r="651" spans="1:15" ht="14.4" x14ac:dyDescent="0.3">
      <c r="A651">
        <f>VLOOKUP(B651,Regions!$B$2:$C$12,2,FALSE)</f>
        <v>10</v>
      </c>
      <c r="B651" s="1" t="s">
        <v>660</v>
      </c>
      <c r="C651">
        <f>VLOOKUP(E651,Districts!$A$2:$E$40,4,FALSE)</f>
        <v>34</v>
      </c>
      <c r="D651" s="2" t="s">
        <v>686</v>
      </c>
      <c r="E651" s="9" t="str">
        <f t="shared" si="30"/>
        <v>Bhahawalpur-Bahawalnagar</v>
      </c>
      <c r="F651">
        <f>VLOOKUP(H651,Divisions!$A$2:$F$56,6,FALSE)</f>
        <v>50</v>
      </c>
      <c r="G651" s="2" t="s">
        <v>686</v>
      </c>
      <c r="H651" s="9" t="str">
        <f t="shared" si="31"/>
        <v>Bhahawalpur-Bahawalnagar-Bahawalnagar</v>
      </c>
      <c r="I651">
        <f>VLOOKUP(K651,Circles!$A$2:$J$201,10,FALSE)</f>
        <v>180</v>
      </c>
      <c r="J651" s="2" t="s">
        <v>693</v>
      </c>
      <c r="K651" s="9" t="str">
        <f t="shared" si="32"/>
        <v>Bhahawalpur-Bahawalnagar-Bahawalnagar-Minchinabad</v>
      </c>
      <c r="L651">
        <v>650</v>
      </c>
      <c r="M651" s="3" t="s">
        <v>694</v>
      </c>
      <c r="N651" s="16">
        <v>146</v>
      </c>
      <c r="O651" s="16" t="str">
        <f>VLOOKUP(C651,Districts!$F$2:$H$40,3,FALSE)</f>
        <v>DPO</v>
      </c>
    </row>
    <row r="652" spans="1:15" ht="14.4" x14ac:dyDescent="0.3">
      <c r="A652">
        <f>VLOOKUP(B652,Regions!$B$2:$C$12,2,FALSE)</f>
        <v>10</v>
      </c>
      <c r="B652" s="1" t="s">
        <v>660</v>
      </c>
      <c r="C652">
        <f>VLOOKUP(E652,Districts!$A$2:$E$40,4,FALSE)</f>
        <v>34</v>
      </c>
      <c r="D652" s="2" t="s">
        <v>686</v>
      </c>
      <c r="E652" s="9" t="str">
        <f t="shared" si="30"/>
        <v>Bhahawalpur-Bahawalnagar</v>
      </c>
      <c r="F652">
        <f>VLOOKUP(H652,Divisions!$A$2:$F$56,6,FALSE)</f>
        <v>50</v>
      </c>
      <c r="G652" s="2" t="s">
        <v>686</v>
      </c>
      <c r="H652" s="9" t="str">
        <f t="shared" si="31"/>
        <v>Bhahawalpur-Bahawalnagar-Bahawalnagar</v>
      </c>
      <c r="I652">
        <f>VLOOKUP(K652,Circles!$A$2:$J$201,10,FALSE)</f>
        <v>180</v>
      </c>
      <c r="J652" s="2" t="s">
        <v>693</v>
      </c>
      <c r="K652" s="9" t="str">
        <f t="shared" si="32"/>
        <v>Bhahawalpur-Bahawalnagar-Bahawalnagar-Minchinabad</v>
      </c>
      <c r="L652">
        <v>651</v>
      </c>
      <c r="M652" s="3" t="s">
        <v>695</v>
      </c>
      <c r="N652" s="16">
        <v>143</v>
      </c>
      <c r="O652" s="16" t="str">
        <f>VLOOKUP(C652,Districts!$F$2:$H$40,3,FALSE)</f>
        <v>DPO</v>
      </c>
    </row>
    <row r="653" spans="1:15" ht="14.4" x14ac:dyDescent="0.3">
      <c r="A653">
        <f>VLOOKUP(B653,Regions!$B$2:$C$12,2,FALSE)</f>
        <v>10</v>
      </c>
      <c r="B653" s="1" t="s">
        <v>660</v>
      </c>
      <c r="C653">
        <f>VLOOKUP(E653,Districts!$A$2:$E$40,4,FALSE)</f>
        <v>34</v>
      </c>
      <c r="D653" s="2" t="s">
        <v>686</v>
      </c>
      <c r="E653" s="9" t="str">
        <f t="shared" si="30"/>
        <v>Bhahawalpur-Bahawalnagar</v>
      </c>
      <c r="F653">
        <f>VLOOKUP(H653,Divisions!$A$2:$F$56,6,FALSE)</f>
        <v>50</v>
      </c>
      <c r="G653" s="2" t="s">
        <v>686</v>
      </c>
      <c r="H653" s="9" t="str">
        <f t="shared" si="31"/>
        <v>Bhahawalpur-Bahawalnagar-Bahawalnagar</v>
      </c>
      <c r="I653">
        <f>VLOOKUP(K653,Circles!$A$2:$J$201,10,FALSE)</f>
        <v>180</v>
      </c>
      <c r="J653" s="2" t="s">
        <v>693</v>
      </c>
      <c r="K653" s="9" t="str">
        <f t="shared" si="32"/>
        <v>Bhahawalpur-Bahawalnagar-Bahawalnagar-Minchinabad</v>
      </c>
      <c r="L653">
        <v>652</v>
      </c>
      <c r="M653" s="3" t="s">
        <v>696</v>
      </c>
      <c r="N653" s="16">
        <v>144</v>
      </c>
      <c r="O653" s="16" t="str">
        <f>VLOOKUP(C653,Districts!$F$2:$H$40,3,FALSE)</f>
        <v>DPO</v>
      </c>
    </row>
    <row r="654" spans="1:15" ht="14.4" x14ac:dyDescent="0.3">
      <c r="A654">
        <f>VLOOKUP(B654,Regions!$B$2:$C$12,2,FALSE)</f>
        <v>10</v>
      </c>
      <c r="B654" s="1" t="s">
        <v>660</v>
      </c>
      <c r="C654">
        <f>VLOOKUP(E654,Districts!$A$2:$E$40,4,FALSE)</f>
        <v>34</v>
      </c>
      <c r="D654" s="2" t="s">
        <v>686</v>
      </c>
      <c r="E654" s="9" t="str">
        <f t="shared" si="30"/>
        <v>Bhahawalpur-Bahawalnagar</v>
      </c>
      <c r="F654">
        <f>VLOOKUP(H654,Divisions!$A$2:$F$56,6,FALSE)</f>
        <v>50</v>
      </c>
      <c r="G654" s="2" t="s">
        <v>686</v>
      </c>
      <c r="H654" s="9" t="str">
        <f t="shared" si="31"/>
        <v>Bhahawalpur-Bahawalnagar-Bahawalnagar</v>
      </c>
      <c r="I654">
        <f>VLOOKUP(K654,Circles!$A$2:$J$201,10,FALSE)</f>
        <v>181</v>
      </c>
      <c r="J654" s="2" t="s">
        <v>697</v>
      </c>
      <c r="K654" s="9" t="str">
        <f t="shared" si="32"/>
        <v>Bhahawalpur-Bahawalnagar-Bahawalnagar-Chishtian</v>
      </c>
      <c r="L654">
        <v>653</v>
      </c>
      <c r="M654" s="3" t="s">
        <v>698</v>
      </c>
      <c r="N654" s="16">
        <v>159</v>
      </c>
      <c r="O654" s="16" t="str">
        <f>VLOOKUP(C654,Districts!$F$2:$H$40,3,FALSE)</f>
        <v>DPO</v>
      </c>
    </row>
    <row r="655" spans="1:15" ht="14.4" x14ac:dyDescent="0.3">
      <c r="A655">
        <f>VLOOKUP(B655,Regions!$B$2:$C$12,2,FALSE)</f>
        <v>10</v>
      </c>
      <c r="B655" s="1" t="s">
        <v>660</v>
      </c>
      <c r="C655">
        <f>VLOOKUP(E655,Districts!$A$2:$E$40,4,FALSE)</f>
        <v>34</v>
      </c>
      <c r="D655" s="2" t="s">
        <v>686</v>
      </c>
      <c r="E655" s="9" t="str">
        <f t="shared" si="30"/>
        <v>Bhahawalpur-Bahawalnagar</v>
      </c>
      <c r="F655">
        <f>VLOOKUP(H655,Divisions!$A$2:$F$56,6,FALSE)</f>
        <v>50</v>
      </c>
      <c r="G655" s="2" t="s">
        <v>686</v>
      </c>
      <c r="H655" s="9" t="str">
        <f t="shared" si="31"/>
        <v>Bhahawalpur-Bahawalnagar-Bahawalnagar</v>
      </c>
      <c r="I655">
        <f>VLOOKUP(K655,Circles!$A$2:$J$201,10,FALSE)</f>
        <v>181</v>
      </c>
      <c r="J655" s="2" t="s">
        <v>697</v>
      </c>
      <c r="K655" s="9" t="str">
        <f t="shared" si="32"/>
        <v>Bhahawalpur-Bahawalnagar-Bahawalnagar-Chishtian</v>
      </c>
      <c r="L655">
        <v>654</v>
      </c>
      <c r="M655" s="3" t="s">
        <v>699</v>
      </c>
      <c r="N655" s="16">
        <v>156</v>
      </c>
      <c r="O655" s="16" t="str">
        <f>VLOOKUP(C655,Districts!$F$2:$H$40,3,FALSE)</f>
        <v>DPO</v>
      </c>
    </row>
    <row r="656" spans="1:15" ht="14.4" x14ac:dyDescent="0.3">
      <c r="A656">
        <f>VLOOKUP(B656,Regions!$B$2:$C$12,2,FALSE)</f>
        <v>10</v>
      </c>
      <c r="B656" s="1" t="s">
        <v>660</v>
      </c>
      <c r="C656">
        <f>VLOOKUP(E656,Districts!$A$2:$E$40,4,FALSE)</f>
        <v>34</v>
      </c>
      <c r="D656" s="2" t="s">
        <v>686</v>
      </c>
      <c r="E656" s="9" t="str">
        <f t="shared" si="30"/>
        <v>Bhahawalpur-Bahawalnagar</v>
      </c>
      <c r="F656">
        <f>VLOOKUP(H656,Divisions!$A$2:$F$56,6,FALSE)</f>
        <v>50</v>
      </c>
      <c r="G656" s="2" t="s">
        <v>686</v>
      </c>
      <c r="H656" s="9" t="str">
        <f t="shared" si="31"/>
        <v>Bhahawalpur-Bahawalnagar-Bahawalnagar</v>
      </c>
      <c r="I656">
        <f>VLOOKUP(K656,Circles!$A$2:$J$201,10,FALSE)</f>
        <v>181</v>
      </c>
      <c r="J656" s="2" t="s">
        <v>697</v>
      </c>
      <c r="K656" s="9" t="str">
        <f t="shared" si="32"/>
        <v>Bhahawalpur-Bahawalnagar-Bahawalnagar-Chishtian</v>
      </c>
      <c r="L656">
        <v>655</v>
      </c>
      <c r="M656" s="3" t="s">
        <v>700</v>
      </c>
      <c r="N656" s="16">
        <v>157</v>
      </c>
      <c r="O656" s="16" t="str">
        <f>VLOOKUP(C656,Districts!$F$2:$H$40,3,FALSE)</f>
        <v>DPO</v>
      </c>
    </row>
    <row r="657" spans="1:15" ht="14.4" x14ac:dyDescent="0.3">
      <c r="A657">
        <f>VLOOKUP(B657,Regions!$B$2:$C$12,2,FALSE)</f>
        <v>10</v>
      </c>
      <c r="B657" s="1" t="s">
        <v>660</v>
      </c>
      <c r="C657">
        <f>VLOOKUP(E657,Districts!$A$2:$E$40,4,FALSE)</f>
        <v>34</v>
      </c>
      <c r="D657" s="2" t="s">
        <v>686</v>
      </c>
      <c r="E657" s="9" t="str">
        <f t="shared" si="30"/>
        <v>Bhahawalpur-Bahawalnagar</v>
      </c>
      <c r="F657">
        <f>VLOOKUP(H657,Divisions!$A$2:$F$56,6,FALSE)</f>
        <v>50</v>
      </c>
      <c r="G657" s="2" t="s">
        <v>686</v>
      </c>
      <c r="H657" s="9" t="str">
        <f t="shared" si="31"/>
        <v>Bhahawalpur-Bahawalnagar-Bahawalnagar</v>
      </c>
      <c r="I657">
        <f>VLOOKUP(K657,Circles!$A$2:$J$201,10,FALSE)</f>
        <v>181</v>
      </c>
      <c r="J657" s="2" t="s">
        <v>697</v>
      </c>
      <c r="K657" s="9" t="str">
        <f t="shared" si="32"/>
        <v>Bhahawalpur-Bahawalnagar-Bahawalnagar-Chishtian</v>
      </c>
      <c r="L657">
        <v>656</v>
      </c>
      <c r="M657" s="3" t="s">
        <v>701</v>
      </c>
      <c r="N657" s="16">
        <v>154</v>
      </c>
      <c r="O657" s="16" t="str">
        <f>VLOOKUP(C657,Districts!$F$2:$H$40,3,FALSE)</f>
        <v>DPO</v>
      </c>
    </row>
    <row r="658" spans="1:15" ht="14.4" x14ac:dyDescent="0.3">
      <c r="A658">
        <f>VLOOKUP(B658,Regions!$B$2:$C$12,2,FALSE)</f>
        <v>10</v>
      </c>
      <c r="B658" s="1" t="s">
        <v>660</v>
      </c>
      <c r="C658">
        <f>VLOOKUP(E658,Districts!$A$2:$E$40,4,FALSE)</f>
        <v>34</v>
      </c>
      <c r="D658" s="2" t="s">
        <v>686</v>
      </c>
      <c r="E658" s="9" t="str">
        <f t="shared" si="30"/>
        <v>Bhahawalpur-Bahawalnagar</v>
      </c>
      <c r="F658">
        <f>VLOOKUP(H658,Divisions!$A$2:$F$56,6,FALSE)</f>
        <v>50</v>
      </c>
      <c r="G658" s="2" t="s">
        <v>686</v>
      </c>
      <c r="H658" s="9" t="str">
        <f t="shared" si="31"/>
        <v>Bhahawalpur-Bahawalnagar-Bahawalnagar</v>
      </c>
      <c r="I658">
        <f>VLOOKUP(K658,Circles!$A$2:$J$201,10,FALSE)</f>
        <v>181</v>
      </c>
      <c r="J658" s="2" t="s">
        <v>697</v>
      </c>
      <c r="K658" s="9" t="str">
        <f t="shared" si="32"/>
        <v>Bhahawalpur-Bahawalnagar-Bahawalnagar-Chishtian</v>
      </c>
      <c r="L658">
        <v>657</v>
      </c>
      <c r="M658" s="3" t="s">
        <v>702</v>
      </c>
      <c r="N658" s="16">
        <v>155</v>
      </c>
      <c r="O658" s="16" t="str">
        <f>VLOOKUP(C658,Districts!$F$2:$H$40,3,FALSE)</f>
        <v>DPO</v>
      </c>
    </row>
    <row r="659" spans="1:15" ht="14.4" x14ac:dyDescent="0.3">
      <c r="A659">
        <f>VLOOKUP(B659,Regions!$B$2:$C$12,2,FALSE)</f>
        <v>10</v>
      </c>
      <c r="B659" s="1" t="s">
        <v>660</v>
      </c>
      <c r="C659">
        <f>VLOOKUP(E659,Districts!$A$2:$E$40,4,FALSE)</f>
        <v>34</v>
      </c>
      <c r="D659" s="2" t="s">
        <v>686</v>
      </c>
      <c r="E659" s="9" t="str">
        <f t="shared" si="30"/>
        <v>Bhahawalpur-Bahawalnagar</v>
      </c>
      <c r="F659">
        <f>VLOOKUP(H659,Divisions!$A$2:$F$56,6,FALSE)</f>
        <v>50</v>
      </c>
      <c r="G659" s="2" t="s">
        <v>686</v>
      </c>
      <c r="H659" s="9" t="str">
        <f t="shared" si="31"/>
        <v>Bhahawalpur-Bahawalnagar-Bahawalnagar</v>
      </c>
      <c r="I659">
        <f>VLOOKUP(K659,Circles!$A$2:$J$201,10,FALSE)</f>
        <v>181</v>
      </c>
      <c r="J659" s="2" t="s">
        <v>697</v>
      </c>
      <c r="K659" s="9" t="str">
        <f t="shared" si="32"/>
        <v>Bhahawalpur-Bahawalnagar-Bahawalnagar-Chishtian</v>
      </c>
      <c r="L659">
        <v>658</v>
      </c>
      <c r="M659" s="3" t="s">
        <v>703</v>
      </c>
      <c r="N659" s="16">
        <v>158</v>
      </c>
      <c r="O659" s="16" t="str">
        <f>VLOOKUP(C659,Districts!$F$2:$H$40,3,FALSE)</f>
        <v>DPO</v>
      </c>
    </row>
    <row r="660" spans="1:15" ht="14.4" x14ac:dyDescent="0.3">
      <c r="A660">
        <f>VLOOKUP(B660,Regions!$B$2:$C$12,2,FALSE)</f>
        <v>10</v>
      </c>
      <c r="B660" s="1" t="s">
        <v>660</v>
      </c>
      <c r="C660">
        <f>VLOOKUP(E660,Districts!$A$2:$E$40,4,FALSE)</f>
        <v>34</v>
      </c>
      <c r="D660" s="2" t="s">
        <v>686</v>
      </c>
      <c r="E660" s="9" t="str">
        <f t="shared" si="30"/>
        <v>Bhahawalpur-Bahawalnagar</v>
      </c>
      <c r="F660">
        <f>VLOOKUP(H660,Divisions!$A$2:$F$56,6,FALSE)</f>
        <v>50</v>
      </c>
      <c r="G660" s="2" t="s">
        <v>686</v>
      </c>
      <c r="H660" s="9" t="str">
        <f t="shared" si="31"/>
        <v>Bhahawalpur-Bahawalnagar-Bahawalnagar</v>
      </c>
      <c r="I660">
        <f>VLOOKUP(K660,Circles!$A$2:$J$201,10,FALSE)</f>
        <v>182</v>
      </c>
      <c r="J660" s="2" t="s">
        <v>704</v>
      </c>
      <c r="K660" s="9" t="str">
        <f t="shared" si="32"/>
        <v>Bhahawalpur-Bahawalnagar-Bahawalnagar-Haroonabad</v>
      </c>
      <c r="L660">
        <v>659</v>
      </c>
      <c r="M660" s="3" t="s">
        <v>705</v>
      </c>
      <c r="N660" s="16">
        <v>152</v>
      </c>
      <c r="O660" s="16" t="str">
        <f>VLOOKUP(C660,Districts!$F$2:$H$40,3,FALSE)</f>
        <v>DPO</v>
      </c>
    </row>
    <row r="661" spans="1:15" ht="14.4" x14ac:dyDescent="0.3">
      <c r="A661">
        <f>VLOOKUP(B661,Regions!$B$2:$C$12,2,FALSE)</f>
        <v>10</v>
      </c>
      <c r="B661" s="1" t="s">
        <v>660</v>
      </c>
      <c r="C661">
        <f>VLOOKUP(E661,Districts!$A$2:$E$40,4,FALSE)</f>
        <v>34</v>
      </c>
      <c r="D661" s="2" t="s">
        <v>686</v>
      </c>
      <c r="E661" s="9" t="str">
        <f t="shared" si="30"/>
        <v>Bhahawalpur-Bahawalnagar</v>
      </c>
      <c r="F661">
        <f>VLOOKUP(H661,Divisions!$A$2:$F$56,6,FALSE)</f>
        <v>50</v>
      </c>
      <c r="G661" s="2" t="s">
        <v>686</v>
      </c>
      <c r="H661" s="9" t="str">
        <f t="shared" si="31"/>
        <v>Bhahawalpur-Bahawalnagar-Bahawalnagar</v>
      </c>
      <c r="I661">
        <f>VLOOKUP(K661,Circles!$A$2:$J$201,10,FALSE)</f>
        <v>182</v>
      </c>
      <c r="J661" s="2" t="s">
        <v>704</v>
      </c>
      <c r="K661" s="9" t="str">
        <f t="shared" si="32"/>
        <v>Bhahawalpur-Bahawalnagar-Bahawalnagar-Haroonabad</v>
      </c>
      <c r="L661">
        <v>660</v>
      </c>
      <c r="M661" s="3" t="s">
        <v>706</v>
      </c>
      <c r="N661" s="16">
        <v>151</v>
      </c>
      <c r="O661" s="16" t="str">
        <f>VLOOKUP(C661,Districts!$F$2:$H$40,3,FALSE)</f>
        <v>DPO</v>
      </c>
    </row>
    <row r="662" spans="1:15" ht="14.4" x14ac:dyDescent="0.3">
      <c r="A662">
        <f>VLOOKUP(B662,Regions!$B$2:$C$12,2,FALSE)</f>
        <v>10</v>
      </c>
      <c r="B662" s="1" t="s">
        <v>660</v>
      </c>
      <c r="C662">
        <f>VLOOKUP(E662,Districts!$A$2:$E$40,4,FALSE)</f>
        <v>34</v>
      </c>
      <c r="D662" s="2" t="s">
        <v>686</v>
      </c>
      <c r="E662" s="9" t="str">
        <f t="shared" si="30"/>
        <v>Bhahawalpur-Bahawalnagar</v>
      </c>
      <c r="F662">
        <f>VLOOKUP(H662,Divisions!$A$2:$F$56,6,FALSE)</f>
        <v>50</v>
      </c>
      <c r="G662" s="2" t="s">
        <v>686</v>
      </c>
      <c r="H662" s="9" t="str">
        <f t="shared" si="31"/>
        <v>Bhahawalpur-Bahawalnagar-Bahawalnagar</v>
      </c>
      <c r="I662">
        <f>VLOOKUP(K662,Circles!$A$2:$J$201,10,FALSE)</f>
        <v>182</v>
      </c>
      <c r="J662" s="2" t="s">
        <v>704</v>
      </c>
      <c r="K662" s="9" t="str">
        <f t="shared" si="32"/>
        <v>Bhahawalpur-Bahawalnagar-Bahawalnagar-Haroonabad</v>
      </c>
      <c r="L662">
        <v>661</v>
      </c>
      <c r="M662" s="3" t="s">
        <v>707</v>
      </c>
      <c r="N662" s="16">
        <v>150</v>
      </c>
      <c r="O662" s="16" t="str">
        <f>VLOOKUP(C662,Districts!$F$2:$H$40,3,FALSE)</f>
        <v>DPO</v>
      </c>
    </row>
    <row r="663" spans="1:15" ht="14.4" x14ac:dyDescent="0.3">
      <c r="A663">
        <f>VLOOKUP(B663,Regions!$B$2:$C$12,2,FALSE)</f>
        <v>10</v>
      </c>
      <c r="B663" s="1" t="s">
        <v>660</v>
      </c>
      <c r="C663">
        <f>VLOOKUP(E663,Districts!$A$2:$E$40,4,FALSE)</f>
        <v>34</v>
      </c>
      <c r="D663" s="2" t="s">
        <v>686</v>
      </c>
      <c r="E663" s="9" t="str">
        <f t="shared" si="30"/>
        <v>Bhahawalpur-Bahawalnagar</v>
      </c>
      <c r="F663">
        <f>VLOOKUP(H663,Divisions!$A$2:$F$56,6,FALSE)</f>
        <v>50</v>
      </c>
      <c r="G663" s="2" t="s">
        <v>686</v>
      </c>
      <c r="H663" s="9" t="str">
        <f t="shared" si="31"/>
        <v>Bhahawalpur-Bahawalnagar-Bahawalnagar</v>
      </c>
      <c r="I663">
        <f>VLOOKUP(K663,Circles!$A$2:$J$201,10,FALSE)</f>
        <v>183</v>
      </c>
      <c r="J663" s="2" t="s">
        <v>708</v>
      </c>
      <c r="K663" s="9" t="str">
        <f t="shared" si="32"/>
        <v>Bhahawalpur-Bahawalnagar-Bahawalnagar-Forte Abbas</v>
      </c>
      <c r="L663">
        <v>662</v>
      </c>
      <c r="M663" s="3" t="s">
        <v>708</v>
      </c>
      <c r="N663" s="16">
        <v>148</v>
      </c>
      <c r="O663" s="16" t="str">
        <f>VLOOKUP(C663,Districts!$F$2:$H$40,3,FALSE)</f>
        <v>DPO</v>
      </c>
    </row>
    <row r="664" spans="1:15" ht="14.4" x14ac:dyDescent="0.3">
      <c r="A664">
        <f>VLOOKUP(B664,Regions!$B$2:$C$12,2,FALSE)</f>
        <v>10</v>
      </c>
      <c r="B664" s="1" t="s">
        <v>660</v>
      </c>
      <c r="C664">
        <f>VLOOKUP(E664,Districts!$A$2:$E$40,4,FALSE)</f>
        <v>34</v>
      </c>
      <c r="D664" s="2" t="s">
        <v>686</v>
      </c>
      <c r="E664" s="9" t="str">
        <f t="shared" si="30"/>
        <v>Bhahawalpur-Bahawalnagar</v>
      </c>
      <c r="F664">
        <f>VLOOKUP(H664,Divisions!$A$2:$F$56,6,FALSE)</f>
        <v>50</v>
      </c>
      <c r="G664" s="2" t="s">
        <v>686</v>
      </c>
      <c r="H664" s="9" t="str">
        <f t="shared" si="31"/>
        <v>Bhahawalpur-Bahawalnagar-Bahawalnagar</v>
      </c>
      <c r="I664">
        <f>VLOOKUP(K664,Circles!$A$2:$J$201,10,FALSE)</f>
        <v>183</v>
      </c>
      <c r="J664" s="2" t="s">
        <v>708</v>
      </c>
      <c r="K664" s="9" t="str">
        <f t="shared" si="32"/>
        <v>Bhahawalpur-Bahawalnagar-Bahawalnagar-Forte Abbas</v>
      </c>
      <c r="L664">
        <v>663</v>
      </c>
      <c r="M664" s="3" t="s">
        <v>709</v>
      </c>
      <c r="N664" s="16">
        <v>149</v>
      </c>
      <c r="O664" s="16" t="str">
        <f>VLOOKUP(C664,Districts!$F$2:$H$40,3,FALSE)</f>
        <v>DPO</v>
      </c>
    </row>
    <row r="665" spans="1:15" ht="14.4" x14ac:dyDescent="0.3">
      <c r="A665">
        <f>VLOOKUP(B665,Regions!$B$2:$C$12,2,FALSE)</f>
        <v>10</v>
      </c>
      <c r="B665" s="1" t="s">
        <v>660</v>
      </c>
      <c r="C665">
        <f>VLOOKUP(E665,Districts!$A$2:$E$40,4,FALSE)</f>
        <v>34</v>
      </c>
      <c r="D665" s="2" t="s">
        <v>686</v>
      </c>
      <c r="E665" s="9" t="str">
        <f t="shared" si="30"/>
        <v>Bhahawalpur-Bahawalnagar</v>
      </c>
      <c r="F665">
        <f>VLOOKUP(H665,Divisions!$A$2:$F$56,6,FALSE)</f>
        <v>50</v>
      </c>
      <c r="G665" s="2" t="s">
        <v>686</v>
      </c>
      <c r="H665" s="9" t="str">
        <f t="shared" si="31"/>
        <v>Bhahawalpur-Bahawalnagar-Bahawalnagar</v>
      </c>
      <c r="I665">
        <f>VLOOKUP(K665,Circles!$A$2:$J$201,10,FALSE)</f>
        <v>183</v>
      </c>
      <c r="J665" s="2" t="s">
        <v>708</v>
      </c>
      <c r="K665" s="9" t="str">
        <f t="shared" si="32"/>
        <v>Bhahawalpur-Bahawalnagar-Bahawalnagar-Forte Abbas</v>
      </c>
      <c r="L665">
        <v>664</v>
      </c>
      <c r="M665" s="3" t="s">
        <v>710</v>
      </c>
      <c r="N665" s="16">
        <v>147</v>
      </c>
      <c r="O665" s="16" t="str">
        <f>VLOOKUP(C665,Districts!$F$2:$H$40,3,FALSE)</f>
        <v>DPO</v>
      </c>
    </row>
    <row r="666" spans="1:15" ht="14.4" x14ac:dyDescent="0.3">
      <c r="A666">
        <f>VLOOKUP(B666,Regions!$B$2:$C$12,2,FALSE)</f>
        <v>10</v>
      </c>
      <c r="B666" s="1" t="s">
        <v>660</v>
      </c>
      <c r="C666">
        <f>VLOOKUP(E666,Districts!$A$2:$E$40,4,FALSE)</f>
        <v>35</v>
      </c>
      <c r="D666" s="2" t="s">
        <v>711</v>
      </c>
      <c r="E666" s="9" t="str">
        <f t="shared" si="30"/>
        <v>Bhahawalpur-Rahim Yar Khan</v>
      </c>
      <c r="F666">
        <f>VLOOKUP(H666,Divisions!$A$2:$F$56,6,FALSE)</f>
        <v>51</v>
      </c>
      <c r="G666" s="2" t="s">
        <v>711</v>
      </c>
      <c r="H666" s="9" t="str">
        <f t="shared" si="31"/>
        <v>Bhahawalpur-Rahim Yar Khan-Rahim Yar Khan</v>
      </c>
      <c r="I666">
        <f>VLOOKUP(K666,Circles!$A$2:$J$201,10,FALSE)</f>
        <v>184</v>
      </c>
      <c r="J666" s="2" t="s">
        <v>116</v>
      </c>
      <c r="K666" s="9" t="str">
        <f t="shared" si="32"/>
        <v>Bhahawalpur-Rahim Yar Khan-Rahim Yar Khan-City Circle</v>
      </c>
      <c r="L666">
        <v>665</v>
      </c>
      <c r="M666" s="3" t="s">
        <v>687</v>
      </c>
      <c r="N666" s="16">
        <v>50</v>
      </c>
      <c r="O666" s="16" t="str">
        <f>VLOOKUP(C666,Districts!$F$2:$H$40,3,FALSE)</f>
        <v>DPO</v>
      </c>
    </row>
    <row r="667" spans="1:15" ht="14.4" x14ac:dyDescent="0.3">
      <c r="A667">
        <f>VLOOKUP(B667,Regions!$B$2:$C$12,2,FALSE)</f>
        <v>10</v>
      </c>
      <c r="B667" s="1" t="s">
        <v>660</v>
      </c>
      <c r="C667">
        <f>VLOOKUP(E667,Districts!$A$2:$E$40,4,FALSE)</f>
        <v>35</v>
      </c>
      <c r="D667" s="2" t="s">
        <v>711</v>
      </c>
      <c r="E667" s="9" t="str">
        <f t="shared" si="30"/>
        <v>Bhahawalpur-Rahim Yar Khan</v>
      </c>
      <c r="F667">
        <f>VLOOKUP(H667,Divisions!$A$2:$F$56,6,FALSE)</f>
        <v>51</v>
      </c>
      <c r="G667" s="2" t="s">
        <v>711</v>
      </c>
      <c r="H667" s="9" t="str">
        <f t="shared" si="31"/>
        <v>Bhahawalpur-Rahim Yar Khan-Rahim Yar Khan</v>
      </c>
      <c r="I667">
        <f>VLOOKUP(K667,Circles!$A$2:$J$201,10,FALSE)</f>
        <v>184</v>
      </c>
      <c r="J667" s="2" t="s">
        <v>116</v>
      </c>
      <c r="K667" s="9" t="str">
        <f t="shared" si="32"/>
        <v>Bhahawalpur-Rahim Yar Khan-Rahim Yar Khan-City Circle</v>
      </c>
      <c r="L667">
        <v>666</v>
      </c>
      <c r="M667" s="3" t="s">
        <v>688</v>
      </c>
      <c r="N667" s="16">
        <v>47</v>
      </c>
      <c r="O667" s="16" t="str">
        <f>VLOOKUP(C667,Districts!$F$2:$H$40,3,FALSE)</f>
        <v>DPO</v>
      </c>
    </row>
    <row r="668" spans="1:15" ht="14.4" x14ac:dyDescent="0.3">
      <c r="A668">
        <f>VLOOKUP(B668,Regions!$B$2:$C$12,2,FALSE)</f>
        <v>10</v>
      </c>
      <c r="B668" s="1" t="s">
        <v>660</v>
      </c>
      <c r="C668">
        <f>VLOOKUP(E668,Districts!$A$2:$E$40,4,FALSE)</f>
        <v>35</v>
      </c>
      <c r="D668" s="2" t="s">
        <v>711</v>
      </c>
      <c r="E668" s="9" t="str">
        <f t="shared" si="30"/>
        <v>Bhahawalpur-Rahim Yar Khan</v>
      </c>
      <c r="F668">
        <f>VLOOKUP(H668,Divisions!$A$2:$F$56,6,FALSE)</f>
        <v>51</v>
      </c>
      <c r="G668" s="2" t="s">
        <v>711</v>
      </c>
      <c r="H668" s="9" t="str">
        <f t="shared" si="31"/>
        <v>Bhahawalpur-Rahim Yar Khan-Rahim Yar Khan</v>
      </c>
      <c r="I668">
        <f>VLOOKUP(K668,Circles!$A$2:$J$201,10,FALSE)</f>
        <v>184</v>
      </c>
      <c r="J668" s="2" t="s">
        <v>116</v>
      </c>
      <c r="K668" s="9" t="str">
        <f t="shared" si="32"/>
        <v>Bhahawalpur-Rahim Yar Khan-Rahim Yar Khan-City Circle</v>
      </c>
      <c r="L668">
        <v>667</v>
      </c>
      <c r="M668" s="3" t="s">
        <v>712</v>
      </c>
      <c r="N668" s="16">
        <v>49</v>
      </c>
      <c r="O668" s="16" t="str">
        <f>VLOOKUP(C668,Districts!$F$2:$H$40,3,FALSE)</f>
        <v>DPO</v>
      </c>
    </row>
    <row r="669" spans="1:15" ht="14.4" x14ac:dyDescent="0.3">
      <c r="A669">
        <f>VLOOKUP(B669,Regions!$B$2:$C$12,2,FALSE)</f>
        <v>10</v>
      </c>
      <c r="B669" s="1" t="s">
        <v>660</v>
      </c>
      <c r="C669">
        <f>VLOOKUP(E669,Districts!$A$2:$E$40,4,FALSE)</f>
        <v>35</v>
      </c>
      <c r="D669" s="2" t="s">
        <v>711</v>
      </c>
      <c r="E669" s="9" t="str">
        <f t="shared" si="30"/>
        <v>Bhahawalpur-Rahim Yar Khan</v>
      </c>
      <c r="F669">
        <f>VLOOKUP(H669,Divisions!$A$2:$F$56,6,FALSE)</f>
        <v>51</v>
      </c>
      <c r="G669" s="2" t="s">
        <v>711</v>
      </c>
      <c r="H669" s="9" t="str">
        <f t="shared" si="31"/>
        <v>Bhahawalpur-Rahim Yar Khan-Rahim Yar Khan</v>
      </c>
      <c r="I669">
        <f>VLOOKUP(K669,Circles!$A$2:$J$201,10,FALSE)</f>
        <v>184</v>
      </c>
      <c r="J669" s="2" t="s">
        <v>116</v>
      </c>
      <c r="K669" s="9" t="str">
        <f t="shared" si="32"/>
        <v>Bhahawalpur-Rahim Yar Khan-Rahim Yar Khan-City Circle</v>
      </c>
      <c r="L669">
        <v>668</v>
      </c>
      <c r="M669" s="3" t="s">
        <v>361</v>
      </c>
      <c r="N669" s="16">
        <v>46</v>
      </c>
      <c r="O669" s="16" t="str">
        <f>VLOOKUP(C669,Districts!$F$2:$H$40,3,FALSE)</f>
        <v>DPO</v>
      </c>
    </row>
    <row r="670" spans="1:15" ht="14.4" x14ac:dyDescent="0.3">
      <c r="A670">
        <f>VLOOKUP(B670,Regions!$B$2:$C$12,2,FALSE)</f>
        <v>10</v>
      </c>
      <c r="B670" s="1" t="s">
        <v>660</v>
      </c>
      <c r="C670">
        <f>VLOOKUP(E670,Districts!$A$2:$E$40,4,FALSE)</f>
        <v>35</v>
      </c>
      <c r="D670" s="2" t="s">
        <v>711</v>
      </c>
      <c r="E670" s="9" t="str">
        <f t="shared" si="30"/>
        <v>Bhahawalpur-Rahim Yar Khan</v>
      </c>
      <c r="F670">
        <f>VLOOKUP(H670,Divisions!$A$2:$F$56,6,FALSE)</f>
        <v>51</v>
      </c>
      <c r="G670" s="2" t="s">
        <v>711</v>
      </c>
      <c r="H670" s="9" t="str">
        <f t="shared" si="31"/>
        <v>Bhahawalpur-Rahim Yar Khan-Rahim Yar Khan</v>
      </c>
      <c r="I670">
        <f>VLOOKUP(K670,Circles!$A$2:$J$201,10,FALSE)</f>
        <v>184</v>
      </c>
      <c r="J670" s="2" t="s">
        <v>116</v>
      </c>
      <c r="K670" s="9" t="str">
        <f t="shared" si="32"/>
        <v>Bhahawalpur-Rahim Yar Khan-Rahim Yar Khan-City Circle</v>
      </c>
      <c r="L670">
        <v>669</v>
      </c>
      <c r="M670" s="3" t="s">
        <v>713</v>
      </c>
      <c r="N670" s="16">
        <v>44</v>
      </c>
      <c r="O670" s="16" t="str">
        <f>VLOOKUP(C670,Districts!$F$2:$H$40,3,FALSE)</f>
        <v>DPO</v>
      </c>
    </row>
    <row r="671" spans="1:15" ht="14.4" x14ac:dyDescent="0.3">
      <c r="A671">
        <f>VLOOKUP(B671,Regions!$B$2:$C$12,2,FALSE)</f>
        <v>10</v>
      </c>
      <c r="B671" s="1" t="s">
        <v>660</v>
      </c>
      <c r="C671">
        <f>VLOOKUP(E671,Districts!$A$2:$E$40,4,FALSE)</f>
        <v>35</v>
      </c>
      <c r="D671" s="2" t="s">
        <v>711</v>
      </c>
      <c r="E671" s="9" t="str">
        <f t="shared" si="30"/>
        <v>Bhahawalpur-Rahim Yar Khan</v>
      </c>
      <c r="F671">
        <f>VLOOKUP(H671,Divisions!$A$2:$F$56,6,FALSE)</f>
        <v>51</v>
      </c>
      <c r="G671" s="2" t="s">
        <v>711</v>
      </c>
      <c r="H671" s="9" t="str">
        <f t="shared" si="31"/>
        <v>Bhahawalpur-Rahim Yar Khan-Rahim Yar Khan</v>
      </c>
      <c r="I671">
        <f>VLOOKUP(K671,Circles!$A$2:$J$201,10,FALSE)</f>
        <v>185</v>
      </c>
      <c r="J671" s="2" t="s">
        <v>545</v>
      </c>
      <c r="K671" s="9" t="str">
        <f t="shared" si="32"/>
        <v>Bhahawalpur-Rahim Yar Khan-Rahim Yar Khan-Saddar Circle</v>
      </c>
      <c r="L671">
        <v>670</v>
      </c>
      <c r="M671" s="3" t="s">
        <v>714</v>
      </c>
      <c r="N671" s="16">
        <v>63</v>
      </c>
      <c r="O671" s="16" t="str">
        <f>VLOOKUP(C671,Districts!$F$2:$H$40,3,FALSE)</f>
        <v>DPO</v>
      </c>
    </row>
    <row r="672" spans="1:15" ht="14.4" x14ac:dyDescent="0.3">
      <c r="A672">
        <f>VLOOKUP(B672,Regions!$B$2:$C$12,2,FALSE)</f>
        <v>10</v>
      </c>
      <c r="B672" s="1" t="s">
        <v>660</v>
      </c>
      <c r="C672">
        <f>VLOOKUP(E672,Districts!$A$2:$E$40,4,FALSE)</f>
        <v>35</v>
      </c>
      <c r="D672" s="2" t="s">
        <v>711</v>
      </c>
      <c r="E672" s="9" t="str">
        <f t="shared" si="30"/>
        <v>Bhahawalpur-Rahim Yar Khan</v>
      </c>
      <c r="F672">
        <f>VLOOKUP(H672,Divisions!$A$2:$F$56,6,FALSE)</f>
        <v>51</v>
      </c>
      <c r="G672" s="2" t="s">
        <v>711</v>
      </c>
      <c r="H672" s="9" t="str">
        <f t="shared" si="31"/>
        <v>Bhahawalpur-Rahim Yar Khan-Rahim Yar Khan</v>
      </c>
      <c r="I672">
        <f>VLOOKUP(K672,Circles!$A$2:$J$201,10,FALSE)</f>
        <v>185</v>
      </c>
      <c r="J672" s="2" t="s">
        <v>545</v>
      </c>
      <c r="K672" s="9" t="str">
        <f t="shared" si="32"/>
        <v>Bhahawalpur-Rahim Yar Khan-Rahim Yar Khan-Saddar Circle</v>
      </c>
      <c r="L672">
        <v>671</v>
      </c>
      <c r="M672" s="3" t="s">
        <v>715</v>
      </c>
      <c r="N672" s="16">
        <v>53</v>
      </c>
      <c r="O672" s="16" t="str">
        <f>VLOOKUP(C672,Districts!$F$2:$H$40,3,FALSE)</f>
        <v>DPO</v>
      </c>
    </row>
    <row r="673" spans="1:15" ht="14.4" x14ac:dyDescent="0.3">
      <c r="A673">
        <f>VLOOKUP(B673,Regions!$B$2:$C$12,2,FALSE)</f>
        <v>10</v>
      </c>
      <c r="B673" s="1" t="s">
        <v>660</v>
      </c>
      <c r="C673">
        <f>VLOOKUP(E673,Districts!$A$2:$E$40,4,FALSE)</f>
        <v>35</v>
      </c>
      <c r="D673" s="2" t="s">
        <v>711</v>
      </c>
      <c r="E673" s="9" t="str">
        <f t="shared" si="30"/>
        <v>Bhahawalpur-Rahim Yar Khan</v>
      </c>
      <c r="F673">
        <f>VLOOKUP(H673,Divisions!$A$2:$F$56,6,FALSE)</f>
        <v>51</v>
      </c>
      <c r="G673" s="2" t="s">
        <v>711</v>
      </c>
      <c r="H673" s="9" t="str">
        <f t="shared" si="31"/>
        <v>Bhahawalpur-Rahim Yar Khan-Rahim Yar Khan</v>
      </c>
      <c r="I673">
        <f>VLOOKUP(K673,Circles!$A$2:$J$201,10,FALSE)</f>
        <v>185</v>
      </c>
      <c r="J673" s="2" t="s">
        <v>545</v>
      </c>
      <c r="K673" s="9" t="str">
        <f t="shared" si="32"/>
        <v>Bhahawalpur-Rahim Yar Khan-Rahim Yar Khan-Saddar Circle</v>
      </c>
      <c r="L673">
        <v>672</v>
      </c>
      <c r="M673" s="3" t="s">
        <v>716</v>
      </c>
      <c r="N673" s="16">
        <v>56</v>
      </c>
      <c r="O673" s="16" t="str">
        <f>VLOOKUP(C673,Districts!$F$2:$H$40,3,FALSE)</f>
        <v>DPO</v>
      </c>
    </row>
    <row r="674" spans="1:15" ht="14.4" x14ac:dyDescent="0.3">
      <c r="A674">
        <f>VLOOKUP(B674,Regions!$B$2:$C$12,2,FALSE)</f>
        <v>10</v>
      </c>
      <c r="B674" s="1" t="s">
        <v>660</v>
      </c>
      <c r="C674">
        <f>VLOOKUP(E674,Districts!$A$2:$E$40,4,FALSE)</f>
        <v>35</v>
      </c>
      <c r="D674" s="2" t="s">
        <v>711</v>
      </c>
      <c r="E674" s="9" t="str">
        <f t="shared" si="30"/>
        <v>Bhahawalpur-Rahim Yar Khan</v>
      </c>
      <c r="F674">
        <f>VLOOKUP(H674,Divisions!$A$2:$F$56,6,FALSE)</f>
        <v>51</v>
      </c>
      <c r="G674" s="2" t="s">
        <v>711</v>
      </c>
      <c r="H674" s="9" t="str">
        <f t="shared" si="31"/>
        <v>Bhahawalpur-Rahim Yar Khan-Rahim Yar Khan</v>
      </c>
      <c r="I674">
        <f>VLOOKUP(K674,Circles!$A$2:$J$201,10,FALSE)</f>
        <v>185</v>
      </c>
      <c r="J674" s="2" t="s">
        <v>545</v>
      </c>
      <c r="K674" s="9" t="str">
        <f t="shared" si="32"/>
        <v>Bhahawalpur-Rahim Yar Khan-Rahim Yar Khan-Saddar Circle</v>
      </c>
      <c r="L674">
        <v>673</v>
      </c>
      <c r="M674" s="3" t="s">
        <v>717</v>
      </c>
      <c r="N674" s="16">
        <v>61</v>
      </c>
      <c r="O674" s="16" t="str">
        <f>VLOOKUP(C674,Districts!$F$2:$H$40,3,FALSE)</f>
        <v>DPO</v>
      </c>
    </row>
    <row r="675" spans="1:15" ht="14.4" x14ac:dyDescent="0.3">
      <c r="A675">
        <f>VLOOKUP(B675,Regions!$B$2:$C$12,2,FALSE)</f>
        <v>10</v>
      </c>
      <c r="B675" s="1" t="s">
        <v>660</v>
      </c>
      <c r="C675">
        <f>VLOOKUP(E675,Districts!$A$2:$E$40,4,FALSE)</f>
        <v>35</v>
      </c>
      <c r="D675" s="2" t="s">
        <v>711</v>
      </c>
      <c r="E675" s="9" t="str">
        <f t="shared" si="30"/>
        <v>Bhahawalpur-Rahim Yar Khan</v>
      </c>
      <c r="F675">
        <f>VLOOKUP(H675,Divisions!$A$2:$F$56,6,FALSE)</f>
        <v>51</v>
      </c>
      <c r="G675" s="2" t="s">
        <v>711</v>
      </c>
      <c r="H675" s="9" t="str">
        <f t="shared" si="31"/>
        <v>Bhahawalpur-Rahim Yar Khan-Rahim Yar Khan</v>
      </c>
      <c r="I675">
        <f>VLOOKUP(K675,Circles!$A$2:$J$201,10,FALSE)</f>
        <v>185</v>
      </c>
      <c r="J675" s="2" t="s">
        <v>545</v>
      </c>
      <c r="K675" s="9" t="str">
        <f t="shared" si="32"/>
        <v>Bhahawalpur-Rahim Yar Khan-Rahim Yar Khan-Saddar Circle</v>
      </c>
      <c r="L675">
        <v>674</v>
      </c>
      <c r="M675" s="3" t="s">
        <v>718</v>
      </c>
      <c r="N675" s="16">
        <v>43</v>
      </c>
      <c r="O675" s="16" t="str">
        <f>VLOOKUP(C675,Districts!$F$2:$H$40,3,FALSE)</f>
        <v>DPO</v>
      </c>
    </row>
    <row r="676" spans="1:15" ht="14.4" x14ac:dyDescent="0.3">
      <c r="A676">
        <f>VLOOKUP(B676,Regions!$B$2:$C$12,2,FALSE)</f>
        <v>10</v>
      </c>
      <c r="B676" s="1" t="s">
        <v>660</v>
      </c>
      <c r="C676">
        <f>VLOOKUP(E676,Districts!$A$2:$E$40,4,FALSE)</f>
        <v>35</v>
      </c>
      <c r="D676" s="2" t="s">
        <v>711</v>
      </c>
      <c r="E676" s="9" t="str">
        <f t="shared" si="30"/>
        <v>Bhahawalpur-Rahim Yar Khan</v>
      </c>
      <c r="F676">
        <f>VLOOKUP(H676,Divisions!$A$2:$F$56,6,FALSE)</f>
        <v>51</v>
      </c>
      <c r="G676" s="2" t="s">
        <v>711</v>
      </c>
      <c r="H676" s="9" t="str">
        <f t="shared" si="31"/>
        <v>Bhahawalpur-Rahim Yar Khan-Rahim Yar Khan</v>
      </c>
      <c r="I676">
        <f>VLOOKUP(K676,Circles!$A$2:$J$201,10,FALSE)</f>
        <v>185</v>
      </c>
      <c r="J676" s="2" t="s">
        <v>545</v>
      </c>
      <c r="K676" s="9" t="str">
        <f t="shared" si="32"/>
        <v>Bhahawalpur-Rahim Yar Khan-Rahim Yar Khan-Saddar Circle</v>
      </c>
      <c r="L676">
        <v>675</v>
      </c>
      <c r="M676" s="3" t="s">
        <v>719</v>
      </c>
      <c r="N676" s="16">
        <v>59</v>
      </c>
      <c r="O676" s="16" t="str">
        <f>VLOOKUP(C676,Districts!$F$2:$H$40,3,FALSE)</f>
        <v>DPO</v>
      </c>
    </row>
    <row r="677" spans="1:15" ht="14.4" x14ac:dyDescent="0.3">
      <c r="A677">
        <f>VLOOKUP(B677,Regions!$B$2:$C$12,2,FALSE)</f>
        <v>10</v>
      </c>
      <c r="B677" s="1" t="s">
        <v>660</v>
      </c>
      <c r="C677">
        <f>VLOOKUP(E677,Districts!$A$2:$E$40,4,FALSE)</f>
        <v>35</v>
      </c>
      <c r="D677" s="2" t="s">
        <v>711</v>
      </c>
      <c r="E677" s="9" t="str">
        <f t="shared" si="30"/>
        <v>Bhahawalpur-Rahim Yar Khan</v>
      </c>
      <c r="F677">
        <f>VLOOKUP(H677,Divisions!$A$2:$F$56,6,FALSE)</f>
        <v>51</v>
      </c>
      <c r="G677" s="2" t="s">
        <v>711</v>
      </c>
      <c r="H677" s="9" t="str">
        <f t="shared" si="31"/>
        <v>Bhahawalpur-Rahim Yar Khan-Rahim Yar Khan</v>
      </c>
      <c r="I677">
        <f>VLOOKUP(K677,Circles!$A$2:$J$201,10,FALSE)</f>
        <v>186</v>
      </c>
      <c r="J677" s="2" t="s">
        <v>357</v>
      </c>
      <c r="K677" s="9" t="str">
        <f t="shared" si="32"/>
        <v>Bhahawalpur-Rahim Yar Khan-Rahim Yar Khan-Sadiqabad</v>
      </c>
      <c r="L677">
        <v>676</v>
      </c>
      <c r="M677" s="3" t="s">
        <v>720</v>
      </c>
      <c r="N677" s="16">
        <v>52</v>
      </c>
      <c r="O677" s="16" t="str">
        <f>VLOOKUP(C677,Districts!$F$2:$H$40,3,FALSE)</f>
        <v>DPO</v>
      </c>
    </row>
    <row r="678" spans="1:15" ht="14.4" x14ac:dyDescent="0.3">
      <c r="A678">
        <f>VLOOKUP(B678,Regions!$B$2:$C$12,2,FALSE)</f>
        <v>10</v>
      </c>
      <c r="B678" s="1" t="s">
        <v>660</v>
      </c>
      <c r="C678">
        <f>VLOOKUP(E678,Districts!$A$2:$E$40,4,FALSE)</f>
        <v>35</v>
      </c>
      <c r="D678" s="2" t="s">
        <v>711</v>
      </c>
      <c r="E678" s="9" t="str">
        <f t="shared" si="30"/>
        <v>Bhahawalpur-Rahim Yar Khan</v>
      </c>
      <c r="F678">
        <f>VLOOKUP(H678,Divisions!$A$2:$F$56,6,FALSE)</f>
        <v>51</v>
      </c>
      <c r="G678" s="2" t="s">
        <v>711</v>
      </c>
      <c r="H678" s="9" t="str">
        <f t="shared" si="31"/>
        <v>Bhahawalpur-Rahim Yar Khan-Rahim Yar Khan</v>
      </c>
      <c r="I678">
        <f>VLOOKUP(K678,Circles!$A$2:$J$201,10,FALSE)</f>
        <v>186</v>
      </c>
      <c r="J678" s="2" t="s">
        <v>357</v>
      </c>
      <c r="K678" s="9" t="str">
        <f t="shared" si="32"/>
        <v>Bhahawalpur-Rahim Yar Khan-Rahim Yar Khan-Sadiqabad</v>
      </c>
      <c r="L678">
        <v>677</v>
      </c>
      <c r="M678" s="3" t="s">
        <v>721</v>
      </c>
      <c r="N678" s="16">
        <v>64</v>
      </c>
      <c r="O678" s="16" t="str">
        <f>VLOOKUP(C678,Districts!$F$2:$H$40,3,FALSE)</f>
        <v>DPO</v>
      </c>
    </row>
    <row r="679" spans="1:15" ht="14.4" x14ac:dyDescent="0.3">
      <c r="A679">
        <f>VLOOKUP(B679,Regions!$B$2:$C$12,2,FALSE)</f>
        <v>10</v>
      </c>
      <c r="B679" s="1" t="s">
        <v>660</v>
      </c>
      <c r="C679">
        <f>VLOOKUP(E679,Districts!$A$2:$E$40,4,FALSE)</f>
        <v>35</v>
      </c>
      <c r="D679" s="2" t="s">
        <v>711</v>
      </c>
      <c r="E679" s="9" t="str">
        <f t="shared" si="30"/>
        <v>Bhahawalpur-Rahim Yar Khan</v>
      </c>
      <c r="F679">
        <f>VLOOKUP(H679,Divisions!$A$2:$F$56,6,FALSE)</f>
        <v>51</v>
      </c>
      <c r="G679" s="2" t="s">
        <v>711</v>
      </c>
      <c r="H679" s="9" t="str">
        <f t="shared" si="31"/>
        <v>Bhahawalpur-Rahim Yar Khan-Rahim Yar Khan</v>
      </c>
      <c r="I679">
        <f>VLOOKUP(K679,Circles!$A$2:$J$201,10,FALSE)</f>
        <v>186</v>
      </c>
      <c r="J679" s="2" t="s">
        <v>357</v>
      </c>
      <c r="K679" s="9" t="str">
        <f t="shared" si="32"/>
        <v>Bhahawalpur-Rahim Yar Khan-Rahim Yar Khan-Sadiqabad</v>
      </c>
      <c r="L679">
        <v>678</v>
      </c>
      <c r="M679" s="3" t="s">
        <v>722</v>
      </c>
      <c r="N679" s="16">
        <v>55</v>
      </c>
      <c r="O679" s="16" t="str">
        <f>VLOOKUP(C679,Districts!$F$2:$H$40,3,FALSE)</f>
        <v>DPO</v>
      </c>
    </row>
    <row r="680" spans="1:15" ht="14.4" x14ac:dyDescent="0.3">
      <c r="A680">
        <f>VLOOKUP(B680,Regions!$B$2:$C$12,2,FALSE)</f>
        <v>10</v>
      </c>
      <c r="B680" s="1" t="s">
        <v>660</v>
      </c>
      <c r="C680">
        <f>VLOOKUP(E680,Districts!$A$2:$E$40,4,FALSE)</f>
        <v>35</v>
      </c>
      <c r="D680" s="2" t="s">
        <v>711</v>
      </c>
      <c r="E680" s="9" t="str">
        <f t="shared" si="30"/>
        <v>Bhahawalpur-Rahim Yar Khan</v>
      </c>
      <c r="F680">
        <f>VLOOKUP(H680,Divisions!$A$2:$F$56,6,FALSE)</f>
        <v>51</v>
      </c>
      <c r="G680" s="2" t="s">
        <v>711</v>
      </c>
      <c r="H680" s="9" t="str">
        <f t="shared" si="31"/>
        <v>Bhahawalpur-Rahim Yar Khan-Rahim Yar Khan</v>
      </c>
      <c r="I680">
        <f>VLOOKUP(K680,Circles!$A$2:$J$201,10,FALSE)</f>
        <v>187</v>
      </c>
      <c r="J680" s="2" t="s">
        <v>723</v>
      </c>
      <c r="K680" s="9" t="str">
        <f t="shared" si="32"/>
        <v>Bhahawalpur-Rahim Yar Khan-Rahim Yar Khan-Khanpur</v>
      </c>
      <c r="L680">
        <v>679</v>
      </c>
      <c r="M680" s="3" t="s">
        <v>724</v>
      </c>
      <c r="N680" s="16">
        <v>51</v>
      </c>
      <c r="O680" s="16" t="str">
        <f>VLOOKUP(C680,Districts!$F$2:$H$40,3,FALSE)</f>
        <v>DPO</v>
      </c>
    </row>
    <row r="681" spans="1:15" ht="14.4" x14ac:dyDescent="0.3">
      <c r="A681">
        <f>VLOOKUP(B681,Regions!$B$2:$C$12,2,FALSE)</f>
        <v>10</v>
      </c>
      <c r="B681" s="1" t="s">
        <v>660</v>
      </c>
      <c r="C681">
        <f>VLOOKUP(E681,Districts!$A$2:$E$40,4,FALSE)</f>
        <v>35</v>
      </c>
      <c r="D681" s="2" t="s">
        <v>711</v>
      </c>
      <c r="E681" s="9" t="str">
        <f t="shared" si="30"/>
        <v>Bhahawalpur-Rahim Yar Khan</v>
      </c>
      <c r="F681">
        <f>VLOOKUP(H681,Divisions!$A$2:$F$56,6,FALSE)</f>
        <v>51</v>
      </c>
      <c r="G681" s="2" t="s">
        <v>711</v>
      </c>
      <c r="H681" s="9" t="str">
        <f t="shared" si="31"/>
        <v>Bhahawalpur-Rahim Yar Khan-Rahim Yar Khan</v>
      </c>
      <c r="I681">
        <f>VLOOKUP(K681,Circles!$A$2:$J$201,10,FALSE)</f>
        <v>187</v>
      </c>
      <c r="J681" s="2" t="s">
        <v>723</v>
      </c>
      <c r="K681" s="9" t="str">
        <f t="shared" si="32"/>
        <v>Bhahawalpur-Rahim Yar Khan-Rahim Yar Khan-Khanpur</v>
      </c>
      <c r="L681">
        <v>680</v>
      </c>
      <c r="M681" s="3" t="s">
        <v>725</v>
      </c>
      <c r="N681" s="16">
        <v>62</v>
      </c>
      <c r="O681" s="16" t="str">
        <f>VLOOKUP(C681,Districts!$F$2:$H$40,3,FALSE)</f>
        <v>DPO</v>
      </c>
    </row>
    <row r="682" spans="1:15" ht="14.4" x14ac:dyDescent="0.3">
      <c r="A682">
        <f>VLOOKUP(B682,Regions!$B$2:$C$12,2,FALSE)</f>
        <v>10</v>
      </c>
      <c r="B682" s="1" t="s">
        <v>660</v>
      </c>
      <c r="C682">
        <f>VLOOKUP(E682,Districts!$A$2:$E$40,4,FALSE)</f>
        <v>35</v>
      </c>
      <c r="D682" s="2" t="s">
        <v>711</v>
      </c>
      <c r="E682" s="9" t="str">
        <f t="shared" si="30"/>
        <v>Bhahawalpur-Rahim Yar Khan</v>
      </c>
      <c r="F682">
        <f>VLOOKUP(H682,Divisions!$A$2:$F$56,6,FALSE)</f>
        <v>51</v>
      </c>
      <c r="G682" s="2" t="s">
        <v>711</v>
      </c>
      <c r="H682" s="9" t="str">
        <f t="shared" si="31"/>
        <v>Bhahawalpur-Rahim Yar Khan-Rahim Yar Khan</v>
      </c>
      <c r="I682">
        <f>VLOOKUP(K682,Circles!$A$2:$J$201,10,FALSE)</f>
        <v>187</v>
      </c>
      <c r="J682" s="2" t="s">
        <v>723</v>
      </c>
      <c r="K682" s="9" t="str">
        <f t="shared" si="32"/>
        <v>Bhahawalpur-Rahim Yar Khan-Rahim Yar Khan-Khanpur</v>
      </c>
      <c r="L682">
        <v>681</v>
      </c>
      <c r="M682" s="3" t="s">
        <v>726</v>
      </c>
      <c r="N682" s="16">
        <v>65</v>
      </c>
      <c r="O682" s="16" t="str">
        <f>VLOOKUP(C682,Districts!$F$2:$H$40,3,FALSE)</f>
        <v>DPO</v>
      </c>
    </row>
    <row r="683" spans="1:15" ht="14.4" x14ac:dyDescent="0.3">
      <c r="A683">
        <f>VLOOKUP(B683,Regions!$B$2:$C$12,2,FALSE)</f>
        <v>10</v>
      </c>
      <c r="B683" s="1" t="s">
        <v>660</v>
      </c>
      <c r="C683">
        <f>VLOOKUP(E683,Districts!$A$2:$E$40,4,FALSE)</f>
        <v>35</v>
      </c>
      <c r="D683" s="2" t="s">
        <v>711</v>
      </c>
      <c r="E683" s="9" t="str">
        <f t="shared" si="30"/>
        <v>Bhahawalpur-Rahim Yar Khan</v>
      </c>
      <c r="F683">
        <f>VLOOKUP(H683,Divisions!$A$2:$F$56,6,FALSE)</f>
        <v>51</v>
      </c>
      <c r="G683" s="2" t="s">
        <v>711</v>
      </c>
      <c r="H683" s="9" t="str">
        <f t="shared" si="31"/>
        <v>Bhahawalpur-Rahim Yar Khan-Rahim Yar Khan</v>
      </c>
      <c r="I683">
        <f>VLOOKUP(K683,Circles!$A$2:$J$201,10,FALSE)</f>
        <v>187</v>
      </c>
      <c r="J683" s="2" t="s">
        <v>723</v>
      </c>
      <c r="K683" s="9" t="str">
        <f t="shared" si="32"/>
        <v>Bhahawalpur-Rahim Yar Khan-Rahim Yar Khan-Khanpur</v>
      </c>
      <c r="L683">
        <v>682</v>
      </c>
      <c r="M683" s="3" t="s">
        <v>727</v>
      </c>
      <c r="N683" s="16">
        <v>69</v>
      </c>
      <c r="O683" s="16" t="str">
        <f>VLOOKUP(C683,Districts!$F$2:$H$40,3,FALSE)</f>
        <v>DPO</v>
      </c>
    </row>
    <row r="684" spans="1:15" ht="14.4" x14ac:dyDescent="0.3">
      <c r="A684">
        <f>VLOOKUP(B684,Regions!$B$2:$C$12,2,FALSE)</f>
        <v>10</v>
      </c>
      <c r="B684" s="1" t="s">
        <v>660</v>
      </c>
      <c r="C684">
        <f>VLOOKUP(E684,Districts!$A$2:$E$40,4,FALSE)</f>
        <v>35</v>
      </c>
      <c r="D684" s="2" t="s">
        <v>711</v>
      </c>
      <c r="E684" s="9" t="str">
        <f t="shared" si="30"/>
        <v>Bhahawalpur-Rahim Yar Khan</v>
      </c>
      <c r="F684">
        <f>VLOOKUP(H684,Divisions!$A$2:$F$56,6,FALSE)</f>
        <v>51</v>
      </c>
      <c r="G684" s="2" t="s">
        <v>711</v>
      </c>
      <c r="H684" s="9" t="str">
        <f t="shared" si="31"/>
        <v>Bhahawalpur-Rahim Yar Khan-Rahim Yar Khan</v>
      </c>
      <c r="I684">
        <f>VLOOKUP(K684,Circles!$A$2:$J$201,10,FALSE)</f>
        <v>187</v>
      </c>
      <c r="J684" s="2" t="s">
        <v>723</v>
      </c>
      <c r="K684" s="9" t="str">
        <f t="shared" si="32"/>
        <v>Bhahawalpur-Rahim Yar Khan-Rahim Yar Khan-Khanpur</v>
      </c>
      <c r="L684">
        <v>683</v>
      </c>
      <c r="M684" s="3" t="s">
        <v>728</v>
      </c>
      <c r="N684" s="16">
        <v>54</v>
      </c>
      <c r="O684" s="16" t="str">
        <f>VLOOKUP(C684,Districts!$F$2:$H$40,3,FALSE)</f>
        <v>DPO</v>
      </c>
    </row>
    <row r="685" spans="1:15" ht="14.4" x14ac:dyDescent="0.3">
      <c r="A685">
        <f>VLOOKUP(B685,Regions!$B$2:$C$12,2,FALSE)</f>
        <v>10</v>
      </c>
      <c r="B685" s="1" t="s">
        <v>660</v>
      </c>
      <c r="C685">
        <f>VLOOKUP(E685,Districts!$A$2:$E$40,4,FALSE)</f>
        <v>35</v>
      </c>
      <c r="D685" s="2" t="s">
        <v>711</v>
      </c>
      <c r="E685" s="9" t="str">
        <f t="shared" si="30"/>
        <v>Bhahawalpur-Rahim Yar Khan</v>
      </c>
      <c r="F685">
        <f>VLOOKUP(H685,Divisions!$A$2:$F$56,6,FALSE)</f>
        <v>51</v>
      </c>
      <c r="G685" s="2" t="s">
        <v>711</v>
      </c>
      <c r="H685" s="9" t="str">
        <f t="shared" si="31"/>
        <v>Bhahawalpur-Rahim Yar Khan-Rahim Yar Khan</v>
      </c>
      <c r="I685">
        <f>VLOOKUP(K685,Circles!$A$2:$J$201,10,FALSE)</f>
        <v>188</v>
      </c>
      <c r="J685" s="2" t="s">
        <v>729</v>
      </c>
      <c r="K685" s="9" t="str">
        <f t="shared" si="32"/>
        <v>Bhahawalpur-Rahim Yar Khan-Rahim Yar Khan-Liaqatpur</v>
      </c>
      <c r="L685">
        <v>684</v>
      </c>
      <c r="M685" s="3" t="s">
        <v>730</v>
      </c>
      <c r="N685" s="16">
        <v>57</v>
      </c>
      <c r="O685" s="16" t="str">
        <f>VLOOKUP(C685,Districts!$F$2:$H$40,3,FALSE)</f>
        <v>DPO</v>
      </c>
    </row>
    <row r="686" spans="1:15" ht="14.4" x14ac:dyDescent="0.3">
      <c r="A686">
        <f>VLOOKUP(B686,Regions!$B$2:$C$12,2,FALSE)</f>
        <v>10</v>
      </c>
      <c r="B686" s="1" t="s">
        <v>660</v>
      </c>
      <c r="C686">
        <f>VLOOKUP(E686,Districts!$A$2:$E$40,4,FALSE)</f>
        <v>35</v>
      </c>
      <c r="D686" s="2" t="s">
        <v>711</v>
      </c>
      <c r="E686" s="9" t="str">
        <f t="shared" si="30"/>
        <v>Bhahawalpur-Rahim Yar Khan</v>
      </c>
      <c r="F686">
        <f>VLOOKUP(H686,Divisions!$A$2:$F$56,6,FALSE)</f>
        <v>51</v>
      </c>
      <c r="G686" s="2" t="s">
        <v>711</v>
      </c>
      <c r="H686" s="9" t="str">
        <f t="shared" si="31"/>
        <v>Bhahawalpur-Rahim Yar Khan-Rahim Yar Khan</v>
      </c>
      <c r="I686">
        <f>VLOOKUP(K686,Circles!$A$2:$J$201,10,FALSE)</f>
        <v>188</v>
      </c>
      <c r="J686" s="2" t="s">
        <v>729</v>
      </c>
      <c r="K686" s="9" t="str">
        <f t="shared" si="32"/>
        <v>Bhahawalpur-Rahim Yar Khan-Rahim Yar Khan-Liaqatpur</v>
      </c>
      <c r="L686">
        <v>685</v>
      </c>
      <c r="M686" s="3" t="s">
        <v>731</v>
      </c>
      <c r="N686" s="16">
        <v>67</v>
      </c>
      <c r="O686" s="16" t="str">
        <f>VLOOKUP(C686,Districts!$F$2:$H$40,3,FALSE)</f>
        <v>DPO</v>
      </c>
    </row>
    <row r="687" spans="1:15" ht="14.4" x14ac:dyDescent="0.3">
      <c r="A687">
        <f>VLOOKUP(B687,Regions!$B$2:$C$12,2,FALSE)</f>
        <v>10</v>
      </c>
      <c r="B687" s="1" t="s">
        <v>660</v>
      </c>
      <c r="C687">
        <f>VLOOKUP(E687,Districts!$A$2:$E$40,4,FALSE)</f>
        <v>35</v>
      </c>
      <c r="D687" s="2" t="s">
        <v>711</v>
      </c>
      <c r="E687" s="9" t="str">
        <f t="shared" si="30"/>
        <v>Bhahawalpur-Rahim Yar Khan</v>
      </c>
      <c r="F687">
        <f>VLOOKUP(H687,Divisions!$A$2:$F$56,6,FALSE)</f>
        <v>51</v>
      </c>
      <c r="G687" s="2" t="s">
        <v>711</v>
      </c>
      <c r="H687" s="9" t="str">
        <f t="shared" si="31"/>
        <v>Bhahawalpur-Rahim Yar Khan-Rahim Yar Khan</v>
      </c>
      <c r="I687">
        <f>VLOOKUP(K687,Circles!$A$2:$J$201,10,FALSE)</f>
        <v>188</v>
      </c>
      <c r="J687" s="2" t="s">
        <v>729</v>
      </c>
      <c r="K687" s="9" t="str">
        <f t="shared" si="32"/>
        <v>Bhahawalpur-Rahim Yar Khan-Rahim Yar Khan-Liaqatpur</v>
      </c>
      <c r="L687">
        <v>686</v>
      </c>
      <c r="M687" s="3" t="s">
        <v>732</v>
      </c>
      <c r="N687" s="16">
        <v>60</v>
      </c>
      <c r="O687" s="16" t="str">
        <f>VLOOKUP(C687,Districts!$F$2:$H$40,3,FALSE)</f>
        <v>DPO</v>
      </c>
    </row>
    <row r="688" spans="1:15" ht="14.4" x14ac:dyDescent="0.3">
      <c r="A688">
        <f>VLOOKUP(B688,Regions!$B$2:$C$12,2,FALSE)</f>
        <v>10</v>
      </c>
      <c r="B688" s="1" t="s">
        <v>660</v>
      </c>
      <c r="C688">
        <f>VLOOKUP(E688,Districts!$A$2:$E$40,4,FALSE)</f>
        <v>35</v>
      </c>
      <c r="D688" s="2" t="s">
        <v>711</v>
      </c>
      <c r="E688" s="9" t="str">
        <f t="shared" si="30"/>
        <v>Bhahawalpur-Rahim Yar Khan</v>
      </c>
      <c r="F688">
        <f>VLOOKUP(H688,Divisions!$A$2:$F$56,6,FALSE)</f>
        <v>51</v>
      </c>
      <c r="G688" s="2" t="s">
        <v>711</v>
      </c>
      <c r="H688" s="9" t="str">
        <f t="shared" si="31"/>
        <v>Bhahawalpur-Rahim Yar Khan-Rahim Yar Khan</v>
      </c>
      <c r="I688">
        <f>VLOOKUP(K688,Circles!$A$2:$J$201,10,FALSE)</f>
        <v>188</v>
      </c>
      <c r="J688" s="2" t="s">
        <v>729</v>
      </c>
      <c r="K688" s="9" t="str">
        <f t="shared" si="32"/>
        <v>Bhahawalpur-Rahim Yar Khan-Rahim Yar Khan-Liaqatpur</v>
      </c>
      <c r="L688">
        <v>687</v>
      </c>
      <c r="M688" s="3" t="s">
        <v>733</v>
      </c>
      <c r="N688" s="16">
        <v>68</v>
      </c>
      <c r="O688" s="16" t="str">
        <f>VLOOKUP(C688,Districts!$F$2:$H$40,3,FALSE)</f>
        <v>DPO</v>
      </c>
    </row>
    <row r="689" spans="1:15" ht="14.4" x14ac:dyDescent="0.3">
      <c r="A689">
        <f>VLOOKUP(B689,Regions!$B$2:$C$12,2,FALSE)</f>
        <v>10</v>
      </c>
      <c r="B689" s="1" t="s">
        <v>660</v>
      </c>
      <c r="C689">
        <f>VLOOKUP(E689,Districts!$A$2:$E$40,4,FALSE)</f>
        <v>35</v>
      </c>
      <c r="D689" s="2" t="s">
        <v>711</v>
      </c>
      <c r="E689" s="9" t="str">
        <f t="shared" si="30"/>
        <v>Bhahawalpur-Rahim Yar Khan</v>
      </c>
      <c r="F689">
        <f>VLOOKUP(H689,Divisions!$A$2:$F$56,6,FALSE)</f>
        <v>51</v>
      </c>
      <c r="G689" s="2" t="s">
        <v>711</v>
      </c>
      <c r="H689" s="9" t="str">
        <f t="shared" si="31"/>
        <v>Bhahawalpur-Rahim Yar Khan-Rahim Yar Khan</v>
      </c>
      <c r="I689">
        <f>VLOOKUP(K689,Circles!$A$2:$J$201,10,FALSE)</f>
        <v>188</v>
      </c>
      <c r="J689" s="2" t="s">
        <v>729</v>
      </c>
      <c r="K689" s="9" t="str">
        <f t="shared" si="32"/>
        <v>Bhahawalpur-Rahim Yar Khan-Rahim Yar Khan-Liaqatpur</v>
      </c>
      <c r="L689">
        <v>688</v>
      </c>
      <c r="M689" s="3" t="s">
        <v>734</v>
      </c>
      <c r="N689" s="16">
        <v>66</v>
      </c>
      <c r="O689" s="16" t="str">
        <f>VLOOKUP(C689,Districts!$F$2:$H$40,3,FALSE)</f>
        <v>DPO</v>
      </c>
    </row>
    <row r="690" spans="1:15" ht="14.4" x14ac:dyDescent="0.3">
      <c r="A690">
        <f>VLOOKUP(B690,Regions!$B$2:$C$12,2,FALSE)</f>
        <v>10</v>
      </c>
      <c r="B690" s="2" t="s">
        <v>660</v>
      </c>
      <c r="C690">
        <f>VLOOKUP(E690,Districts!$A$2:$E$40,4,FALSE)</f>
        <v>35</v>
      </c>
      <c r="D690" s="2" t="s">
        <v>711</v>
      </c>
      <c r="E690" s="9" t="str">
        <f t="shared" si="30"/>
        <v>Bhahawalpur-Rahim Yar Khan</v>
      </c>
      <c r="F690">
        <f>VLOOKUP(H690,Divisions!$A$2:$F$56,6,FALSE)</f>
        <v>51</v>
      </c>
      <c r="G690" s="2" t="s">
        <v>711</v>
      </c>
      <c r="H690" s="9" t="str">
        <f t="shared" si="31"/>
        <v>Bhahawalpur-Rahim Yar Khan-Rahim Yar Khan</v>
      </c>
      <c r="I690">
        <f>VLOOKUP(K690,Circles!$A$2:$J$201,10,FALSE)</f>
        <v>189</v>
      </c>
      <c r="J690" s="2" t="s">
        <v>787</v>
      </c>
      <c r="K690" s="9" t="str">
        <f t="shared" si="32"/>
        <v>Bhahawalpur-Rahim Yar Khan-Rahim Yar Khan-Bhong</v>
      </c>
      <c r="L690">
        <v>689</v>
      </c>
      <c r="M690" s="3" t="s">
        <v>788</v>
      </c>
      <c r="N690" s="16">
        <v>45</v>
      </c>
      <c r="O690" s="16" t="str">
        <f>VLOOKUP(C690,Districts!$F$2:$H$40,3,FALSE)</f>
        <v>DPO</v>
      </c>
    </row>
    <row r="691" spans="1:15" ht="14.4" x14ac:dyDescent="0.3">
      <c r="A691">
        <f>VLOOKUP(B691,Regions!$B$2:$C$12,2,FALSE)</f>
        <v>10</v>
      </c>
      <c r="B691" s="2" t="s">
        <v>660</v>
      </c>
      <c r="C691">
        <f>VLOOKUP(E691,Districts!$A$2:$E$40,4,FALSE)</f>
        <v>35</v>
      </c>
      <c r="D691" s="2" t="s">
        <v>711</v>
      </c>
      <c r="E691" s="9" t="str">
        <f t="shared" si="30"/>
        <v>Bhahawalpur-Rahim Yar Khan</v>
      </c>
      <c r="F691">
        <f>VLOOKUP(H691,Divisions!$A$2:$F$56,6,FALSE)</f>
        <v>51</v>
      </c>
      <c r="G691" s="2" t="s">
        <v>711</v>
      </c>
      <c r="H691" s="9" t="str">
        <f t="shared" si="31"/>
        <v>Bhahawalpur-Rahim Yar Khan-Rahim Yar Khan</v>
      </c>
      <c r="I691">
        <f>VLOOKUP(K691,Circles!$A$2:$J$201,10,FALSE)</f>
        <v>189</v>
      </c>
      <c r="J691" s="2" t="s">
        <v>787</v>
      </c>
      <c r="K691" s="9" t="str">
        <f t="shared" si="32"/>
        <v>Bhahawalpur-Rahim Yar Khan-Rahim Yar Khan-Bhong</v>
      </c>
      <c r="L691">
        <v>690</v>
      </c>
      <c r="M691" s="3" t="s">
        <v>789</v>
      </c>
      <c r="O691" s="16" t="str">
        <f>VLOOKUP(C691,Districts!$F$2:$H$40,3,FALSE)</f>
        <v>DPO</v>
      </c>
    </row>
    <row r="692" spans="1:15" ht="14.4" x14ac:dyDescent="0.3">
      <c r="A692">
        <f>VLOOKUP(B692,Regions!$B$2:$C$12,2,FALSE)</f>
        <v>10</v>
      </c>
      <c r="B692" s="2" t="s">
        <v>660</v>
      </c>
      <c r="C692">
        <f>VLOOKUP(E692,Districts!$A$2:$E$40,4,FALSE)</f>
        <v>35</v>
      </c>
      <c r="D692" s="2" t="s">
        <v>711</v>
      </c>
      <c r="E692" s="9" t="str">
        <f t="shared" si="30"/>
        <v>Bhahawalpur-Rahim Yar Khan</v>
      </c>
      <c r="F692">
        <f>VLOOKUP(H692,Divisions!$A$2:$F$56,6,FALSE)</f>
        <v>51</v>
      </c>
      <c r="G692" s="2" t="s">
        <v>711</v>
      </c>
      <c r="H692" s="9" t="str">
        <f t="shared" si="31"/>
        <v>Bhahawalpur-Rahim Yar Khan-Rahim Yar Khan</v>
      </c>
      <c r="I692">
        <f>VLOOKUP(K692,Circles!$A$2:$J$201,10,FALSE)</f>
        <v>189</v>
      </c>
      <c r="J692" s="2" t="s">
        <v>787</v>
      </c>
      <c r="K692" s="9" t="str">
        <f t="shared" si="32"/>
        <v>Bhahawalpur-Rahim Yar Khan-Rahim Yar Khan-Bhong</v>
      </c>
      <c r="L692">
        <v>691</v>
      </c>
      <c r="M692" s="3" t="s">
        <v>790</v>
      </c>
      <c r="N692" s="16">
        <v>58</v>
      </c>
      <c r="O692" s="16" t="str">
        <f>VLOOKUP(C692,Districts!$F$2:$H$40,3,FALSE)</f>
        <v>DPO</v>
      </c>
    </row>
    <row r="693" spans="1:15" ht="14.4" x14ac:dyDescent="0.3">
      <c r="A693">
        <f>VLOOKUP(B693,Regions!$B$2:$C$12,2,FALSE)</f>
        <v>11</v>
      </c>
      <c r="B693" s="1" t="s">
        <v>243</v>
      </c>
      <c r="C693">
        <f>VLOOKUP(E693,Districts!$A$2:$E$40,4,FALSE)</f>
        <v>36</v>
      </c>
      <c r="D693" s="2" t="s">
        <v>244</v>
      </c>
      <c r="E693" s="9" t="str">
        <f t="shared" si="30"/>
        <v>Gujrat-Wazirabad</v>
      </c>
      <c r="F693">
        <f>VLOOKUP(H693,Divisions!$A$2:$F$56,6,FALSE)</f>
        <v>52</v>
      </c>
      <c r="G693" s="2" t="s">
        <v>244</v>
      </c>
      <c r="H693" s="9" t="str">
        <f t="shared" si="31"/>
        <v>Gujrat-Wazirabad-Wazirabad</v>
      </c>
      <c r="I693">
        <f>VLOOKUP(K693,Circles!$A$2:$J$201,10,FALSE)</f>
        <v>190</v>
      </c>
      <c r="J693" s="2" t="s">
        <v>244</v>
      </c>
      <c r="K693" s="9" t="str">
        <f t="shared" si="32"/>
        <v>Gujrat-Wazirabad-Wazirabad-Wazirabad</v>
      </c>
      <c r="L693">
        <v>692</v>
      </c>
      <c r="M693" s="3" t="s">
        <v>245</v>
      </c>
      <c r="N693" s="16">
        <v>132</v>
      </c>
      <c r="O693" s="16" t="str">
        <f>VLOOKUP(C693,Districts!$F$2:$H$40,3,FALSE)</f>
        <v>DPO</v>
      </c>
    </row>
    <row r="694" spans="1:15" ht="14.4" x14ac:dyDescent="0.3">
      <c r="A694">
        <f>VLOOKUP(B694,Regions!$B$2:$C$12,2,FALSE)</f>
        <v>11</v>
      </c>
      <c r="B694" s="1" t="s">
        <v>243</v>
      </c>
      <c r="C694">
        <f>VLOOKUP(E694,Districts!$A$2:$E$40,4,FALSE)</f>
        <v>36</v>
      </c>
      <c r="D694" s="2" t="s">
        <v>244</v>
      </c>
      <c r="E694" s="9" t="str">
        <f t="shared" si="30"/>
        <v>Gujrat-Wazirabad</v>
      </c>
      <c r="F694">
        <f>VLOOKUP(H694,Divisions!$A$2:$F$56,6,FALSE)</f>
        <v>52</v>
      </c>
      <c r="G694" s="2" t="s">
        <v>244</v>
      </c>
      <c r="H694" s="9" t="str">
        <f t="shared" si="31"/>
        <v>Gujrat-Wazirabad-Wazirabad</v>
      </c>
      <c r="I694">
        <f>VLOOKUP(K694,Circles!$A$2:$J$201,10,FALSE)</f>
        <v>190</v>
      </c>
      <c r="J694" s="2" t="s">
        <v>244</v>
      </c>
      <c r="K694" s="9" t="str">
        <f t="shared" si="32"/>
        <v>Gujrat-Wazirabad-Wazirabad-Wazirabad</v>
      </c>
      <c r="L694">
        <v>693</v>
      </c>
      <c r="M694" s="3" t="s">
        <v>246</v>
      </c>
      <c r="N694" s="16">
        <v>131</v>
      </c>
      <c r="O694" s="16" t="str">
        <f>VLOOKUP(C694,Districts!$F$2:$H$40,3,FALSE)</f>
        <v>DPO</v>
      </c>
    </row>
    <row r="695" spans="1:15" ht="14.4" x14ac:dyDescent="0.3">
      <c r="A695">
        <f>VLOOKUP(B695,Regions!$B$2:$C$12,2,FALSE)</f>
        <v>11</v>
      </c>
      <c r="B695" s="1" t="s">
        <v>243</v>
      </c>
      <c r="C695">
        <f>VLOOKUP(E695,Districts!$A$2:$E$40,4,FALSE)</f>
        <v>36</v>
      </c>
      <c r="D695" s="2" t="s">
        <v>244</v>
      </c>
      <c r="E695" s="9" t="str">
        <f t="shared" si="30"/>
        <v>Gujrat-Wazirabad</v>
      </c>
      <c r="F695">
        <f>VLOOKUP(H695,Divisions!$A$2:$F$56,6,FALSE)</f>
        <v>52</v>
      </c>
      <c r="G695" s="2" t="s">
        <v>244</v>
      </c>
      <c r="H695" s="9" t="str">
        <f t="shared" si="31"/>
        <v>Gujrat-Wazirabad-Wazirabad</v>
      </c>
      <c r="I695">
        <f>VLOOKUP(K695,Circles!$A$2:$J$201,10,FALSE)</f>
        <v>190</v>
      </c>
      <c r="J695" s="2" t="s">
        <v>244</v>
      </c>
      <c r="K695" s="9" t="str">
        <f t="shared" si="32"/>
        <v>Gujrat-Wazirabad-Wazirabad-Wazirabad</v>
      </c>
      <c r="L695">
        <v>694</v>
      </c>
      <c r="M695" s="3" t="s">
        <v>247</v>
      </c>
      <c r="N695" s="16">
        <v>118</v>
      </c>
      <c r="O695" s="16" t="str">
        <f>VLOOKUP(C695,Districts!$F$2:$H$40,3,FALSE)</f>
        <v>DPO</v>
      </c>
    </row>
    <row r="696" spans="1:15" ht="14.4" x14ac:dyDescent="0.3">
      <c r="A696">
        <f>VLOOKUP(B696,Regions!$B$2:$C$12,2,FALSE)</f>
        <v>11</v>
      </c>
      <c r="B696" s="1" t="s">
        <v>243</v>
      </c>
      <c r="C696">
        <f>VLOOKUP(E696,Districts!$A$2:$E$40,4,FALSE)</f>
        <v>36</v>
      </c>
      <c r="D696" s="2" t="s">
        <v>244</v>
      </c>
      <c r="E696" s="9" t="str">
        <f t="shared" si="30"/>
        <v>Gujrat-Wazirabad</v>
      </c>
      <c r="F696">
        <f>VLOOKUP(H696,Divisions!$A$2:$F$56,6,FALSE)</f>
        <v>52</v>
      </c>
      <c r="G696" s="2" t="s">
        <v>244</v>
      </c>
      <c r="H696" s="9" t="str">
        <f t="shared" si="31"/>
        <v>Gujrat-Wazirabad-Wazirabad</v>
      </c>
      <c r="I696">
        <f>VLOOKUP(K696,Circles!$A$2:$J$201,10,FALSE)</f>
        <v>190</v>
      </c>
      <c r="J696" s="2" t="s">
        <v>244</v>
      </c>
      <c r="K696" s="9" t="str">
        <f t="shared" si="32"/>
        <v>Gujrat-Wazirabad-Wazirabad-Wazirabad</v>
      </c>
      <c r="L696">
        <v>695</v>
      </c>
      <c r="M696" s="3" t="s">
        <v>248</v>
      </c>
      <c r="N696" s="16">
        <v>130</v>
      </c>
      <c r="O696" s="16" t="str">
        <f>VLOOKUP(C696,Districts!$F$2:$H$40,3,FALSE)</f>
        <v>DPO</v>
      </c>
    </row>
    <row r="697" spans="1:15" ht="14.4" x14ac:dyDescent="0.3">
      <c r="A697">
        <f>VLOOKUP(B697,Regions!$B$2:$C$12,2,FALSE)</f>
        <v>11</v>
      </c>
      <c r="B697" s="1" t="s">
        <v>243</v>
      </c>
      <c r="C697">
        <f>VLOOKUP(E697,Districts!$A$2:$E$40,4,FALSE)</f>
        <v>36</v>
      </c>
      <c r="D697" s="2" t="s">
        <v>244</v>
      </c>
      <c r="E697" s="9" t="str">
        <f t="shared" si="30"/>
        <v>Gujrat-Wazirabad</v>
      </c>
      <c r="F697">
        <f>VLOOKUP(H697,Divisions!$A$2:$F$56,6,FALSE)</f>
        <v>52</v>
      </c>
      <c r="G697" s="2" t="s">
        <v>244</v>
      </c>
      <c r="H697" s="9" t="str">
        <f t="shared" si="31"/>
        <v>Gujrat-Wazirabad-Wazirabad</v>
      </c>
      <c r="I697">
        <f>VLOOKUP(K697,Circles!$A$2:$J$201,10,FALSE)</f>
        <v>190</v>
      </c>
      <c r="J697" s="2" t="s">
        <v>244</v>
      </c>
      <c r="K697" s="9" t="str">
        <f t="shared" si="32"/>
        <v>Gujrat-Wazirabad-Wazirabad-Wazirabad</v>
      </c>
      <c r="L697">
        <v>696</v>
      </c>
      <c r="M697" s="3" t="s">
        <v>249</v>
      </c>
      <c r="N697" s="16">
        <v>129</v>
      </c>
      <c r="O697" s="16" t="str">
        <f>VLOOKUP(C697,Districts!$F$2:$H$40,3,FALSE)</f>
        <v>DPO</v>
      </c>
    </row>
    <row r="698" spans="1:15" ht="14.4" x14ac:dyDescent="0.3">
      <c r="A698">
        <f>VLOOKUP(B698,Regions!$B$2:$C$12,2,FALSE)</f>
        <v>11</v>
      </c>
      <c r="B698" s="1" t="s">
        <v>243</v>
      </c>
      <c r="C698">
        <f>VLOOKUP(E698,Districts!$A$2:$E$40,4,FALSE)</f>
        <v>36</v>
      </c>
      <c r="D698" s="2" t="s">
        <v>244</v>
      </c>
      <c r="E698" s="9" t="str">
        <f t="shared" si="30"/>
        <v>Gujrat-Wazirabad</v>
      </c>
      <c r="F698">
        <f>VLOOKUP(H698,Divisions!$A$2:$F$56,6,FALSE)</f>
        <v>52</v>
      </c>
      <c r="G698" s="2" t="s">
        <v>244</v>
      </c>
      <c r="H698" s="9" t="str">
        <f t="shared" si="31"/>
        <v>Gujrat-Wazirabad-Wazirabad</v>
      </c>
      <c r="I698">
        <f>VLOOKUP(K698,Circles!$A$2:$J$201,10,FALSE)</f>
        <v>190</v>
      </c>
      <c r="J698" s="2" t="s">
        <v>244</v>
      </c>
      <c r="K698" s="9" t="str">
        <f t="shared" si="32"/>
        <v>Gujrat-Wazirabad-Wazirabad-Wazirabad</v>
      </c>
      <c r="L698">
        <v>697</v>
      </c>
      <c r="M698" s="3" t="s">
        <v>250</v>
      </c>
      <c r="N698" s="16">
        <v>124</v>
      </c>
      <c r="O698" s="16" t="str">
        <f>VLOOKUP(C698,Districts!$F$2:$H$40,3,FALSE)</f>
        <v>DPO</v>
      </c>
    </row>
    <row r="699" spans="1:15" ht="14.4" x14ac:dyDescent="0.3">
      <c r="A699">
        <f>VLOOKUP(B699,Regions!$B$2:$C$12,2,FALSE)</f>
        <v>11</v>
      </c>
      <c r="B699" s="1" t="s">
        <v>243</v>
      </c>
      <c r="C699">
        <f>VLOOKUP(E699,Districts!$A$2:$E$40,4,FALSE)</f>
        <v>37</v>
      </c>
      <c r="D699" s="2" t="s">
        <v>243</v>
      </c>
      <c r="E699" s="9" t="str">
        <f t="shared" si="30"/>
        <v>Gujrat-Gujrat</v>
      </c>
      <c r="F699">
        <f>VLOOKUP(H699,Divisions!$A$2:$F$56,6,FALSE)</f>
        <v>53</v>
      </c>
      <c r="G699" s="2" t="s">
        <v>243</v>
      </c>
      <c r="H699" s="9" t="str">
        <f t="shared" si="31"/>
        <v>Gujrat-Gujrat-Gujrat</v>
      </c>
      <c r="I699">
        <f>VLOOKUP(K699,Circles!$A$2:$J$201,10,FALSE)</f>
        <v>191</v>
      </c>
      <c r="J699" s="2" t="s">
        <v>116</v>
      </c>
      <c r="K699" s="9" t="str">
        <f t="shared" si="32"/>
        <v>Gujrat-Gujrat-Gujrat-City Circle</v>
      </c>
      <c r="L699">
        <v>698</v>
      </c>
      <c r="M699" s="3" t="s">
        <v>161</v>
      </c>
      <c r="N699" s="16">
        <v>99</v>
      </c>
      <c r="O699" s="16" t="str">
        <f>VLOOKUP(C699,Districts!$F$2:$H$40,3,FALSE)</f>
        <v>DPO</v>
      </c>
    </row>
    <row r="700" spans="1:15" ht="14.4" x14ac:dyDescent="0.3">
      <c r="A700">
        <f>VLOOKUP(B700,Regions!$B$2:$C$12,2,FALSE)</f>
        <v>11</v>
      </c>
      <c r="B700" s="1" t="s">
        <v>243</v>
      </c>
      <c r="C700">
        <f>VLOOKUP(E700,Districts!$A$2:$E$40,4,FALSE)</f>
        <v>37</v>
      </c>
      <c r="D700" s="2" t="s">
        <v>243</v>
      </c>
      <c r="E700" s="9" t="str">
        <f t="shared" si="30"/>
        <v>Gujrat-Gujrat</v>
      </c>
      <c r="F700">
        <f>VLOOKUP(H700,Divisions!$A$2:$F$56,6,FALSE)</f>
        <v>53</v>
      </c>
      <c r="G700" s="2" t="s">
        <v>243</v>
      </c>
      <c r="H700" s="9" t="str">
        <f t="shared" si="31"/>
        <v>Gujrat-Gujrat-Gujrat</v>
      </c>
      <c r="I700">
        <f>VLOOKUP(K700,Circles!$A$2:$J$201,10,FALSE)</f>
        <v>191</v>
      </c>
      <c r="J700" s="2" t="s">
        <v>116</v>
      </c>
      <c r="K700" s="9" t="str">
        <f t="shared" si="32"/>
        <v>Gujrat-Gujrat-Gujrat-City Circle</v>
      </c>
      <c r="L700">
        <v>699</v>
      </c>
      <c r="M700" s="3" t="s">
        <v>162</v>
      </c>
      <c r="N700" s="16">
        <v>100</v>
      </c>
      <c r="O700" s="16" t="str">
        <f>VLOOKUP(C700,Districts!$F$2:$H$40,3,FALSE)</f>
        <v>DPO</v>
      </c>
    </row>
    <row r="701" spans="1:15" ht="14.4" x14ac:dyDescent="0.3">
      <c r="A701">
        <f>VLOOKUP(B701,Regions!$B$2:$C$12,2,FALSE)</f>
        <v>11</v>
      </c>
      <c r="B701" s="1" t="s">
        <v>243</v>
      </c>
      <c r="C701">
        <f>VLOOKUP(E701,Districts!$A$2:$E$40,4,FALSE)</f>
        <v>37</v>
      </c>
      <c r="D701" s="2" t="s">
        <v>243</v>
      </c>
      <c r="E701" s="9" t="str">
        <f t="shared" si="30"/>
        <v>Gujrat-Gujrat</v>
      </c>
      <c r="F701">
        <f>VLOOKUP(H701,Divisions!$A$2:$F$56,6,FALSE)</f>
        <v>53</v>
      </c>
      <c r="G701" s="2" t="s">
        <v>243</v>
      </c>
      <c r="H701" s="9" t="str">
        <f t="shared" si="31"/>
        <v>Gujrat-Gujrat-Gujrat</v>
      </c>
      <c r="I701">
        <f>VLOOKUP(K701,Circles!$A$2:$J$201,10,FALSE)</f>
        <v>191</v>
      </c>
      <c r="J701" s="2" t="s">
        <v>116</v>
      </c>
      <c r="K701" s="9" t="str">
        <f t="shared" si="32"/>
        <v>Gujrat-Gujrat-Gujrat-City Circle</v>
      </c>
      <c r="L701">
        <v>700</v>
      </c>
      <c r="M701" s="3" t="s">
        <v>124</v>
      </c>
      <c r="N701" s="16">
        <v>96</v>
      </c>
      <c r="O701" s="16" t="str">
        <f>VLOOKUP(C701,Districts!$F$2:$H$40,3,FALSE)</f>
        <v>DPO</v>
      </c>
    </row>
    <row r="702" spans="1:15" ht="14.4" x14ac:dyDescent="0.3">
      <c r="A702">
        <f>VLOOKUP(B702,Regions!$B$2:$C$12,2,FALSE)</f>
        <v>11</v>
      </c>
      <c r="B702" s="1" t="s">
        <v>243</v>
      </c>
      <c r="C702">
        <f>VLOOKUP(E702,Districts!$A$2:$E$40,4,FALSE)</f>
        <v>37</v>
      </c>
      <c r="D702" s="2" t="s">
        <v>243</v>
      </c>
      <c r="E702" s="9" t="str">
        <f t="shared" si="30"/>
        <v>Gujrat-Gujrat</v>
      </c>
      <c r="F702">
        <f>VLOOKUP(H702,Divisions!$A$2:$F$56,6,FALSE)</f>
        <v>53</v>
      </c>
      <c r="G702" s="2" t="s">
        <v>243</v>
      </c>
      <c r="H702" s="9" t="str">
        <f t="shared" si="31"/>
        <v>Gujrat-Gujrat-Gujrat</v>
      </c>
      <c r="I702">
        <f>VLOOKUP(K702,Circles!$A$2:$J$201,10,FALSE)</f>
        <v>191</v>
      </c>
      <c r="J702" s="2" t="s">
        <v>116</v>
      </c>
      <c r="K702" s="9" t="str">
        <f t="shared" si="32"/>
        <v>Gujrat-Gujrat-Gujrat-City Circle</v>
      </c>
      <c r="L702">
        <v>701</v>
      </c>
      <c r="M702" s="3" t="s">
        <v>251</v>
      </c>
      <c r="N702" s="16">
        <v>97</v>
      </c>
      <c r="O702" s="16" t="str">
        <f>VLOOKUP(C702,Districts!$F$2:$H$40,3,FALSE)</f>
        <v>DPO</v>
      </c>
    </row>
    <row r="703" spans="1:15" ht="14.4" x14ac:dyDescent="0.3">
      <c r="A703">
        <f>VLOOKUP(B703,Regions!$B$2:$C$12,2,FALSE)</f>
        <v>11</v>
      </c>
      <c r="B703" s="1" t="s">
        <v>243</v>
      </c>
      <c r="C703">
        <f>VLOOKUP(E703,Districts!$A$2:$E$40,4,FALSE)</f>
        <v>37</v>
      </c>
      <c r="D703" s="2" t="s">
        <v>243</v>
      </c>
      <c r="E703" s="9" t="str">
        <f t="shared" si="30"/>
        <v>Gujrat-Gujrat</v>
      </c>
      <c r="F703">
        <f>VLOOKUP(H703,Divisions!$A$2:$F$56,6,FALSE)</f>
        <v>53</v>
      </c>
      <c r="G703" s="2" t="s">
        <v>243</v>
      </c>
      <c r="H703" s="9" t="str">
        <f t="shared" si="31"/>
        <v>Gujrat-Gujrat-Gujrat</v>
      </c>
      <c r="I703">
        <f>VLOOKUP(K703,Circles!$A$2:$J$201,10,FALSE)</f>
        <v>191</v>
      </c>
      <c r="J703" s="2" t="s">
        <v>116</v>
      </c>
      <c r="K703" s="9" t="str">
        <f t="shared" si="32"/>
        <v>Gujrat-Gujrat-Gujrat-City Circle</v>
      </c>
      <c r="L703">
        <v>702</v>
      </c>
      <c r="M703" s="3" t="s">
        <v>252</v>
      </c>
      <c r="N703" s="16">
        <v>98</v>
      </c>
      <c r="O703" s="16" t="str">
        <f>VLOOKUP(C703,Districts!$F$2:$H$40,3,FALSE)</f>
        <v>DPO</v>
      </c>
    </row>
    <row r="704" spans="1:15" ht="14.4" x14ac:dyDescent="0.3">
      <c r="A704">
        <f>VLOOKUP(B704,Regions!$B$2:$C$12,2,FALSE)</f>
        <v>11</v>
      </c>
      <c r="B704" s="1" t="s">
        <v>243</v>
      </c>
      <c r="C704">
        <f>VLOOKUP(E704,Districts!$A$2:$E$40,4,FALSE)</f>
        <v>37</v>
      </c>
      <c r="D704" s="2" t="s">
        <v>243</v>
      </c>
      <c r="E704" s="9" t="str">
        <f t="shared" si="30"/>
        <v>Gujrat-Gujrat</v>
      </c>
      <c r="F704">
        <f>VLOOKUP(H704,Divisions!$A$2:$F$56,6,FALSE)</f>
        <v>53</v>
      </c>
      <c r="G704" s="2" t="s">
        <v>243</v>
      </c>
      <c r="H704" s="9" t="str">
        <f t="shared" si="31"/>
        <v>Gujrat-Gujrat-Gujrat</v>
      </c>
      <c r="I704">
        <f>VLOOKUP(K704,Circles!$A$2:$J$201,10,FALSE)</f>
        <v>192</v>
      </c>
      <c r="J704" s="2" t="s">
        <v>120</v>
      </c>
      <c r="K704" s="9" t="str">
        <f t="shared" si="32"/>
        <v>Gujrat-Gujrat-Gujrat-Sadar Circle</v>
      </c>
      <c r="L704">
        <v>703</v>
      </c>
      <c r="M704" s="3" t="s">
        <v>253</v>
      </c>
      <c r="N704" s="16">
        <v>93</v>
      </c>
      <c r="O704" s="16" t="str">
        <f>VLOOKUP(C704,Districts!$F$2:$H$40,3,FALSE)</f>
        <v>DPO</v>
      </c>
    </row>
    <row r="705" spans="1:15" ht="14.4" x14ac:dyDescent="0.3">
      <c r="A705">
        <f>VLOOKUP(B705,Regions!$B$2:$C$12,2,FALSE)</f>
        <v>11</v>
      </c>
      <c r="B705" s="1" t="s">
        <v>243</v>
      </c>
      <c r="C705">
        <f>VLOOKUP(E705,Districts!$A$2:$E$40,4,FALSE)</f>
        <v>37</v>
      </c>
      <c r="D705" s="2" t="s">
        <v>243</v>
      </c>
      <c r="E705" s="9" t="str">
        <f t="shared" si="30"/>
        <v>Gujrat-Gujrat</v>
      </c>
      <c r="F705">
        <f>VLOOKUP(H705,Divisions!$A$2:$F$56,6,FALSE)</f>
        <v>53</v>
      </c>
      <c r="G705" s="2" t="s">
        <v>243</v>
      </c>
      <c r="H705" s="9" t="str">
        <f t="shared" si="31"/>
        <v>Gujrat-Gujrat-Gujrat</v>
      </c>
      <c r="I705">
        <f>VLOOKUP(K705,Circles!$A$2:$J$201,10,FALSE)</f>
        <v>192</v>
      </c>
      <c r="J705" s="2" t="s">
        <v>120</v>
      </c>
      <c r="K705" s="9" t="str">
        <f t="shared" si="32"/>
        <v>Gujrat-Gujrat-Gujrat-Sadar Circle</v>
      </c>
      <c r="L705">
        <v>704</v>
      </c>
      <c r="M705" s="3" t="s">
        <v>254</v>
      </c>
      <c r="N705" s="16">
        <v>92</v>
      </c>
      <c r="O705" s="16" t="str">
        <f>VLOOKUP(C705,Districts!$F$2:$H$40,3,FALSE)</f>
        <v>DPO</v>
      </c>
    </row>
    <row r="706" spans="1:15" ht="14.4" x14ac:dyDescent="0.3">
      <c r="A706">
        <f>VLOOKUP(B706,Regions!$B$2:$C$12,2,FALSE)</f>
        <v>11</v>
      </c>
      <c r="B706" s="1" t="s">
        <v>243</v>
      </c>
      <c r="C706">
        <f>VLOOKUP(E706,Districts!$A$2:$E$40,4,FALSE)</f>
        <v>37</v>
      </c>
      <c r="D706" s="2" t="s">
        <v>243</v>
      </c>
      <c r="E706" s="9" t="str">
        <f t="shared" si="30"/>
        <v>Gujrat-Gujrat</v>
      </c>
      <c r="F706">
        <f>VLOOKUP(H706,Divisions!$A$2:$F$56,6,FALSE)</f>
        <v>53</v>
      </c>
      <c r="G706" s="2" t="s">
        <v>243</v>
      </c>
      <c r="H706" s="9" t="str">
        <f t="shared" si="31"/>
        <v>Gujrat-Gujrat-Gujrat</v>
      </c>
      <c r="I706">
        <f>VLOOKUP(K706,Circles!$A$2:$J$201,10,FALSE)</f>
        <v>192</v>
      </c>
      <c r="J706" s="2" t="s">
        <v>120</v>
      </c>
      <c r="K706" s="9" t="str">
        <f t="shared" si="32"/>
        <v>Gujrat-Gujrat-Gujrat-Sadar Circle</v>
      </c>
      <c r="L706">
        <v>705</v>
      </c>
      <c r="M706" s="3" t="s">
        <v>255</v>
      </c>
      <c r="N706" s="16">
        <v>94</v>
      </c>
      <c r="O706" s="16" t="str">
        <f>VLOOKUP(C706,Districts!$F$2:$H$40,3,FALSE)</f>
        <v>DPO</v>
      </c>
    </row>
    <row r="707" spans="1:15" ht="14.4" x14ac:dyDescent="0.3">
      <c r="A707">
        <f>VLOOKUP(B707,Regions!$B$2:$C$12,2,FALSE)</f>
        <v>11</v>
      </c>
      <c r="B707" s="1" t="s">
        <v>243</v>
      </c>
      <c r="C707">
        <f>VLOOKUP(E707,Districts!$A$2:$E$40,4,FALSE)</f>
        <v>37</v>
      </c>
      <c r="D707" s="2" t="s">
        <v>243</v>
      </c>
      <c r="E707" s="9" t="str">
        <f t="shared" ref="E707:E744" si="33">B707&amp;"-"&amp;D707</f>
        <v>Gujrat-Gujrat</v>
      </c>
      <c r="F707">
        <f>VLOOKUP(H707,Divisions!$A$2:$F$56,6,FALSE)</f>
        <v>53</v>
      </c>
      <c r="G707" s="2" t="s">
        <v>243</v>
      </c>
      <c r="H707" s="9" t="str">
        <f t="shared" ref="H707:H744" si="34">B707&amp;"-"&amp;D707&amp;"-"&amp;G707</f>
        <v>Gujrat-Gujrat-Gujrat</v>
      </c>
      <c r="I707">
        <f>VLOOKUP(K707,Circles!$A$2:$J$201,10,FALSE)</f>
        <v>192</v>
      </c>
      <c r="J707" s="2" t="s">
        <v>120</v>
      </c>
      <c r="K707" s="9" t="str">
        <f t="shared" ref="K707:K744" si="35">H707&amp;"-"&amp;J707</f>
        <v>Gujrat-Gujrat-Gujrat-Sadar Circle</v>
      </c>
      <c r="L707">
        <v>706</v>
      </c>
      <c r="M707" s="3" t="s">
        <v>256</v>
      </c>
      <c r="N707" s="16">
        <v>84</v>
      </c>
      <c r="O707" s="16" t="str">
        <f>VLOOKUP(C707,Districts!$F$2:$H$40,3,FALSE)</f>
        <v>DPO</v>
      </c>
    </row>
    <row r="708" spans="1:15" ht="14.4" x14ac:dyDescent="0.3">
      <c r="A708">
        <f>VLOOKUP(B708,Regions!$B$2:$C$12,2,FALSE)</f>
        <v>11</v>
      </c>
      <c r="B708" s="1" t="s">
        <v>243</v>
      </c>
      <c r="C708">
        <f>VLOOKUP(E708,Districts!$A$2:$E$40,4,FALSE)</f>
        <v>37</v>
      </c>
      <c r="D708" s="2" t="s">
        <v>243</v>
      </c>
      <c r="E708" s="9" t="str">
        <f t="shared" si="33"/>
        <v>Gujrat-Gujrat</v>
      </c>
      <c r="F708">
        <f>VLOOKUP(H708,Divisions!$A$2:$F$56,6,FALSE)</f>
        <v>53</v>
      </c>
      <c r="G708" s="2" t="s">
        <v>243</v>
      </c>
      <c r="H708" s="9" t="str">
        <f t="shared" si="34"/>
        <v>Gujrat-Gujrat-Gujrat</v>
      </c>
      <c r="I708">
        <f>VLOOKUP(K708,Circles!$A$2:$J$201,10,FALSE)</f>
        <v>192</v>
      </c>
      <c r="J708" s="2" t="s">
        <v>120</v>
      </c>
      <c r="K708" s="9" t="str">
        <f t="shared" si="35"/>
        <v>Gujrat-Gujrat-Gujrat-Sadar Circle</v>
      </c>
      <c r="L708">
        <v>707</v>
      </c>
      <c r="M708" s="3" t="s">
        <v>257</v>
      </c>
      <c r="N708" s="16">
        <v>90</v>
      </c>
      <c r="O708" s="16" t="str">
        <f>VLOOKUP(C708,Districts!$F$2:$H$40,3,FALSE)</f>
        <v>DPO</v>
      </c>
    </row>
    <row r="709" spans="1:15" ht="14.4" x14ac:dyDescent="0.3">
      <c r="A709">
        <f>VLOOKUP(B709,Regions!$B$2:$C$12,2,FALSE)</f>
        <v>11</v>
      </c>
      <c r="B709" s="1" t="s">
        <v>243</v>
      </c>
      <c r="C709">
        <f>VLOOKUP(E709,Districts!$A$2:$E$40,4,FALSE)</f>
        <v>37</v>
      </c>
      <c r="D709" s="2" t="s">
        <v>243</v>
      </c>
      <c r="E709" s="9" t="str">
        <f t="shared" si="33"/>
        <v>Gujrat-Gujrat</v>
      </c>
      <c r="F709">
        <f>VLOOKUP(H709,Divisions!$A$2:$F$56,6,FALSE)</f>
        <v>53</v>
      </c>
      <c r="G709" s="2" t="s">
        <v>243</v>
      </c>
      <c r="H709" s="9" t="str">
        <f t="shared" si="34"/>
        <v>Gujrat-Gujrat-Gujrat</v>
      </c>
      <c r="I709">
        <f>VLOOKUP(K709,Circles!$A$2:$J$201,10,FALSE)</f>
        <v>192</v>
      </c>
      <c r="J709" s="2" t="s">
        <v>120</v>
      </c>
      <c r="K709" s="9" t="str">
        <f t="shared" si="35"/>
        <v>Gujrat-Gujrat-Gujrat-Sadar Circle</v>
      </c>
      <c r="L709">
        <v>708</v>
      </c>
      <c r="M709" s="3" t="s">
        <v>258</v>
      </c>
      <c r="N709" s="16">
        <v>91</v>
      </c>
      <c r="O709" s="16" t="str">
        <f>VLOOKUP(C709,Districts!$F$2:$H$40,3,FALSE)</f>
        <v>DPO</v>
      </c>
    </row>
    <row r="710" spans="1:15" ht="14.4" x14ac:dyDescent="0.3">
      <c r="A710">
        <f>VLOOKUP(B710,Regions!$B$2:$C$12,2,FALSE)</f>
        <v>11</v>
      </c>
      <c r="B710" s="1" t="s">
        <v>243</v>
      </c>
      <c r="C710">
        <f>VLOOKUP(E710,Districts!$A$2:$E$40,4,FALSE)</f>
        <v>37</v>
      </c>
      <c r="D710" s="2" t="s">
        <v>243</v>
      </c>
      <c r="E710" s="9" t="str">
        <f t="shared" si="33"/>
        <v>Gujrat-Gujrat</v>
      </c>
      <c r="F710">
        <f>VLOOKUP(H710,Divisions!$A$2:$F$56,6,FALSE)</f>
        <v>53</v>
      </c>
      <c r="G710" s="2" t="s">
        <v>243</v>
      </c>
      <c r="H710" s="9" t="str">
        <f t="shared" si="34"/>
        <v>Gujrat-Gujrat-Gujrat</v>
      </c>
      <c r="I710">
        <f>VLOOKUP(K710,Circles!$A$2:$J$201,10,FALSE)</f>
        <v>192</v>
      </c>
      <c r="J710" s="2" t="s">
        <v>120</v>
      </c>
      <c r="K710" s="9" t="str">
        <f t="shared" si="35"/>
        <v>Gujrat-Gujrat-Gujrat-Sadar Circle</v>
      </c>
      <c r="L710">
        <v>709</v>
      </c>
      <c r="M710" s="3" t="s">
        <v>259</v>
      </c>
      <c r="O710" s="16" t="str">
        <f>VLOOKUP(C710,Districts!$F$2:$H$40,3,FALSE)</f>
        <v>DPO</v>
      </c>
    </row>
    <row r="711" spans="1:15" ht="14.4" x14ac:dyDescent="0.3">
      <c r="A711">
        <f>VLOOKUP(B711,Regions!$B$2:$C$12,2,FALSE)</f>
        <v>11</v>
      </c>
      <c r="B711" s="1" t="s">
        <v>243</v>
      </c>
      <c r="C711">
        <f>VLOOKUP(E711,Districts!$A$2:$E$40,4,FALSE)</f>
        <v>37</v>
      </c>
      <c r="D711" s="2" t="s">
        <v>243</v>
      </c>
      <c r="E711" s="9" t="str">
        <f t="shared" si="33"/>
        <v>Gujrat-Gujrat</v>
      </c>
      <c r="F711">
        <f>VLOOKUP(H711,Divisions!$A$2:$F$56,6,FALSE)</f>
        <v>53</v>
      </c>
      <c r="G711" s="2" t="s">
        <v>243</v>
      </c>
      <c r="H711" s="9" t="str">
        <f t="shared" si="34"/>
        <v>Gujrat-Gujrat-Gujrat</v>
      </c>
      <c r="I711">
        <f>VLOOKUP(K711,Circles!$A$2:$J$201,10,FALSE)</f>
        <v>192</v>
      </c>
      <c r="J711" s="2" t="s">
        <v>120</v>
      </c>
      <c r="K711" s="9" t="str">
        <f t="shared" si="35"/>
        <v>Gujrat-Gujrat-Gujrat-Sadar Circle</v>
      </c>
      <c r="L711">
        <v>710</v>
      </c>
      <c r="M711" s="3" t="s">
        <v>260</v>
      </c>
      <c r="O711" s="16" t="str">
        <f>VLOOKUP(C711,Districts!$F$2:$H$40,3,FALSE)</f>
        <v>DPO</v>
      </c>
    </row>
    <row r="712" spans="1:15" ht="14.4" x14ac:dyDescent="0.3">
      <c r="A712">
        <f>VLOOKUP(B712,Regions!$B$2:$C$12,2,FALSE)</f>
        <v>11</v>
      </c>
      <c r="B712" s="1" t="s">
        <v>243</v>
      </c>
      <c r="C712">
        <f>VLOOKUP(E712,Districts!$A$2:$E$40,4,FALSE)</f>
        <v>37</v>
      </c>
      <c r="D712" s="2" t="s">
        <v>243</v>
      </c>
      <c r="E712" s="9" t="str">
        <f t="shared" si="33"/>
        <v>Gujrat-Gujrat</v>
      </c>
      <c r="F712">
        <f>VLOOKUP(H712,Divisions!$A$2:$F$56,6,FALSE)</f>
        <v>53</v>
      </c>
      <c r="G712" s="2" t="s">
        <v>243</v>
      </c>
      <c r="H712" s="9" t="str">
        <f t="shared" si="34"/>
        <v>Gujrat-Gujrat-Gujrat</v>
      </c>
      <c r="I712">
        <f>VLOOKUP(K712,Circles!$A$2:$J$201,10,FALSE)</f>
        <v>193</v>
      </c>
      <c r="J712" s="2" t="s">
        <v>261</v>
      </c>
      <c r="K712" s="9" t="str">
        <f t="shared" si="35"/>
        <v>Gujrat-Gujrat-Gujrat-Lalamusa Circle</v>
      </c>
      <c r="L712">
        <v>711</v>
      </c>
      <c r="M712" s="3" t="s">
        <v>262</v>
      </c>
      <c r="N712" s="16">
        <v>95</v>
      </c>
      <c r="O712" s="16" t="str">
        <f>VLOOKUP(C712,Districts!$F$2:$H$40,3,FALSE)</f>
        <v>DPO</v>
      </c>
    </row>
    <row r="713" spans="1:15" ht="14.4" x14ac:dyDescent="0.3">
      <c r="A713">
        <f>VLOOKUP(B713,Regions!$B$2:$C$12,2,FALSE)</f>
        <v>11</v>
      </c>
      <c r="B713" s="1" t="s">
        <v>243</v>
      </c>
      <c r="C713">
        <f>VLOOKUP(E713,Districts!$A$2:$E$40,4,FALSE)</f>
        <v>37</v>
      </c>
      <c r="D713" s="2" t="s">
        <v>243</v>
      </c>
      <c r="E713" s="9" t="str">
        <f t="shared" si="33"/>
        <v>Gujrat-Gujrat</v>
      </c>
      <c r="F713">
        <f>VLOOKUP(H713,Divisions!$A$2:$F$56,6,FALSE)</f>
        <v>53</v>
      </c>
      <c r="G713" s="2" t="s">
        <v>243</v>
      </c>
      <c r="H713" s="9" t="str">
        <f t="shared" si="34"/>
        <v>Gujrat-Gujrat-Gujrat</v>
      </c>
      <c r="I713">
        <f>VLOOKUP(K713,Circles!$A$2:$J$201,10,FALSE)</f>
        <v>193</v>
      </c>
      <c r="J713" s="2" t="s">
        <v>261</v>
      </c>
      <c r="K713" s="9" t="str">
        <f t="shared" si="35"/>
        <v>Gujrat-Gujrat-Gujrat-Lalamusa Circle</v>
      </c>
      <c r="L713">
        <v>712</v>
      </c>
      <c r="M713" s="3" t="s">
        <v>263</v>
      </c>
      <c r="N713" s="16">
        <v>101</v>
      </c>
      <c r="O713" s="16" t="str">
        <f>VLOOKUP(C713,Districts!$F$2:$H$40,3,FALSE)</f>
        <v>DPO</v>
      </c>
    </row>
    <row r="714" spans="1:15" ht="14.4" x14ac:dyDescent="0.3">
      <c r="A714">
        <f>VLOOKUP(B714,Regions!$B$2:$C$12,2,FALSE)</f>
        <v>11</v>
      </c>
      <c r="B714" s="1" t="s">
        <v>243</v>
      </c>
      <c r="C714">
        <f>VLOOKUP(E714,Districts!$A$2:$E$40,4,FALSE)</f>
        <v>37</v>
      </c>
      <c r="D714" s="2" t="s">
        <v>243</v>
      </c>
      <c r="E714" s="9" t="str">
        <f t="shared" si="33"/>
        <v>Gujrat-Gujrat</v>
      </c>
      <c r="F714">
        <f>VLOOKUP(H714,Divisions!$A$2:$F$56,6,FALSE)</f>
        <v>53</v>
      </c>
      <c r="G714" s="2" t="s">
        <v>243</v>
      </c>
      <c r="H714" s="9" t="str">
        <f t="shared" si="34"/>
        <v>Gujrat-Gujrat-Gujrat</v>
      </c>
      <c r="I714">
        <f>VLOOKUP(K714,Circles!$A$2:$J$201,10,FALSE)</f>
        <v>193</v>
      </c>
      <c r="J714" s="2" t="s">
        <v>261</v>
      </c>
      <c r="K714" s="9" t="str">
        <f t="shared" si="35"/>
        <v>Gujrat-Gujrat-Gujrat-Lalamusa Circle</v>
      </c>
      <c r="L714">
        <v>713</v>
      </c>
      <c r="M714" s="3" t="s">
        <v>264</v>
      </c>
      <c r="N714" s="16">
        <v>88</v>
      </c>
      <c r="O714" s="16" t="str">
        <f>VLOOKUP(C714,Districts!$F$2:$H$40,3,FALSE)</f>
        <v>DPO</v>
      </c>
    </row>
    <row r="715" spans="1:15" ht="14.4" x14ac:dyDescent="0.3">
      <c r="A715">
        <f>VLOOKUP(B715,Regions!$B$2:$C$12,2,FALSE)</f>
        <v>11</v>
      </c>
      <c r="B715" s="1" t="s">
        <v>243</v>
      </c>
      <c r="C715">
        <f>VLOOKUP(E715,Districts!$A$2:$E$40,4,FALSE)</f>
        <v>37</v>
      </c>
      <c r="D715" s="2" t="s">
        <v>243</v>
      </c>
      <c r="E715" s="9" t="str">
        <f t="shared" si="33"/>
        <v>Gujrat-Gujrat</v>
      </c>
      <c r="F715">
        <f>VLOOKUP(H715,Divisions!$A$2:$F$56,6,FALSE)</f>
        <v>53</v>
      </c>
      <c r="G715" s="2" t="s">
        <v>243</v>
      </c>
      <c r="H715" s="9" t="str">
        <f t="shared" si="34"/>
        <v>Gujrat-Gujrat-Gujrat</v>
      </c>
      <c r="I715">
        <f>VLOOKUP(K715,Circles!$A$2:$J$201,10,FALSE)</f>
        <v>193</v>
      </c>
      <c r="J715" s="2" t="s">
        <v>261</v>
      </c>
      <c r="K715" s="9" t="str">
        <f t="shared" si="35"/>
        <v>Gujrat-Gujrat-Gujrat-Lalamusa Circle</v>
      </c>
      <c r="L715">
        <v>714</v>
      </c>
      <c r="M715" s="3" t="s">
        <v>265</v>
      </c>
      <c r="N715" s="16">
        <v>79</v>
      </c>
      <c r="O715" s="16" t="str">
        <f>VLOOKUP(C715,Districts!$F$2:$H$40,3,FALSE)</f>
        <v>DPO</v>
      </c>
    </row>
    <row r="716" spans="1:15" ht="14.4" x14ac:dyDescent="0.3">
      <c r="A716">
        <f>VLOOKUP(B716,Regions!$B$2:$C$12,2,FALSE)</f>
        <v>11</v>
      </c>
      <c r="B716" s="1" t="s">
        <v>243</v>
      </c>
      <c r="C716">
        <f>VLOOKUP(E716,Districts!$A$2:$E$40,4,FALSE)</f>
        <v>37</v>
      </c>
      <c r="D716" s="2" t="s">
        <v>243</v>
      </c>
      <c r="E716" s="9" t="str">
        <f t="shared" si="33"/>
        <v>Gujrat-Gujrat</v>
      </c>
      <c r="F716">
        <f>VLOOKUP(H716,Divisions!$A$2:$F$56,6,FALSE)</f>
        <v>53</v>
      </c>
      <c r="G716" s="2" t="s">
        <v>243</v>
      </c>
      <c r="H716" s="9" t="str">
        <f t="shared" si="34"/>
        <v>Gujrat-Gujrat-Gujrat</v>
      </c>
      <c r="I716">
        <f>VLOOKUP(K716,Circles!$A$2:$J$201,10,FALSE)</f>
        <v>194</v>
      </c>
      <c r="J716" s="2" t="s">
        <v>266</v>
      </c>
      <c r="K716" s="9" t="str">
        <f t="shared" si="35"/>
        <v>Gujrat-Gujrat-Gujrat-Kharian Circle</v>
      </c>
      <c r="L716">
        <v>715</v>
      </c>
      <c r="M716" s="3" t="s">
        <v>267</v>
      </c>
      <c r="N716" s="16">
        <v>86</v>
      </c>
      <c r="O716" s="16" t="str">
        <f>VLOOKUP(C716,Districts!$F$2:$H$40,3,FALSE)</f>
        <v>DPO</v>
      </c>
    </row>
    <row r="717" spans="1:15" ht="14.4" x14ac:dyDescent="0.3">
      <c r="A717">
        <f>VLOOKUP(B717,Regions!$B$2:$C$12,2,FALSE)</f>
        <v>11</v>
      </c>
      <c r="B717" s="1" t="s">
        <v>243</v>
      </c>
      <c r="C717">
        <f>VLOOKUP(E717,Districts!$A$2:$E$40,4,FALSE)</f>
        <v>37</v>
      </c>
      <c r="D717" s="2" t="s">
        <v>243</v>
      </c>
      <c r="E717" s="9" t="str">
        <f t="shared" si="33"/>
        <v>Gujrat-Gujrat</v>
      </c>
      <c r="F717">
        <f>VLOOKUP(H717,Divisions!$A$2:$F$56,6,FALSE)</f>
        <v>53</v>
      </c>
      <c r="G717" s="2" t="s">
        <v>243</v>
      </c>
      <c r="H717" s="9" t="str">
        <f t="shared" si="34"/>
        <v>Gujrat-Gujrat-Gujrat</v>
      </c>
      <c r="I717">
        <f>VLOOKUP(K717,Circles!$A$2:$J$201,10,FALSE)</f>
        <v>194</v>
      </c>
      <c r="J717" s="2" t="s">
        <v>266</v>
      </c>
      <c r="K717" s="9" t="str">
        <f t="shared" si="35"/>
        <v>Gujrat-Gujrat-Gujrat-Kharian Circle</v>
      </c>
      <c r="L717">
        <v>716</v>
      </c>
      <c r="M717" s="3" t="s">
        <v>268</v>
      </c>
      <c r="N717" s="16">
        <v>85</v>
      </c>
      <c r="O717" s="16" t="str">
        <f>VLOOKUP(C717,Districts!$F$2:$H$40,3,FALSE)</f>
        <v>DPO</v>
      </c>
    </row>
    <row r="718" spans="1:15" ht="14.4" x14ac:dyDescent="0.3">
      <c r="A718">
        <f>VLOOKUP(B718,Regions!$B$2:$C$12,2,FALSE)</f>
        <v>11</v>
      </c>
      <c r="B718" s="1" t="s">
        <v>243</v>
      </c>
      <c r="C718">
        <f>VLOOKUP(E718,Districts!$A$2:$E$40,4,FALSE)</f>
        <v>37</v>
      </c>
      <c r="D718" s="2" t="s">
        <v>243</v>
      </c>
      <c r="E718" s="9" t="str">
        <f t="shared" si="33"/>
        <v>Gujrat-Gujrat</v>
      </c>
      <c r="F718">
        <f>VLOOKUP(H718,Divisions!$A$2:$F$56,6,FALSE)</f>
        <v>53</v>
      </c>
      <c r="G718" s="2" t="s">
        <v>243</v>
      </c>
      <c r="H718" s="9" t="str">
        <f t="shared" si="34"/>
        <v>Gujrat-Gujrat-Gujrat</v>
      </c>
      <c r="I718">
        <f>VLOOKUP(K718,Circles!$A$2:$J$201,10,FALSE)</f>
        <v>194</v>
      </c>
      <c r="J718" s="2" t="s">
        <v>266</v>
      </c>
      <c r="K718" s="9" t="str">
        <f t="shared" si="35"/>
        <v>Gujrat-Gujrat-Gujrat-Kharian Circle</v>
      </c>
      <c r="L718">
        <v>717</v>
      </c>
      <c r="M718" s="3" t="s">
        <v>269</v>
      </c>
      <c r="N718" s="16">
        <v>87</v>
      </c>
      <c r="O718" s="16" t="str">
        <f>VLOOKUP(C718,Districts!$F$2:$H$40,3,FALSE)</f>
        <v>DPO</v>
      </c>
    </row>
    <row r="719" spans="1:15" ht="14.4" x14ac:dyDescent="0.3">
      <c r="A719">
        <f>VLOOKUP(B719,Regions!$B$2:$C$12,2,FALSE)</f>
        <v>11</v>
      </c>
      <c r="B719" s="1" t="s">
        <v>243</v>
      </c>
      <c r="C719">
        <f>VLOOKUP(E719,Districts!$A$2:$E$40,4,FALSE)</f>
        <v>37</v>
      </c>
      <c r="D719" s="2" t="s">
        <v>243</v>
      </c>
      <c r="E719" s="9" t="str">
        <f t="shared" si="33"/>
        <v>Gujrat-Gujrat</v>
      </c>
      <c r="F719">
        <f>VLOOKUP(H719,Divisions!$A$2:$F$56,6,FALSE)</f>
        <v>53</v>
      </c>
      <c r="G719" s="2" t="s">
        <v>243</v>
      </c>
      <c r="H719" s="9" t="str">
        <f t="shared" si="34"/>
        <v>Gujrat-Gujrat-Gujrat</v>
      </c>
      <c r="I719">
        <f>VLOOKUP(K719,Circles!$A$2:$J$201,10,FALSE)</f>
        <v>194</v>
      </c>
      <c r="J719" s="2" t="s">
        <v>266</v>
      </c>
      <c r="K719" s="9" t="str">
        <f t="shared" si="35"/>
        <v>Gujrat-Gujrat-Gujrat-Kharian Circle</v>
      </c>
      <c r="L719">
        <v>718</v>
      </c>
      <c r="M719" s="3" t="s">
        <v>270</v>
      </c>
      <c r="N719" s="16">
        <v>89</v>
      </c>
      <c r="O719" s="16" t="str">
        <f>VLOOKUP(C719,Districts!$F$2:$H$40,3,FALSE)</f>
        <v>DPO</v>
      </c>
    </row>
    <row r="720" spans="1:15" ht="14.4" x14ac:dyDescent="0.3">
      <c r="A720">
        <f>VLOOKUP(B720,Regions!$B$2:$C$12,2,FALSE)</f>
        <v>11</v>
      </c>
      <c r="B720" s="1" t="s">
        <v>243</v>
      </c>
      <c r="C720">
        <f>VLOOKUP(E720,Districts!$A$2:$E$40,4,FALSE)</f>
        <v>37</v>
      </c>
      <c r="D720" s="2" t="s">
        <v>243</v>
      </c>
      <c r="E720" s="9" t="str">
        <f t="shared" si="33"/>
        <v>Gujrat-Gujrat</v>
      </c>
      <c r="F720">
        <f>VLOOKUP(H720,Divisions!$A$2:$F$56,6,FALSE)</f>
        <v>53</v>
      </c>
      <c r="G720" s="2" t="s">
        <v>243</v>
      </c>
      <c r="H720" s="9" t="str">
        <f t="shared" si="34"/>
        <v>Gujrat-Gujrat-Gujrat</v>
      </c>
      <c r="I720">
        <f>VLOOKUP(K720,Circles!$A$2:$J$201,10,FALSE)</f>
        <v>194</v>
      </c>
      <c r="J720" s="2" t="s">
        <v>266</v>
      </c>
      <c r="K720" s="9" t="str">
        <f t="shared" si="35"/>
        <v>Gujrat-Gujrat-Gujrat-Kharian Circle</v>
      </c>
      <c r="L720">
        <v>719</v>
      </c>
      <c r="M720" s="3" t="s">
        <v>271</v>
      </c>
      <c r="N720" s="16">
        <v>83</v>
      </c>
      <c r="O720" s="16" t="str">
        <f>VLOOKUP(C720,Districts!$F$2:$H$40,3,FALSE)</f>
        <v>DPO</v>
      </c>
    </row>
    <row r="721" spans="1:15" ht="14.4" x14ac:dyDescent="0.3">
      <c r="A721">
        <f>VLOOKUP(B721,Regions!$B$2:$C$12,2,FALSE)</f>
        <v>11</v>
      </c>
      <c r="B721" s="1" t="s">
        <v>243</v>
      </c>
      <c r="C721">
        <f>VLOOKUP(E721,Districts!$A$2:$E$40,4,FALSE)</f>
        <v>37</v>
      </c>
      <c r="D721" s="2" t="s">
        <v>243</v>
      </c>
      <c r="E721" s="9" t="str">
        <f t="shared" si="33"/>
        <v>Gujrat-Gujrat</v>
      </c>
      <c r="F721">
        <f>VLOOKUP(H721,Divisions!$A$2:$F$56,6,FALSE)</f>
        <v>53</v>
      </c>
      <c r="G721" s="2" t="s">
        <v>243</v>
      </c>
      <c r="H721" s="9" t="str">
        <f t="shared" si="34"/>
        <v>Gujrat-Gujrat-Gujrat</v>
      </c>
      <c r="I721">
        <f>VLOOKUP(K721,Circles!$A$2:$J$201,10,FALSE)</f>
        <v>195</v>
      </c>
      <c r="J721" s="2" t="s">
        <v>272</v>
      </c>
      <c r="K721" s="9" t="str">
        <f t="shared" si="35"/>
        <v>Gujrat-Gujrat-Gujrat-Sarai Alamgir</v>
      </c>
      <c r="L721">
        <v>720</v>
      </c>
      <c r="M721" s="3" t="s">
        <v>273</v>
      </c>
      <c r="N721" s="16">
        <v>81</v>
      </c>
      <c r="O721" s="16" t="str">
        <f>VLOOKUP(C721,Districts!$F$2:$H$40,3,FALSE)</f>
        <v>DPO</v>
      </c>
    </row>
    <row r="722" spans="1:15" ht="14.4" x14ac:dyDescent="0.3">
      <c r="A722">
        <f>VLOOKUP(B722,Regions!$B$2:$C$12,2,FALSE)</f>
        <v>11</v>
      </c>
      <c r="B722" s="1" t="s">
        <v>243</v>
      </c>
      <c r="C722">
        <f>VLOOKUP(E722,Districts!$A$2:$E$40,4,FALSE)</f>
        <v>37</v>
      </c>
      <c r="D722" s="2" t="s">
        <v>243</v>
      </c>
      <c r="E722" s="9" t="str">
        <f t="shared" si="33"/>
        <v>Gujrat-Gujrat</v>
      </c>
      <c r="F722">
        <f>VLOOKUP(H722,Divisions!$A$2:$F$56,6,FALSE)</f>
        <v>53</v>
      </c>
      <c r="G722" s="2" t="s">
        <v>243</v>
      </c>
      <c r="H722" s="9" t="str">
        <f t="shared" si="34"/>
        <v>Gujrat-Gujrat-Gujrat</v>
      </c>
      <c r="I722">
        <f>VLOOKUP(K722,Circles!$A$2:$J$201,10,FALSE)</f>
        <v>195</v>
      </c>
      <c r="J722" s="2" t="s">
        <v>272</v>
      </c>
      <c r="K722" s="9" t="str">
        <f t="shared" si="35"/>
        <v>Gujrat-Gujrat-Gujrat-Sarai Alamgir</v>
      </c>
      <c r="L722">
        <v>721</v>
      </c>
      <c r="M722" s="3" t="s">
        <v>274</v>
      </c>
      <c r="N722" s="16">
        <v>80</v>
      </c>
      <c r="O722" s="16" t="str">
        <f>VLOOKUP(C722,Districts!$F$2:$H$40,3,FALSE)</f>
        <v>DPO</v>
      </c>
    </row>
    <row r="723" spans="1:15" ht="14.4" x14ac:dyDescent="0.3">
      <c r="A723">
        <f>VLOOKUP(B723,Regions!$B$2:$C$12,2,FALSE)</f>
        <v>11</v>
      </c>
      <c r="B723" s="1" t="s">
        <v>243</v>
      </c>
      <c r="C723">
        <f>VLOOKUP(E723,Districts!$A$2:$E$40,4,FALSE)</f>
        <v>37</v>
      </c>
      <c r="D723" s="2" t="s">
        <v>243</v>
      </c>
      <c r="E723" s="9" t="str">
        <f t="shared" si="33"/>
        <v>Gujrat-Gujrat</v>
      </c>
      <c r="F723">
        <f>VLOOKUP(H723,Divisions!$A$2:$F$56,6,FALSE)</f>
        <v>53</v>
      </c>
      <c r="G723" s="2" t="s">
        <v>243</v>
      </c>
      <c r="H723" s="9" t="str">
        <f t="shared" si="34"/>
        <v>Gujrat-Gujrat-Gujrat</v>
      </c>
      <c r="I723">
        <f>VLOOKUP(K723,Circles!$A$2:$J$201,10,FALSE)</f>
        <v>195</v>
      </c>
      <c r="J723" s="2" t="s">
        <v>272</v>
      </c>
      <c r="K723" s="9" t="str">
        <f t="shared" si="35"/>
        <v>Gujrat-Gujrat-Gujrat-Sarai Alamgir</v>
      </c>
      <c r="L723">
        <v>722</v>
      </c>
      <c r="M723" s="3" t="s">
        <v>275</v>
      </c>
      <c r="N723" s="16">
        <v>82</v>
      </c>
      <c r="O723" s="16" t="str">
        <f>VLOOKUP(C723,Districts!$F$2:$H$40,3,FALSE)</f>
        <v>DPO</v>
      </c>
    </row>
    <row r="724" spans="1:15" ht="14.4" x14ac:dyDescent="0.3">
      <c r="A724">
        <f>VLOOKUP(B724,Regions!$B$2:$C$12,2,FALSE)</f>
        <v>11</v>
      </c>
      <c r="B724" s="1" t="s">
        <v>243</v>
      </c>
      <c r="C724">
        <f>VLOOKUP(E724,Districts!$A$2:$E$40,4,FALSE)</f>
        <v>38</v>
      </c>
      <c r="D724" s="2" t="s">
        <v>276</v>
      </c>
      <c r="E724" s="9" t="str">
        <f t="shared" si="33"/>
        <v>Gujrat-Hafizabad</v>
      </c>
      <c r="F724">
        <f>VLOOKUP(H724,Divisions!$A$2:$F$56,6,FALSE)</f>
        <v>54</v>
      </c>
      <c r="G724" s="2" t="s">
        <v>276</v>
      </c>
      <c r="H724" s="9" t="str">
        <f t="shared" si="34"/>
        <v>Gujrat-Hafizabad-Hafizabad</v>
      </c>
      <c r="I724">
        <f>VLOOKUP(K724,Circles!$A$2:$J$201,10,FALSE)</f>
        <v>196</v>
      </c>
      <c r="J724" s="2" t="s">
        <v>120</v>
      </c>
      <c r="K724" s="9" t="str">
        <f t="shared" si="35"/>
        <v>Gujrat-Hafizabad-Hafizabad-Sadar Circle</v>
      </c>
      <c r="L724">
        <v>723</v>
      </c>
      <c r="M724" s="3" t="s">
        <v>277</v>
      </c>
      <c r="O724" s="16" t="str">
        <f>VLOOKUP(C724,Districts!$F$2:$H$40,3,FALSE)</f>
        <v>DPO</v>
      </c>
    </row>
    <row r="725" spans="1:15" ht="14.4" x14ac:dyDescent="0.3">
      <c r="A725">
        <f>VLOOKUP(B725,Regions!$B$2:$C$12,2,FALSE)</f>
        <v>11</v>
      </c>
      <c r="B725" s="1" t="s">
        <v>243</v>
      </c>
      <c r="C725">
        <f>VLOOKUP(E725,Districts!$A$2:$E$40,4,FALSE)</f>
        <v>38</v>
      </c>
      <c r="D725" s="2" t="s">
        <v>276</v>
      </c>
      <c r="E725" s="9" t="str">
        <f t="shared" si="33"/>
        <v>Gujrat-Hafizabad</v>
      </c>
      <c r="F725">
        <f>VLOOKUP(H725,Divisions!$A$2:$F$56,6,FALSE)</f>
        <v>54</v>
      </c>
      <c r="G725" s="2" t="s">
        <v>276</v>
      </c>
      <c r="H725" s="9" t="str">
        <f t="shared" si="34"/>
        <v>Gujrat-Hafizabad-Hafizabad</v>
      </c>
      <c r="I725">
        <f>VLOOKUP(K725,Circles!$A$2:$J$201,10,FALSE)</f>
        <v>196</v>
      </c>
      <c r="J725" s="2" t="s">
        <v>120</v>
      </c>
      <c r="K725" s="9" t="str">
        <f t="shared" si="35"/>
        <v>Gujrat-Hafizabad-Hafizabad-Sadar Circle</v>
      </c>
      <c r="L725">
        <v>724</v>
      </c>
      <c r="M725" s="3" t="s">
        <v>278</v>
      </c>
      <c r="O725" s="16" t="str">
        <f>VLOOKUP(C725,Districts!$F$2:$H$40,3,FALSE)</f>
        <v>DPO</v>
      </c>
    </row>
    <row r="726" spans="1:15" ht="14.4" x14ac:dyDescent="0.3">
      <c r="A726">
        <f>VLOOKUP(B726,Regions!$B$2:$C$12,2,FALSE)</f>
        <v>11</v>
      </c>
      <c r="B726" s="1" t="s">
        <v>243</v>
      </c>
      <c r="C726">
        <f>VLOOKUP(E726,Districts!$A$2:$E$40,4,FALSE)</f>
        <v>38</v>
      </c>
      <c r="D726" s="2" t="s">
        <v>276</v>
      </c>
      <c r="E726" s="9" t="str">
        <f t="shared" si="33"/>
        <v>Gujrat-Hafizabad</v>
      </c>
      <c r="F726">
        <f>VLOOKUP(H726,Divisions!$A$2:$F$56,6,FALSE)</f>
        <v>54</v>
      </c>
      <c r="G726" s="2" t="s">
        <v>276</v>
      </c>
      <c r="H726" s="9" t="str">
        <f t="shared" si="34"/>
        <v>Gujrat-Hafizabad-Hafizabad</v>
      </c>
      <c r="I726">
        <f>VLOOKUP(K726,Circles!$A$2:$J$201,10,FALSE)</f>
        <v>196</v>
      </c>
      <c r="J726" s="2" t="s">
        <v>120</v>
      </c>
      <c r="K726" s="9" t="str">
        <f t="shared" si="35"/>
        <v>Gujrat-Hafizabad-Hafizabad-Sadar Circle</v>
      </c>
      <c r="L726">
        <v>725</v>
      </c>
      <c r="M726" s="3" t="s">
        <v>279</v>
      </c>
      <c r="N726" s="16">
        <v>268</v>
      </c>
      <c r="O726" s="16" t="str">
        <f>VLOOKUP(C726,Districts!$F$2:$H$40,3,FALSE)</f>
        <v>DPO</v>
      </c>
    </row>
    <row r="727" spans="1:15" ht="14.4" x14ac:dyDescent="0.3">
      <c r="A727">
        <f>VLOOKUP(B727,Regions!$B$2:$C$12,2,FALSE)</f>
        <v>11</v>
      </c>
      <c r="B727" s="1" t="s">
        <v>243</v>
      </c>
      <c r="C727">
        <f>VLOOKUP(E727,Districts!$A$2:$E$40,4,FALSE)</f>
        <v>38</v>
      </c>
      <c r="D727" s="2" t="s">
        <v>276</v>
      </c>
      <c r="E727" s="9" t="str">
        <f t="shared" si="33"/>
        <v>Gujrat-Hafizabad</v>
      </c>
      <c r="F727">
        <f>VLOOKUP(H727,Divisions!$A$2:$F$56,6,FALSE)</f>
        <v>54</v>
      </c>
      <c r="G727" s="2" t="s">
        <v>276</v>
      </c>
      <c r="H727" s="9" t="str">
        <f t="shared" si="34"/>
        <v>Gujrat-Hafizabad-Hafizabad</v>
      </c>
      <c r="I727">
        <f>VLOOKUP(K727,Circles!$A$2:$J$201,10,FALSE)</f>
        <v>196</v>
      </c>
      <c r="J727" s="2" t="s">
        <v>120</v>
      </c>
      <c r="K727" s="9" t="str">
        <f t="shared" si="35"/>
        <v>Gujrat-Hafizabad-Hafizabad-Sadar Circle</v>
      </c>
      <c r="L727">
        <v>726</v>
      </c>
      <c r="M727" s="3" t="s">
        <v>280</v>
      </c>
      <c r="N727" s="16">
        <v>266</v>
      </c>
      <c r="O727" s="16" t="str">
        <f>VLOOKUP(C727,Districts!$F$2:$H$40,3,FALSE)</f>
        <v>DPO</v>
      </c>
    </row>
    <row r="728" spans="1:15" ht="14.4" x14ac:dyDescent="0.3">
      <c r="A728">
        <f>VLOOKUP(B728,Regions!$B$2:$C$12,2,FALSE)</f>
        <v>11</v>
      </c>
      <c r="B728" s="1" t="s">
        <v>243</v>
      </c>
      <c r="C728">
        <f>VLOOKUP(E728,Districts!$A$2:$E$40,4,FALSE)</f>
        <v>38</v>
      </c>
      <c r="D728" s="2" t="s">
        <v>276</v>
      </c>
      <c r="E728" s="9" t="str">
        <f t="shared" si="33"/>
        <v>Gujrat-Hafizabad</v>
      </c>
      <c r="F728">
        <f>VLOOKUP(H728,Divisions!$A$2:$F$56,6,FALSE)</f>
        <v>54</v>
      </c>
      <c r="G728" s="2" t="s">
        <v>276</v>
      </c>
      <c r="H728" s="9" t="str">
        <f t="shared" si="34"/>
        <v>Gujrat-Hafizabad-Hafizabad</v>
      </c>
      <c r="I728">
        <f>VLOOKUP(K728,Circles!$A$2:$J$201,10,FALSE)</f>
        <v>196</v>
      </c>
      <c r="J728" s="2" t="s">
        <v>120</v>
      </c>
      <c r="K728" s="9" t="str">
        <f t="shared" si="35"/>
        <v>Gujrat-Hafizabad-Hafizabad-Sadar Circle</v>
      </c>
      <c r="L728">
        <v>727</v>
      </c>
      <c r="M728" s="3" t="s">
        <v>281</v>
      </c>
      <c r="N728" s="16">
        <v>267</v>
      </c>
      <c r="O728" s="16" t="str">
        <f>VLOOKUP(C728,Districts!$F$2:$H$40,3,FALSE)</f>
        <v>DPO</v>
      </c>
    </row>
    <row r="729" spans="1:15" ht="14.4" x14ac:dyDescent="0.3">
      <c r="A729">
        <f>VLOOKUP(B729,Regions!$B$2:$C$12,2,FALSE)</f>
        <v>11</v>
      </c>
      <c r="B729" s="1" t="s">
        <v>243</v>
      </c>
      <c r="C729">
        <f>VLOOKUP(E729,Districts!$A$2:$E$40,4,FALSE)</f>
        <v>38</v>
      </c>
      <c r="D729" s="2" t="s">
        <v>276</v>
      </c>
      <c r="E729" s="9" t="str">
        <f t="shared" si="33"/>
        <v>Gujrat-Hafizabad</v>
      </c>
      <c r="F729">
        <f>VLOOKUP(H729,Divisions!$A$2:$F$56,6,FALSE)</f>
        <v>54</v>
      </c>
      <c r="G729" s="2" t="s">
        <v>276</v>
      </c>
      <c r="H729" s="9" t="str">
        <f t="shared" si="34"/>
        <v>Gujrat-Hafizabad-Hafizabad</v>
      </c>
      <c r="I729">
        <f>VLOOKUP(K729,Circles!$A$2:$J$201,10,FALSE)</f>
        <v>197</v>
      </c>
      <c r="J729" s="2" t="s">
        <v>282</v>
      </c>
      <c r="K729" s="9" t="str">
        <f t="shared" si="35"/>
        <v>Gujrat-Hafizabad-Hafizabad-Pindi Bhattian</v>
      </c>
      <c r="L729">
        <v>728</v>
      </c>
      <c r="M729" s="3" t="s">
        <v>283</v>
      </c>
      <c r="O729" s="16" t="str">
        <f>VLOOKUP(C729,Districts!$F$2:$H$40,3,FALSE)</f>
        <v>DPO</v>
      </c>
    </row>
    <row r="730" spans="1:15" ht="14.4" x14ac:dyDescent="0.3">
      <c r="A730">
        <f>VLOOKUP(B730,Regions!$B$2:$C$12,2,FALSE)</f>
        <v>11</v>
      </c>
      <c r="B730" s="1" t="s">
        <v>243</v>
      </c>
      <c r="C730">
        <f>VLOOKUP(E730,Districts!$A$2:$E$40,4,FALSE)</f>
        <v>38</v>
      </c>
      <c r="D730" s="2" t="s">
        <v>276</v>
      </c>
      <c r="E730" s="9" t="str">
        <f t="shared" si="33"/>
        <v>Gujrat-Hafizabad</v>
      </c>
      <c r="F730">
        <f>VLOOKUP(H730,Divisions!$A$2:$F$56,6,FALSE)</f>
        <v>54</v>
      </c>
      <c r="G730" s="2" t="s">
        <v>276</v>
      </c>
      <c r="H730" s="9" t="str">
        <f t="shared" si="34"/>
        <v>Gujrat-Hafizabad-Hafizabad</v>
      </c>
      <c r="I730">
        <f>VLOOKUP(K730,Circles!$A$2:$J$201,10,FALSE)</f>
        <v>197</v>
      </c>
      <c r="J730" s="2" t="s">
        <v>282</v>
      </c>
      <c r="K730" s="9" t="str">
        <f t="shared" si="35"/>
        <v>Gujrat-Hafizabad-Hafizabad-Pindi Bhattian</v>
      </c>
      <c r="L730">
        <v>729</v>
      </c>
      <c r="M730" s="3" t="s">
        <v>284</v>
      </c>
      <c r="N730" s="16">
        <v>273</v>
      </c>
      <c r="O730" s="16" t="str">
        <f>VLOOKUP(C730,Districts!$F$2:$H$40,3,FALSE)</f>
        <v>DPO</v>
      </c>
    </row>
    <row r="731" spans="1:15" ht="14.4" x14ac:dyDescent="0.3">
      <c r="A731">
        <f>VLOOKUP(B731,Regions!$B$2:$C$12,2,FALSE)</f>
        <v>11</v>
      </c>
      <c r="B731" s="1" t="s">
        <v>243</v>
      </c>
      <c r="C731">
        <f>VLOOKUP(E731,Districts!$A$2:$E$40,4,FALSE)</f>
        <v>38</v>
      </c>
      <c r="D731" s="2" t="s">
        <v>276</v>
      </c>
      <c r="E731" s="9" t="str">
        <f t="shared" si="33"/>
        <v>Gujrat-Hafizabad</v>
      </c>
      <c r="F731">
        <f>VLOOKUP(H731,Divisions!$A$2:$F$56,6,FALSE)</f>
        <v>54</v>
      </c>
      <c r="G731" s="2" t="s">
        <v>276</v>
      </c>
      <c r="H731" s="9" t="str">
        <f t="shared" si="34"/>
        <v>Gujrat-Hafizabad-Hafizabad</v>
      </c>
      <c r="I731">
        <f>VLOOKUP(K731,Circles!$A$2:$J$201,10,FALSE)</f>
        <v>197</v>
      </c>
      <c r="J731" s="2" t="s">
        <v>282</v>
      </c>
      <c r="K731" s="9" t="str">
        <f t="shared" si="35"/>
        <v>Gujrat-Hafizabad-Hafizabad-Pindi Bhattian</v>
      </c>
      <c r="L731">
        <v>730</v>
      </c>
      <c r="M731" s="3" t="s">
        <v>285</v>
      </c>
      <c r="N731" s="16">
        <v>271</v>
      </c>
      <c r="O731" s="16" t="str">
        <f>VLOOKUP(C731,Districts!$F$2:$H$40,3,FALSE)</f>
        <v>DPO</v>
      </c>
    </row>
    <row r="732" spans="1:15" ht="14.4" x14ac:dyDescent="0.3">
      <c r="A732">
        <f>VLOOKUP(B732,Regions!$B$2:$C$12,2,FALSE)</f>
        <v>11</v>
      </c>
      <c r="B732" s="1" t="s">
        <v>243</v>
      </c>
      <c r="C732">
        <f>VLOOKUP(E732,Districts!$A$2:$E$40,4,FALSE)</f>
        <v>38</v>
      </c>
      <c r="D732" s="2" t="s">
        <v>276</v>
      </c>
      <c r="E732" s="9" t="str">
        <f t="shared" si="33"/>
        <v>Gujrat-Hafizabad</v>
      </c>
      <c r="F732">
        <f>VLOOKUP(H732,Divisions!$A$2:$F$56,6,FALSE)</f>
        <v>54</v>
      </c>
      <c r="G732" s="2" t="s">
        <v>276</v>
      </c>
      <c r="H732" s="9" t="str">
        <f t="shared" si="34"/>
        <v>Gujrat-Hafizabad-Hafizabad</v>
      </c>
      <c r="I732">
        <f>VLOOKUP(K732,Circles!$A$2:$J$201,10,FALSE)</f>
        <v>197</v>
      </c>
      <c r="J732" s="2" t="s">
        <v>282</v>
      </c>
      <c r="K732" s="9" t="str">
        <f t="shared" si="35"/>
        <v>Gujrat-Hafizabad-Hafizabad-Pindi Bhattian</v>
      </c>
      <c r="L732">
        <v>731</v>
      </c>
      <c r="M732" s="3" t="s">
        <v>286</v>
      </c>
      <c r="N732" s="16">
        <v>270</v>
      </c>
      <c r="O732" s="16" t="str">
        <f>VLOOKUP(C732,Districts!$F$2:$H$40,3,FALSE)</f>
        <v>DPO</v>
      </c>
    </row>
    <row r="733" spans="1:15" ht="14.4" x14ac:dyDescent="0.3">
      <c r="A733">
        <f>VLOOKUP(B733,Regions!$B$2:$C$12,2,FALSE)</f>
        <v>11</v>
      </c>
      <c r="B733" s="1" t="s">
        <v>243</v>
      </c>
      <c r="C733">
        <f>VLOOKUP(E733,Districts!$A$2:$E$40,4,FALSE)</f>
        <v>38</v>
      </c>
      <c r="D733" s="2" t="s">
        <v>276</v>
      </c>
      <c r="E733" s="9" t="str">
        <f t="shared" si="33"/>
        <v>Gujrat-Hafizabad</v>
      </c>
      <c r="F733">
        <f>VLOOKUP(H733,Divisions!$A$2:$F$56,6,FALSE)</f>
        <v>54</v>
      </c>
      <c r="G733" s="2" t="s">
        <v>276</v>
      </c>
      <c r="H733" s="9" t="str">
        <f t="shared" si="34"/>
        <v>Gujrat-Hafizabad-Hafizabad</v>
      </c>
      <c r="I733">
        <f>VLOOKUP(K733,Circles!$A$2:$J$201,10,FALSE)</f>
        <v>197</v>
      </c>
      <c r="J733" s="2" t="s">
        <v>282</v>
      </c>
      <c r="K733" s="9" t="str">
        <f t="shared" si="35"/>
        <v>Gujrat-Hafizabad-Hafizabad-Pindi Bhattian</v>
      </c>
      <c r="L733">
        <v>732</v>
      </c>
      <c r="M733" s="3" t="s">
        <v>287</v>
      </c>
      <c r="N733" s="16">
        <v>272</v>
      </c>
      <c r="O733" s="16" t="str">
        <f>VLOOKUP(C733,Districts!$F$2:$H$40,3,FALSE)</f>
        <v>DPO</v>
      </c>
    </row>
    <row r="734" spans="1:15" ht="14.4" x14ac:dyDescent="0.3">
      <c r="A734">
        <f>VLOOKUP(B734,Regions!$B$2:$C$12,2,FALSE)</f>
        <v>11</v>
      </c>
      <c r="B734" s="1" t="s">
        <v>243</v>
      </c>
      <c r="C734">
        <f>VLOOKUP(E734,Districts!$A$2:$E$40,4,FALSE)</f>
        <v>39</v>
      </c>
      <c r="D734" s="2" t="s">
        <v>288</v>
      </c>
      <c r="E734" s="9" t="str">
        <f t="shared" si="33"/>
        <v>Gujrat-Mandi Bahauddin</v>
      </c>
      <c r="F734">
        <f>VLOOKUP(H734,Divisions!$A$2:$F$56,6,FALSE)</f>
        <v>55</v>
      </c>
      <c r="G734" s="2" t="s">
        <v>289</v>
      </c>
      <c r="H734" s="9" t="str">
        <f t="shared" si="34"/>
        <v>Gujrat-Mandi Bahauddin-Mandi Baha ud Din</v>
      </c>
      <c r="I734">
        <f>VLOOKUP(K734,Circles!$A$2:$J$201,10,FALSE)</f>
        <v>198</v>
      </c>
      <c r="J734" s="2" t="s">
        <v>120</v>
      </c>
      <c r="K734" s="9" t="str">
        <f t="shared" si="35"/>
        <v>Gujrat-Mandi Bahauddin-Mandi Baha ud Din-Sadar Circle</v>
      </c>
      <c r="L734">
        <v>733</v>
      </c>
      <c r="M734" s="3" t="s">
        <v>290</v>
      </c>
      <c r="O734" s="16" t="str">
        <f>VLOOKUP(C734,Districts!$F$2:$H$40,3,FALSE)</f>
        <v>DPO</v>
      </c>
    </row>
    <row r="735" spans="1:15" ht="14.4" x14ac:dyDescent="0.3">
      <c r="A735">
        <f>VLOOKUP(B735,Regions!$B$2:$C$12,2,FALSE)</f>
        <v>11</v>
      </c>
      <c r="B735" s="1" t="s">
        <v>243</v>
      </c>
      <c r="C735">
        <f>VLOOKUP(E735,Districts!$A$2:$E$40,4,FALSE)</f>
        <v>39</v>
      </c>
      <c r="D735" s="2" t="s">
        <v>288</v>
      </c>
      <c r="E735" s="9" t="str">
        <f t="shared" si="33"/>
        <v>Gujrat-Mandi Bahauddin</v>
      </c>
      <c r="F735">
        <f>VLOOKUP(H735,Divisions!$A$2:$F$56,6,FALSE)</f>
        <v>55</v>
      </c>
      <c r="G735" s="2" t="s">
        <v>289</v>
      </c>
      <c r="H735" s="9" t="str">
        <f t="shared" si="34"/>
        <v>Gujrat-Mandi Bahauddin-Mandi Baha ud Din</v>
      </c>
      <c r="I735">
        <f>VLOOKUP(K735,Circles!$A$2:$J$201,10,FALSE)</f>
        <v>198</v>
      </c>
      <c r="J735" s="2" t="s">
        <v>120</v>
      </c>
      <c r="K735" s="9" t="str">
        <f t="shared" si="35"/>
        <v>Gujrat-Mandi Bahauddin-Mandi Baha ud Din-Sadar Circle</v>
      </c>
      <c r="L735">
        <v>734</v>
      </c>
      <c r="M735" s="3" t="s">
        <v>291</v>
      </c>
      <c r="N735" s="16">
        <v>434</v>
      </c>
      <c r="O735" s="16" t="str">
        <f>VLOOKUP(C735,Districts!$F$2:$H$40,3,FALSE)</f>
        <v>DPO</v>
      </c>
    </row>
    <row r="736" spans="1:15" ht="14.4" x14ac:dyDescent="0.3">
      <c r="A736">
        <f>VLOOKUP(B736,Regions!$B$2:$C$12,2,FALSE)</f>
        <v>11</v>
      </c>
      <c r="B736" s="1" t="s">
        <v>243</v>
      </c>
      <c r="C736">
        <f>VLOOKUP(E736,Districts!$A$2:$E$40,4,FALSE)</f>
        <v>39</v>
      </c>
      <c r="D736" s="2" t="s">
        <v>288</v>
      </c>
      <c r="E736" s="9" t="str">
        <f t="shared" si="33"/>
        <v>Gujrat-Mandi Bahauddin</v>
      </c>
      <c r="F736">
        <f>VLOOKUP(H736,Divisions!$A$2:$F$56,6,FALSE)</f>
        <v>55</v>
      </c>
      <c r="G736" s="2" t="s">
        <v>289</v>
      </c>
      <c r="H736" s="9" t="str">
        <f t="shared" si="34"/>
        <v>Gujrat-Mandi Bahauddin-Mandi Baha ud Din</v>
      </c>
      <c r="I736">
        <f>VLOOKUP(K736,Circles!$A$2:$J$201,10,FALSE)</f>
        <v>198</v>
      </c>
      <c r="J736" s="2" t="s">
        <v>120</v>
      </c>
      <c r="K736" s="9" t="str">
        <f t="shared" si="35"/>
        <v>Gujrat-Mandi Bahauddin-Mandi Baha ud Din-Sadar Circle</v>
      </c>
      <c r="L736">
        <v>735</v>
      </c>
      <c r="M736" s="3" t="s">
        <v>292</v>
      </c>
      <c r="O736" s="16" t="str">
        <f>VLOOKUP(C736,Districts!$F$2:$H$40,3,FALSE)</f>
        <v>DPO</v>
      </c>
    </row>
    <row r="737" spans="1:15" ht="14.4" x14ac:dyDescent="0.3">
      <c r="A737">
        <f>VLOOKUP(B737,Regions!$B$2:$C$12,2,FALSE)</f>
        <v>11</v>
      </c>
      <c r="B737" s="1" t="s">
        <v>243</v>
      </c>
      <c r="C737">
        <f>VLOOKUP(E737,Districts!$A$2:$E$40,4,FALSE)</f>
        <v>39</v>
      </c>
      <c r="D737" s="2" t="s">
        <v>288</v>
      </c>
      <c r="E737" s="9" t="str">
        <f t="shared" si="33"/>
        <v>Gujrat-Mandi Bahauddin</v>
      </c>
      <c r="F737">
        <f>VLOOKUP(H737,Divisions!$A$2:$F$56,6,FALSE)</f>
        <v>55</v>
      </c>
      <c r="G737" s="2" t="s">
        <v>289</v>
      </c>
      <c r="H737" s="9" t="str">
        <f t="shared" si="34"/>
        <v>Gujrat-Mandi Bahauddin-Mandi Baha ud Din</v>
      </c>
      <c r="I737">
        <f>VLOOKUP(K737,Circles!$A$2:$J$201,10,FALSE)</f>
        <v>198</v>
      </c>
      <c r="J737" s="2" t="s">
        <v>120</v>
      </c>
      <c r="K737" s="9" t="str">
        <f t="shared" si="35"/>
        <v>Gujrat-Mandi Bahauddin-Mandi Baha ud Din-Sadar Circle</v>
      </c>
      <c r="L737">
        <v>736</v>
      </c>
      <c r="M737" s="3" t="s">
        <v>124</v>
      </c>
      <c r="O737" s="16" t="str">
        <f>VLOOKUP(C737,Districts!$F$2:$H$40,3,FALSE)</f>
        <v>DPO</v>
      </c>
    </row>
    <row r="738" spans="1:15" ht="14.4" x14ac:dyDescent="0.3">
      <c r="A738">
        <f>VLOOKUP(B738,Regions!$B$2:$C$12,2,FALSE)</f>
        <v>11</v>
      </c>
      <c r="B738" s="1" t="s">
        <v>243</v>
      </c>
      <c r="C738">
        <f>VLOOKUP(E738,Districts!$A$2:$E$40,4,FALSE)</f>
        <v>39</v>
      </c>
      <c r="D738" s="2" t="s">
        <v>288</v>
      </c>
      <c r="E738" s="9" t="str">
        <f t="shared" si="33"/>
        <v>Gujrat-Mandi Bahauddin</v>
      </c>
      <c r="F738">
        <f>VLOOKUP(H738,Divisions!$A$2:$F$56,6,FALSE)</f>
        <v>55</v>
      </c>
      <c r="G738" s="2" t="s">
        <v>289</v>
      </c>
      <c r="H738" s="9" t="str">
        <f t="shared" si="34"/>
        <v>Gujrat-Mandi Bahauddin-Mandi Baha ud Din</v>
      </c>
      <c r="I738">
        <f>VLOOKUP(K738,Circles!$A$2:$J$201,10,FALSE)</f>
        <v>199</v>
      </c>
      <c r="J738" s="2" t="s">
        <v>293</v>
      </c>
      <c r="K738" s="9" t="str">
        <f t="shared" si="35"/>
        <v>Gujrat-Mandi Bahauddin-Mandi Baha ud Din-Malikwal</v>
      </c>
      <c r="L738">
        <v>737</v>
      </c>
      <c r="M738" s="3" t="s">
        <v>293</v>
      </c>
      <c r="N738" s="16">
        <v>433</v>
      </c>
      <c r="O738" s="16" t="str">
        <f>VLOOKUP(C738,Districts!$F$2:$H$40,3,FALSE)</f>
        <v>DPO</v>
      </c>
    </row>
    <row r="739" spans="1:15" ht="14.4" x14ac:dyDescent="0.3">
      <c r="A739">
        <f>VLOOKUP(B739,Regions!$B$2:$C$12,2,FALSE)</f>
        <v>11</v>
      </c>
      <c r="B739" s="1" t="s">
        <v>243</v>
      </c>
      <c r="C739">
        <f>VLOOKUP(E739,Districts!$A$2:$E$40,4,FALSE)</f>
        <v>39</v>
      </c>
      <c r="D739" s="2" t="s">
        <v>288</v>
      </c>
      <c r="E739" s="9" t="str">
        <f t="shared" si="33"/>
        <v>Gujrat-Mandi Bahauddin</v>
      </c>
      <c r="F739">
        <f>VLOOKUP(H739,Divisions!$A$2:$F$56,6,FALSE)</f>
        <v>55</v>
      </c>
      <c r="G739" s="2" t="s">
        <v>289</v>
      </c>
      <c r="H739" s="9" t="str">
        <f t="shared" si="34"/>
        <v>Gujrat-Mandi Bahauddin-Mandi Baha ud Din</v>
      </c>
      <c r="I739">
        <f>VLOOKUP(K739,Circles!$A$2:$J$201,10,FALSE)</f>
        <v>199</v>
      </c>
      <c r="J739" s="2" t="s">
        <v>293</v>
      </c>
      <c r="K739" s="9" t="str">
        <f t="shared" si="35"/>
        <v>Gujrat-Mandi Bahauddin-Mandi Baha ud Din-Malikwal</v>
      </c>
      <c r="L739">
        <v>738</v>
      </c>
      <c r="M739" s="3" t="s">
        <v>294</v>
      </c>
      <c r="N739" s="16">
        <v>436</v>
      </c>
      <c r="O739" s="16" t="str">
        <f>VLOOKUP(C739,Districts!$F$2:$H$40,3,FALSE)</f>
        <v>DPO</v>
      </c>
    </row>
    <row r="740" spans="1:15" ht="14.4" x14ac:dyDescent="0.3">
      <c r="A740">
        <f>VLOOKUP(B740,Regions!$B$2:$C$12,2,FALSE)</f>
        <v>11</v>
      </c>
      <c r="B740" s="1" t="s">
        <v>243</v>
      </c>
      <c r="C740">
        <f>VLOOKUP(E740,Districts!$A$2:$E$40,4,FALSE)</f>
        <v>39</v>
      </c>
      <c r="D740" s="2" t="s">
        <v>288</v>
      </c>
      <c r="E740" s="9" t="str">
        <f t="shared" si="33"/>
        <v>Gujrat-Mandi Bahauddin</v>
      </c>
      <c r="F740">
        <f>VLOOKUP(H740,Divisions!$A$2:$F$56,6,FALSE)</f>
        <v>55</v>
      </c>
      <c r="G740" s="2" t="s">
        <v>289</v>
      </c>
      <c r="H740" s="9" t="str">
        <f t="shared" si="34"/>
        <v>Gujrat-Mandi Bahauddin-Mandi Baha ud Din</v>
      </c>
      <c r="I740">
        <f>VLOOKUP(K740,Circles!$A$2:$J$201,10,FALSE)</f>
        <v>199</v>
      </c>
      <c r="J740" s="2" t="s">
        <v>293</v>
      </c>
      <c r="K740" s="9" t="str">
        <f t="shared" si="35"/>
        <v>Gujrat-Mandi Bahauddin-Mandi Baha ud Din-Malikwal</v>
      </c>
      <c r="L740">
        <v>739</v>
      </c>
      <c r="M740" s="3" t="s">
        <v>295</v>
      </c>
      <c r="N740" s="16">
        <v>435</v>
      </c>
      <c r="O740" s="16" t="str">
        <f>VLOOKUP(C740,Districts!$F$2:$H$40,3,FALSE)</f>
        <v>DPO</v>
      </c>
    </row>
    <row r="741" spans="1:15" ht="14.4" x14ac:dyDescent="0.3">
      <c r="A741">
        <f>VLOOKUP(B741,Regions!$B$2:$C$12,2,FALSE)</f>
        <v>11</v>
      </c>
      <c r="B741" s="1" t="s">
        <v>243</v>
      </c>
      <c r="C741">
        <f>VLOOKUP(E741,Districts!$A$2:$E$40,4,FALSE)</f>
        <v>39</v>
      </c>
      <c r="D741" s="2" t="s">
        <v>288</v>
      </c>
      <c r="E741" s="9" t="str">
        <f t="shared" si="33"/>
        <v>Gujrat-Mandi Bahauddin</v>
      </c>
      <c r="F741">
        <f>VLOOKUP(H741,Divisions!$A$2:$F$56,6,FALSE)</f>
        <v>55</v>
      </c>
      <c r="G741" s="2" t="s">
        <v>289</v>
      </c>
      <c r="H741" s="9" t="str">
        <f t="shared" si="34"/>
        <v>Gujrat-Mandi Bahauddin-Mandi Baha ud Din</v>
      </c>
      <c r="I741">
        <f>VLOOKUP(K741,Circles!$A$2:$J$201,10,FALSE)</f>
        <v>200</v>
      </c>
      <c r="J741" s="2" t="s">
        <v>296</v>
      </c>
      <c r="K741" s="9" t="str">
        <f t="shared" si="35"/>
        <v>Gujrat-Mandi Bahauddin-Mandi Baha ud Din-Phalia</v>
      </c>
      <c r="L741">
        <v>740</v>
      </c>
      <c r="M741" s="3" t="s">
        <v>297</v>
      </c>
      <c r="N741" s="16">
        <v>438</v>
      </c>
      <c r="O741" s="16" t="str">
        <f>VLOOKUP(C741,Districts!$F$2:$H$40,3,FALSE)</f>
        <v>DPO</v>
      </c>
    </row>
    <row r="742" spans="1:15" ht="14.4" x14ac:dyDescent="0.3">
      <c r="A742">
        <f>VLOOKUP(B742,Regions!$B$2:$C$12,2,FALSE)</f>
        <v>11</v>
      </c>
      <c r="B742" s="1" t="s">
        <v>243</v>
      </c>
      <c r="C742">
        <f>VLOOKUP(E742,Districts!$A$2:$E$40,4,FALSE)</f>
        <v>39</v>
      </c>
      <c r="D742" s="2" t="s">
        <v>288</v>
      </c>
      <c r="E742" s="9" t="str">
        <f t="shared" si="33"/>
        <v>Gujrat-Mandi Bahauddin</v>
      </c>
      <c r="F742">
        <f>VLOOKUP(H742,Divisions!$A$2:$F$56,6,FALSE)</f>
        <v>55</v>
      </c>
      <c r="G742" s="2" t="s">
        <v>289</v>
      </c>
      <c r="H742" s="9" t="str">
        <f t="shared" si="34"/>
        <v>Gujrat-Mandi Bahauddin-Mandi Baha ud Din</v>
      </c>
      <c r="I742">
        <f>VLOOKUP(K742,Circles!$A$2:$J$201,10,FALSE)</f>
        <v>200</v>
      </c>
      <c r="J742" s="2" t="s">
        <v>296</v>
      </c>
      <c r="K742" s="9" t="str">
        <f t="shared" si="35"/>
        <v>Gujrat-Mandi Bahauddin-Mandi Baha ud Din-Phalia</v>
      </c>
      <c r="L742">
        <v>741</v>
      </c>
      <c r="M742" s="3" t="s">
        <v>298</v>
      </c>
      <c r="N742" s="16">
        <v>432</v>
      </c>
      <c r="O742" s="16" t="str">
        <f>VLOOKUP(C742,Districts!$F$2:$H$40,3,FALSE)</f>
        <v>DPO</v>
      </c>
    </row>
    <row r="743" spans="1:15" ht="14.4" x14ac:dyDescent="0.3">
      <c r="A743">
        <f>VLOOKUP(B743,Regions!$B$2:$C$12,2,FALSE)</f>
        <v>11</v>
      </c>
      <c r="B743" s="1" t="s">
        <v>243</v>
      </c>
      <c r="C743">
        <f>VLOOKUP(E743,Districts!$A$2:$E$40,4,FALSE)</f>
        <v>39</v>
      </c>
      <c r="D743" s="2" t="s">
        <v>288</v>
      </c>
      <c r="E743" s="9" t="str">
        <f t="shared" si="33"/>
        <v>Gujrat-Mandi Bahauddin</v>
      </c>
      <c r="F743">
        <f>VLOOKUP(H743,Divisions!$A$2:$F$56,6,FALSE)</f>
        <v>55</v>
      </c>
      <c r="G743" s="2" t="s">
        <v>289</v>
      </c>
      <c r="H743" s="9" t="str">
        <f t="shared" si="34"/>
        <v>Gujrat-Mandi Bahauddin-Mandi Baha ud Din</v>
      </c>
      <c r="I743">
        <f>VLOOKUP(K743,Circles!$A$2:$J$201,10,FALSE)</f>
        <v>200</v>
      </c>
      <c r="J743" s="2" t="s">
        <v>296</v>
      </c>
      <c r="K743" s="9" t="str">
        <f t="shared" si="35"/>
        <v>Gujrat-Mandi Bahauddin-Mandi Baha ud Din-Phalia</v>
      </c>
      <c r="L743">
        <v>742</v>
      </c>
      <c r="M743" s="3" t="s">
        <v>299</v>
      </c>
      <c r="N743" s="16">
        <v>441</v>
      </c>
      <c r="O743" s="16" t="str">
        <f>VLOOKUP(C743,Districts!$F$2:$H$40,3,FALSE)</f>
        <v>DPO</v>
      </c>
    </row>
    <row r="744" spans="1:15" ht="14.4" x14ac:dyDescent="0.3">
      <c r="A744">
        <f>VLOOKUP(B744,Regions!$B$2:$C$12,2,FALSE)</f>
        <v>11</v>
      </c>
      <c r="B744" s="5" t="s">
        <v>243</v>
      </c>
      <c r="C744">
        <f>VLOOKUP(E744,Districts!$A$2:$E$40,4,FALSE)</f>
        <v>39</v>
      </c>
      <c r="D744" s="6" t="s">
        <v>288</v>
      </c>
      <c r="E744" s="9" t="str">
        <f t="shared" si="33"/>
        <v>Gujrat-Mandi Bahauddin</v>
      </c>
      <c r="F744">
        <f>VLOOKUP(H744,Divisions!$A$2:$F$56,6,FALSE)</f>
        <v>55</v>
      </c>
      <c r="G744" s="6" t="s">
        <v>289</v>
      </c>
      <c r="H744" s="9" t="str">
        <f t="shared" si="34"/>
        <v>Gujrat-Mandi Bahauddin-Mandi Baha ud Din</v>
      </c>
      <c r="I744">
        <f>VLOOKUP(K744,Circles!$A$2:$J$201,10,FALSE)</f>
        <v>200</v>
      </c>
      <c r="J744" s="6" t="s">
        <v>296</v>
      </c>
      <c r="K744" s="9" t="str">
        <f t="shared" si="35"/>
        <v>Gujrat-Mandi Bahauddin-Mandi Baha ud Din-Phalia</v>
      </c>
      <c r="L744">
        <v>743</v>
      </c>
      <c r="M744" s="7" t="s">
        <v>300</v>
      </c>
      <c r="O744" s="16" t="str">
        <f>VLOOKUP(C744,Districts!$F$2:$H$40,3,FALSE)</f>
        <v>DPO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4"/>
  <sheetViews>
    <sheetView topLeftCell="A99" zoomScale="98" zoomScaleNormal="98" workbookViewId="0">
      <selection activeCell="B112" sqref="B112"/>
    </sheetView>
  </sheetViews>
  <sheetFormatPr defaultColWidth="8.77734375" defaultRowHeight="13.2" x14ac:dyDescent="0.25"/>
  <cols>
    <col min="1" max="1" width="12.44140625" bestFit="1" customWidth="1"/>
    <col min="2" max="2" width="16.44140625" bestFit="1" customWidth="1"/>
    <col min="3" max="3" width="19.77734375" bestFit="1" customWidth="1"/>
    <col min="4" max="4" width="22.109375" bestFit="1" customWidth="1"/>
    <col min="5" max="5" width="32.44140625" bestFit="1" customWidth="1"/>
  </cols>
  <sheetData>
    <row r="1" spans="1:5" ht="24.6" x14ac:dyDescent="0.4">
      <c r="A1" s="8" t="s">
        <v>867</v>
      </c>
      <c r="B1" s="8" t="s">
        <v>868</v>
      </c>
      <c r="C1" s="8" t="s">
        <v>870</v>
      </c>
      <c r="D1" s="8" t="s">
        <v>869</v>
      </c>
      <c r="E1" s="8" t="s">
        <v>871</v>
      </c>
    </row>
    <row r="2" spans="1:5" ht="14.4" x14ac:dyDescent="0.3">
      <c r="A2" s="1" t="s">
        <v>0</v>
      </c>
      <c r="B2" s="2" t="s">
        <v>0</v>
      </c>
      <c r="C2" s="2" t="s">
        <v>1</v>
      </c>
      <c r="D2" s="2" t="s">
        <v>2</v>
      </c>
      <c r="E2" s="3" t="s">
        <v>3</v>
      </c>
    </row>
    <row r="3" spans="1:5" ht="14.4" x14ac:dyDescent="0.3">
      <c r="A3" s="1" t="s">
        <v>0</v>
      </c>
      <c r="B3" s="2" t="s">
        <v>0</v>
      </c>
      <c r="C3" s="2" t="s">
        <v>1</v>
      </c>
      <c r="D3" s="2" t="s">
        <v>2</v>
      </c>
      <c r="E3" s="3" t="s">
        <v>4</v>
      </c>
    </row>
    <row r="4" spans="1:5" ht="14.4" x14ac:dyDescent="0.3">
      <c r="A4" s="1" t="s">
        <v>0</v>
      </c>
      <c r="B4" s="2" t="s">
        <v>0</v>
      </c>
      <c r="C4" s="2" t="s">
        <v>1</v>
      </c>
      <c r="D4" s="2" t="s">
        <v>2</v>
      </c>
      <c r="E4" s="3" t="s">
        <v>5</v>
      </c>
    </row>
    <row r="5" spans="1:5" ht="14.4" x14ac:dyDescent="0.3">
      <c r="A5" s="1" t="s">
        <v>0</v>
      </c>
      <c r="B5" s="2" t="s">
        <v>0</v>
      </c>
      <c r="C5" s="2" t="s">
        <v>1</v>
      </c>
      <c r="D5" s="2" t="s">
        <v>2</v>
      </c>
      <c r="E5" s="3" t="s">
        <v>6</v>
      </c>
    </row>
    <row r="6" spans="1:5" ht="14.4" x14ac:dyDescent="0.3">
      <c r="A6" s="1" t="s">
        <v>0</v>
      </c>
      <c r="B6" s="2" t="s">
        <v>0</v>
      </c>
      <c r="C6" s="2" t="s">
        <v>1</v>
      </c>
      <c r="D6" s="2" t="s">
        <v>2</v>
      </c>
      <c r="E6" s="3" t="s">
        <v>7</v>
      </c>
    </row>
    <row r="7" spans="1:5" ht="14.4" x14ac:dyDescent="0.3">
      <c r="A7" s="1" t="s">
        <v>0</v>
      </c>
      <c r="B7" s="2" t="s">
        <v>0</v>
      </c>
      <c r="C7" s="2" t="s">
        <v>1</v>
      </c>
      <c r="D7" s="2" t="s">
        <v>2</v>
      </c>
      <c r="E7" s="3" t="s">
        <v>8</v>
      </c>
    </row>
    <row r="8" spans="1:5" ht="14.4" x14ac:dyDescent="0.3">
      <c r="A8" s="1" t="s">
        <v>0</v>
      </c>
      <c r="B8" s="2" t="s">
        <v>0</v>
      </c>
      <c r="C8" s="2" t="s">
        <v>1</v>
      </c>
      <c r="D8" s="2" t="s">
        <v>9</v>
      </c>
      <c r="E8" s="3" t="s">
        <v>10</v>
      </c>
    </row>
    <row r="9" spans="1:5" ht="14.4" x14ac:dyDescent="0.3">
      <c r="A9" s="1" t="s">
        <v>0</v>
      </c>
      <c r="B9" s="2" t="s">
        <v>0</v>
      </c>
      <c r="C9" s="2" t="s">
        <v>1</v>
      </c>
      <c r="D9" s="2" t="s">
        <v>9</v>
      </c>
      <c r="E9" s="3" t="s">
        <v>11</v>
      </c>
    </row>
    <row r="10" spans="1:5" ht="14.4" x14ac:dyDescent="0.3">
      <c r="A10" s="1" t="s">
        <v>0</v>
      </c>
      <c r="B10" s="2" t="s">
        <v>0</v>
      </c>
      <c r="C10" s="2" t="s">
        <v>1</v>
      </c>
      <c r="D10" s="2" t="s">
        <v>9</v>
      </c>
      <c r="E10" s="3" t="s">
        <v>12</v>
      </c>
    </row>
    <row r="11" spans="1:5" ht="14.4" x14ac:dyDescent="0.3">
      <c r="A11" s="1" t="s">
        <v>0</v>
      </c>
      <c r="B11" s="2" t="s">
        <v>0</v>
      </c>
      <c r="C11" s="2" t="s">
        <v>1</v>
      </c>
      <c r="D11" s="2" t="s">
        <v>22</v>
      </c>
      <c r="E11" s="3" t="s">
        <v>23</v>
      </c>
    </row>
    <row r="12" spans="1:5" ht="14.4" x14ac:dyDescent="0.3">
      <c r="A12" s="1" t="s">
        <v>0</v>
      </c>
      <c r="B12" s="2" t="s">
        <v>0</v>
      </c>
      <c r="C12" s="2" t="s">
        <v>1</v>
      </c>
      <c r="D12" s="2" t="s">
        <v>22</v>
      </c>
      <c r="E12" s="3" t="s">
        <v>24</v>
      </c>
    </row>
    <row r="13" spans="1:5" ht="14.4" x14ac:dyDescent="0.3">
      <c r="A13" s="1" t="s">
        <v>0</v>
      </c>
      <c r="B13" s="2" t="s">
        <v>0</v>
      </c>
      <c r="C13" s="2" t="s">
        <v>1</v>
      </c>
      <c r="D13" s="2" t="s">
        <v>22</v>
      </c>
      <c r="E13" s="3" t="s">
        <v>25</v>
      </c>
    </row>
    <row r="14" spans="1:5" ht="14.4" x14ac:dyDescent="0.3">
      <c r="A14" s="1" t="s">
        <v>0</v>
      </c>
      <c r="B14" s="2" t="s">
        <v>0</v>
      </c>
      <c r="C14" s="2" t="s">
        <v>13</v>
      </c>
      <c r="D14" s="2" t="s">
        <v>14</v>
      </c>
      <c r="E14" s="3" t="s">
        <v>15</v>
      </c>
    </row>
    <row r="15" spans="1:5" ht="14.4" x14ac:dyDescent="0.3">
      <c r="A15" s="1" t="s">
        <v>0</v>
      </c>
      <c r="B15" s="2" t="s">
        <v>0</v>
      </c>
      <c r="C15" s="2" t="s">
        <v>13</v>
      </c>
      <c r="D15" s="2" t="s">
        <v>14</v>
      </c>
      <c r="E15" s="3" t="s">
        <v>16</v>
      </c>
    </row>
    <row r="16" spans="1:5" ht="14.4" x14ac:dyDescent="0.3">
      <c r="A16" s="1" t="s">
        <v>0</v>
      </c>
      <c r="B16" s="2" t="s">
        <v>0</v>
      </c>
      <c r="C16" s="2" t="s">
        <v>13</v>
      </c>
      <c r="D16" s="2" t="s">
        <v>14</v>
      </c>
      <c r="E16" s="3" t="s">
        <v>17</v>
      </c>
    </row>
    <row r="17" spans="1:5" ht="14.4" x14ac:dyDescent="0.3">
      <c r="A17" s="1" t="s">
        <v>0</v>
      </c>
      <c r="B17" s="2" t="s">
        <v>0</v>
      </c>
      <c r="C17" s="2" t="s">
        <v>13</v>
      </c>
      <c r="D17" s="2" t="s">
        <v>18</v>
      </c>
      <c r="E17" s="3" t="s">
        <v>19</v>
      </c>
    </row>
    <row r="18" spans="1:5" ht="14.4" x14ac:dyDescent="0.3">
      <c r="A18" s="1" t="s">
        <v>0</v>
      </c>
      <c r="B18" s="2" t="s">
        <v>0</v>
      </c>
      <c r="C18" s="2" t="s">
        <v>13</v>
      </c>
      <c r="D18" s="2" t="s">
        <v>18</v>
      </c>
      <c r="E18" s="3" t="s">
        <v>20</v>
      </c>
    </row>
    <row r="19" spans="1:5" ht="14.4" x14ac:dyDescent="0.3">
      <c r="A19" s="1" t="s">
        <v>0</v>
      </c>
      <c r="B19" s="2" t="s">
        <v>0</v>
      </c>
      <c r="C19" s="2" t="s">
        <v>13</v>
      </c>
      <c r="D19" s="2" t="s">
        <v>18</v>
      </c>
      <c r="E19" s="3" t="s">
        <v>21</v>
      </c>
    </row>
    <row r="20" spans="1:5" ht="14.4" x14ac:dyDescent="0.3">
      <c r="A20" s="1" t="s">
        <v>0</v>
      </c>
      <c r="B20" s="2" t="s">
        <v>0</v>
      </c>
      <c r="C20" s="2" t="s">
        <v>13</v>
      </c>
      <c r="D20" s="2" t="s">
        <v>26</v>
      </c>
      <c r="E20" s="3" t="s">
        <v>27</v>
      </c>
    </row>
    <row r="21" spans="1:5" ht="14.4" x14ac:dyDescent="0.3">
      <c r="A21" s="1" t="s">
        <v>0</v>
      </c>
      <c r="B21" s="2" t="s">
        <v>0</v>
      </c>
      <c r="C21" s="2" t="s">
        <v>13</v>
      </c>
      <c r="D21" s="2" t="s">
        <v>26</v>
      </c>
      <c r="E21" s="3" t="s">
        <v>28</v>
      </c>
    </row>
    <row r="22" spans="1:5" ht="14.4" x14ac:dyDescent="0.3">
      <c r="A22" s="1" t="s">
        <v>0</v>
      </c>
      <c r="B22" s="2" t="s">
        <v>0</v>
      </c>
      <c r="C22" s="2" t="s">
        <v>13</v>
      </c>
      <c r="D22" s="2" t="s">
        <v>26</v>
      </c>
      <c r="E22" s="3" t="s">
        <v>29</v>
      </c>
    </row>
    <row r="23" spans="1:5" ht="14.4" x14ac:dyDescent="0.3">
      <c r="A23" s="1" t="s">
        <v>0</v>
      </c>
      <c r="B23" s="2" t="s">
        <v>0</v>
      </c>
      <c r="C23" s="2" t="s">
        <v>13</v>
      </c>
      <c r="D23" s="2" t="s">
        <v>26</v>
      </c>
      <c r="E23" s="3" t="s">
        <v>30</v>
      </c>
    </row>
    <row r="24" spans="1:5" ht="14.4" x14ac:dyDescent="0.3">
      <c r="A24" s="1" t="s">
        <v>0</v>
      </c>
      <c r="B24" s="2" t="s">
        <v>0</v>
      </c>
      <c r="C24" s="2" t="s">
        <v>13</v>
      </c>
      <c r="D24" s="2" t="s">
        <v>26</v>
      </c>
      <c r="E24" s="3" t="s">
        <v>31</v>
      </c>
    </row>
    <row r="25" spans="1:5" ht="14.4" x14ac:dyDescent="0.3">
      <c r="A25" s="1" t="s">
        <v>0</v>
      </c>
      <c r="B25" s="2" t="s">
        <v>0</v>
      </c>
      <c r="C25" s="2" t="s">
        <v>32</v>
      </c>
      <c r="D25" s="2" t="s">
        <v>33</v>
      </c>
      <c r="E25" s="3" t="s">
        <v>34</v>
      </c>
    </row>
    <row r="26" spans="1:5" ht="14.4" x14ac:dyDescent="0.3">
      <c r="A26" s="1" t="s">
        <v>0</v>
      </c>
      <c r="B26" s="2" t="s">
        <v>0</v>
      </c>
      <c r="C26" s="2" t="s">
        <v>32</v>
      </c>
      <c r="D26" s="2" t="s">
        <v>33</v>
      </c>
      <c r="E26" s="3" t="s">
        <v>35</v>
      </c>
    </row>
    <row r="27" spans="1:5" ht="14.4" x14ac:dyDescent="0.3">
      <c r="A27" s="1" t="s">
        <v>0</v>
      </c>
      <c r="B27" s="2" t="s">
        <v>0</v>
      </c>
      <c r="C27" s="2" t="s">
        <v>32</v>
      </c>
      <c r="D27" s="2" t="s">
        <v>33</v>
      </c>
      <c r="E27" s="3" t="s">
        <v>36</v>
      </c>
    </row>
    <row r="28" spans="1:5" ht="14.4" x14ac:dyDescent="0.3">
      <c r="A28" s="1" t="s">
        <v>0</v>
      </c>
      <c r="B28" s="2" t="s">
        <v>0</v>
      </c>
      <c r="C28" s="2" t="s">
        <v>32</v>
      </c>
      <c r="D28" s="2" t="s">
        <v>33</v>
      </c>
      <c r="E28" s="3" t="s">
        <v>43</v>
      </c>
    </row>
    <row r="29" spans="1:5" ht="14.4" x14ac:dyDescent="0.3">
      <c r="A29" s="1" t="s">
        <v>0</v>
      </c>
      <c r="B29" s="2" t="s">
        <v>0</v>
      </c>
      <c r="C29" s="2" t="s">
        <v>32</v>
      </c>
      <c r="D29" s="2" t="s">
        <v>37</v>
      </c>
      <c r="E29" s="3" t="s">
        <v>38</v>
      </c>
    </row>
    <row r="30" spans="1:5" ht="14.4" x14ac:dyDescent="0.3">
      <c r="A30" s="1" t="s">
        <v>0</v>
      </c>
      <c r="B30" s="2" t="s">
        <v>0</v>
      </c>
      <c r="C30" s="2" t="s">
        <v>32</v>
      </c>
      <c r="D30" s="2" t="s">
        <v>37</v>
      </c>
      <c r="E30" s="3" t="s">
        <v>39</v>
      </c>
    </row>
    <row r="31" spans="1:5" ht="14.4" x14ac:dyDescent="0.3">
      <c r="A31" s="1" t="s">
        <v>0</v>
      </c>
      <c r="B31" s="2" t="s">
        <v>0</v>
      </c>
      <c r="C31" s="2" t="s">
        <v>32</v>
      </c>
      <c r="D31" s="2" t="s">
        <v>37</v>
      </c>
      <c r="E31" s="3" t="s">
        <v>40</v>
      </c>
    </row>
    <row r="32" spans="1:5" ht="14.4" x14ac:dyDescent="0.3">
      <c r="A32" s="1" t="s">
        <v>0</v>
      </c>
      <c r="B32" s="2" t="s">
        <v>0</v>
      </c>
      <c r="C32" s="2" t="s">
        <v>32</v>
      </c>
      <c r="D32" s="2" t="s">
        <v>37</v>
      </c>
      <c r="E32" s="3" t="s">
        <v>41</v>
      </c>
    </row>
    <row r="33" spans="1:5" ht="14.4" x14ac:dyDescent="0.3">
      <c r="A33" s="1" t="s">
        <v>0</v>
      </c>
      <c r="B33" s="2" t="s">
        <v>0</v>
      </c>
      <c r="C33" s="2" t="s">
        <v>32</v>
      </c>
      <c r="D33" s="2" t="s">
        <v>42</v>
      </c>
      <c r="E33" s="3" t="s">
        <v>44</v>
      </c>
    </row>
    <row r="34" spans="1:5" ht="14.4" x14ac:dyDescent="0.3">
      <c r="A34" s="1" t="s">
        <v>0</v>
      </c>
      <c r="B34" s="2" t="s">
        <v>0</v>
      </c>
      <c r="C34" s="2" t="s">
        <v>32</v>
      </c>
      <c r="D34" s="2" t="s">
        <v>42</v>
      </c>
      <c r="E34" s="3" t="s">
        <v>45</v>
      </c>
    </row>
    <row r="35" spans="1:5" ht="14.4" x14ac:dyDescent="0.3">
      <c r="A35" s="1" t="s">
        <v>0</v>
      </c>
      <c r="B35" s="2" t="s">
        <v>0</v>
      </c>
      <c r="C35" s="2" t="s">
        <v>32</v>
      </c>
      <c r="D35" s="2" t="s">
        <v>42</v>
      </c>
      <c r="E35" s="3" t="s">
        <v>46</v>
      </c>
    </row>
    <row r="36" spans="1:5" ht="14.4" x14ac:dyDescent="0.3">
      <c r="A36" s="1" t="s">
        <v>0</v>
      </c>
      <c r="B36" s="2" t="s">
        <v>0</v>
      </c>
      <c r="C36" s="2" t="s">
        <v>32</v>
      </c>
      <c r="D36" s="2" t="s">
        <v>42</v>
      </c>
      <c r="E36" s="3" t="s">
        <v>47</v>
      </c>
    </row>
    <row r="37" spans="1:5" ht="14.4" x14ac:dyDescent="0.3">
      <c r="A37" s="1" t="s">
        <v>0</v>
      </c>
      <c r="B37" s="2" t="s">
        <v>0</v>
      </c>
      <c r="C37" s="2" t="s">
        <v>32</v>
      </c>
      <c r="D37" s="2" t="s">
        <v>48</v>
      </c>
      <c r="E37" s="3" t="s">
        <v>49</v>
      </c>
    </row>
    <row r="38" spans="1:5" ht="14.4" x14ac:dyDescent="0.3">
      <c r="A38" s="1" t="s">
        <v>0</v>
      </c>
      <c r="B38" s="2" t="s">
        <v>0</v>
      </c>
      <c r="C38" s="2" t="s">
        <v>32</v>
      </c>
      <c r="D38" s="2" t="s">
        <v>48</v>
      </c>
      <c r="E38" s="3" t="s">
        <v>50</v>
      </c>
    </row>
    <row r="39" spans="1:5" ht="14.4" x14ac:dyDescent="0.3">
      <c r="A39" s="1" t="s">
        <v>0</v>
      </c>
      <c r="B39" s="2" t="s">
        <v>0</v>
      </c>
      <c r="C39" s="2" t="s">
        <v>32</v>
      </c>
      <c r="D39" s="2" t="s">
        <v>48</v>
      </c>
      <c r="E39" s="3" t="s">
        <v>51</v>
      </c>
    </row>
    <row r="40" spans="1:5" ht="14.4" x14ac:dyDescent="0.3">
      <c r="A40" s="1" t="s">
        <v>0</v>
      </c>
      <c r="B40" s="2" t="s">
        <v>0</v>
      </c>
      <c r="C40" s="2" t="s">
        <v>32</v>
      </c>
      <c r="D40" s="2" t="s">
        <v>48</v>
      </c>
      <c r="E40" s="3" t="s">
        <v>52</v>
      </c>
    </row>
    <row r="41" spans="1:5" ht="14.4" x14ac:dyDescent="0.3">
      <c r="A41" s="1" t="s">
        <v>0</v>
      </c>
      <c r="B41" s="2" t="s">
        <v>0</v>
      </c>
      <c r="C41" s="2" t="s">
        <v>53</v>
      </c>
      <c r="D41" s="2" t="s">
        <v>54</v>
      </c>
      <c r="E41" s="3" t="s">
        <v>55</v>
      </c>
    </row>
    <row r="42" spans="1:5" ht="14.4" x14ac:dyDescent="0.3">
      <c r="A42" s="1" t="s">
        <v>0</v>
      </c>
      <c r="B42" s="2" t="s">
        <v>0</v>
      </c>
      <c r="C42" s="2" t="s">
        <v>53</v>
      </c>
      <c r="D42" s="2" t="s">
        <v>54</v>
      </c>
      <c r="E42" s="3" t="s">
        <v>56</v>
      </c>
    </row>
    <row r="43" spans="1:5" ht="14.4" x14ac:dyDescent="0.3">
      <c r="A43" s="1" t="s">
        <v>0</v>
      </c>
      <c r="B43" s="2" t="s">
        <v>0</v>
      </c>
      <c r="C43" s="2" t="s">
        <v>53</v>
      </c>
      <c r="D43" s="2" t="s">
        <v>54</v>
      </c>
      <c r="E43" s="3" t="s">
        <v>57</v>
      </c>
    </row>
    <row r="44" spans="1:5" ht="14.4" x14ac:dyDescent="0.3">
      <c r="A44" s="1" t="s">
        <v>0</v>
      </c>
      <c r="B44" s="2" t="s">
        <v>0</v>
      </c>
      <c r="C44" s="2" t="s">
        <v>53</v>
      </c>
      <c r="D44" s="2" t="s">
        <v>58</v>
      </c>
      <c r="E44" s="3" t="s">
        <v>59</v>
      </c>
    </row>
    <row r="45" spans="1:5" ht="14.4" x14ac:dyDescent="0.3">
      <c r="A45" s="1" t="s">
        <v>0</v>
      </c>
      <c r="B45" s="2" t="s">
        <v>0</v>
      </c>
      <c r="C45" s="2" t="s">
        <v>53</v>
      </c>
      <c r="D45" s="2" t="s">
        <v>58</v>
      </c>
      <c r="E45" s="3" t="s">
        <v>60</v>
      </c>
    </row>
    <row r="46" spans="1:5" ht="14.4" x14ac:dyDescent="0.3">
      <c r="A46" s="1" t="s">
        <v>0</v>
      </c>
      <c r="B46" s="2" t="s">
        <v>0</v>
      </c>
      <c r="C46" s="2" t="s">
        <v>53</v>
      </c>
      <c r="D46" s="2" t="s">
        <v>58</v>
      </c>
      <c r="E46" s="3" t="s">
        <v>61</v>
      </c>
    </row>
    <row r="47" spans="1:5" ht="14.4" x14ac:dyDescent="0.3">
      <c r="A47" s="1" t="s">
        <v>0</v>
      </c>
      <c r="B47" s="2" t="s">
        <v>0</v>
      </c>
      <c r="C47" s="2" t="s">
        <v>53</v>
      </c>
      <c r="D47" s="2" t="s">
        <v>62</v>
      </c>
      <c r="E47" s="3" t="s">
        <v>63</v>
      </c>
    </row>
    <row r="48" spans="1:5" ht="14.4" x14ac:dyDescent="0.3">
      <c r="A48" s="1" t="s">
        <v>0</v>
      </c>
      <c r="B48" s="2" t="s">
        <v>0</v>
      </c>
      <c r="C48" s="2" t="s">
        <v>53</v>
      </c>
      <c r="D48" s="2" t="s">
        <v>62</v>
      </c>
      <c r="E48" s="3" t="s">
        <v>64</v>
      </c>
    </row>
    <row r="49" spans="1:5" ht="14.4" x14ac:dyDescent="0.3">
      <c r="A49" s="1" t="s">
        <v>0</v>
      </c>
      <c r="B49" s="2" t="s">
        <v>0</v>
      </c>
      <c r="C49" s="2" t="s">
        <v>53</v>
      </c>
      <c r="D49" s="2" t="s">
        <v>62</v>
      </c>
      <c r="E49" s="3" t="s">
        <v>65</v>
      </c>
    </row>
    <row r="50" spans="1:5" ht="14.4" x14ac:dyDescent="0.3">
      <c r="A50" s="1" t="s">
        <v>0</v>
      </c>
      <c r="B50" s="2" t="s">
        <v>0</v>
      </c>
      <c r="C50" s="2" t="s">
        <v>53</v>
      </c>
      <c r="D50" s="2" t="s">
        <v>62</v>
      </c>
      <c r="E50" s="3" t="s">
        <v>66</v>
      </c>
    </row>
    <row r="51" spans="1:5" ht="14.4" x14ac:dyDescent="0.3">
      <c r="A51" s="1" t="s">
        <v>0</v>
      </c>
      <c r="B51" s="2" t="s">
        <v>0</v>
      </c>
      <c r="C51" s="2" t="s">
        <v>53</v>
      </c>
      <c r="D51" s="2" t="s">
        <v>110</v>
      </c>
      <c r="E51" s="3" t="s">
        <v>111</v>
      </c>
    </row>
    <row r="52" spans="1:5" ht="14.4" x14ac:dyDescent="0.3">
      <c r="A52" s="1" t="s">
        <v>0</v>
      </c>
      <c r="B52" s="2" t="s">
        <v>0</v>
      </c>
      <c r="C52" s="2" t="s">
        <v>53</v>
      </c>
      <c r="D52" s="2" t="s">
        <v>110</v>
      </c>
      <c r="E52" s="3" t="s">
        <v>112</v>
      </c>
    </row>
    <row r="53" spans="1:5" ht="14.4" x14ac:dyDescent="0.3">
      <c r="A53" s="1" t="s">
        <v>0</v>
      </c>
      <c r="B53" s="2" t="s">
        <v>0</v>
      </c>
      <c r="C53" s="2" t="s">
        <v>67</v>
      </c>
      <c r="D53" s="2" t="s">
        <v>68</v>
      </c>
      <c r="E53" s="3" t="s">
        <v>69</v>
      </c>
    </row>
    <row r="54" spans="1:5" ht="14.4" x14ac:dyDescent="0.3">
      <c r="A54" s="1" t="s">
        <v>0</v>
      </c>
      <c r="B54" s="2" t="s">
        <v>0</v>
      </c>
      <c r="C54" s="2" t="s">
        <v>67</v>
      </c>
      <c r="D54" s="2" t="s">
        <v>68</v>
      </c>
      <c r="E54" s="3" t="s">
        <v>70</v>
      </c>
    </row>
    <row r="55" spans="1:5" ht="14.4" x14ac:dyDescent="0.3">
      <c r="A55" s="1" t="s">
        <v>0</v>
      </c>
      <c r="B55" s="2" t="s">
        <v>0</v>
      </c>
      <c r="C55" s="2" t="s">
        <v>67</v>
      </c>
      <c r="D55" s="2" t="s">
        <v>68</v>
      </c>
      <c r="E55" s="3" t="s">
        <v>71</v>
      </c>
    </row>
    <row r="56" spans="1:5" ht="14.4" x14ac:dyDescent="0.3">
      <c r="A56" s="1" t="s">
        <v>0</v>
      </c>
      <c r="B56" s="2" t="s">
        <v>0</v>
      </c>
      <c r="C56" s="2" t="s">
        <v>67</v>
      </c>
      <c r="D56" s="2" t="s">
        <v>68</v>
      </c>
      <c r="E56" s="3" t="s">
        <v>72</v>
      </c>
    </row>
    <row r="57" spans="1:5" ht="14.4" x14ac:dyDescent="0.3">
      <c r="A57" s="1" t="s">
        <v>0</v>
      </c>
      <c r="B57" s="2" t="s">
        <v>0</v>
      </c>
      <c r="C57" s="2" t="s">
        <v>67</v>
      </c>
      <c r="D57" s="2" t="s">
        <v>68</v>
      </c>
      <c r="E57" s="3" t="s">
        <v>73</v>
      </c>
    </row>
    <row r="58" spans="1:5" ht="14.4" x14ac:dyDescent="0.3">
      <c r="A58" s="1" t="s">
        <v>0</v>
      </c>
      <c r="B58" s="2" t="s">
        <v>0</v>
      </c>
      <c r="C58" s="2" t="s">
        <v>67</v>
      </c>
      <c r="D58" s="2" t="s">
        <v>74</v>
      </c>
      <c r="E58" s="3" t="s">
        <v>75</v>
      </c>
    </row>
    <row r="59" spans="1:5" ht="14.4" x14ac:dyDescent="0.3">
      <c r="A59" s="1" t="s">
        <v>0</v>
      </c>
      <c r="B59" s="2" t="s">
        <v>0</v>
      </c>
      <c r="C59" s="2" t="s">
        <v>67</v>
      </c>
      <c r="D59" s="2" t="s">
        <v>74</v>
      </c>
      <c r="E59" s="3" t="s">
        <v>76</v>
      </c>
    </row>
    <row r="60" spans="1:5" ht="14.4" x14ac:dyDescent="0.3">
      <c r="A60" s="1" t="s">
        <v>0</v>
      </c>
      <c r="B60" s="2" t="s">
        <v>0</v>
      </c>
      <c r="C60" s="2" t="s">
        <v>67</v>
      </c>
      <c r="D60" s="2" t="s">
        <v>74</v>
      </c>
      <c r="E60" s="3" t="s">
        <v>77</v>
      </c>
    </row>
    <row r="61" spans="1:5" ht="14.4" x14ac:dyDescent="0.3">
      <c r="A61" s="1" t="s">
        <v>0</v>
      </c>
      <c r="B61" s="2" t="s">
        <v>0</v>
      </c>
      <c r="C61" s="2" t="s">
        <v>67</v>
      </c>
      <c r="D61" s="2" t="s">
        <v>74</v>
      </c>
      <c r="E61" s="3" t="s">
        <v>78</v>
      </c>
    </row>
    <row r="62" spans="1:5" ht="14.4" x14ac:dyDescent="0.3">
      <c r="A62" s="1" t="s">
        <v>0</v>
      </c>
      <c r="B62" s="2" t="s">
        <v>0</v>
      </c>
      <c r="C62" s="2" t="s">
        <v>67</v>
      </c>
      <c r="D62" s="2" t="s">
        <v>74</v>
      </c>
      <c r="E62" s="3" t="s">
        <v>79</v>
      </c>
    </row>
    <row r="63" spans="1:5" ht="14.4" x14ac:dyDescent="0.3">
      <c r="A63" s="1" t="s">
        <v>0</v>
      </c>
      <c r="B63" s="2" t="s">
        <v>0</v>
      </c>
      <c r="C63" s="2" t="s">
        <v>67</v>
      </c>
      <c r="D63" s="2" t="s">
        <v>74</v>
      </c>
      <c r="E63" s="3" t="s">
        <v>80</v>
      </c>
    </row>
    <row r="64" spans="1:5" ht="14.4" x14ac:dyDescent="0.3">
      <c r="A64" s="1" t="s">
        <v>0</v>
      </c>
      <c r="B64" s="2" t="s">
        <v>0</v>
      </c>
      <c r="C64" s="2" t="s">
        <v>67</v>
      </c>
      <c r="D64" s="2" t="s">
        <v>74</v>
      </c>
      <c r="E64" s="3" t="s">
        <v>81</v>
      </c>
    </row>
    <row r="65" spans="1:5" ht="14.4" x14ac:dyDescent="0.3">
      <c r="A65" s="1" t="s">
        <v>0</v>
      </c>
      <c r="B65" s="2" t="s">
        <v>0</v>
      </c>
      <c r="C65" s="2" t="s">
        <v>67</v>
      </c>
      <c r="D65" s="2" t="s">
        <v>74</v>
      </c>
      <c r="E65" s="3" t="s">
        <v>82</v>
      </c>
    </row>
    <row r="66" spans="1:5" ht="14.4" x14ac:dyDescent="0.3">
      <c r="A66" s="1" t="s">
        <v>0</v>
      </c>
      <c r="B66" s="2" t="s">
        <v>0</v>
      </c>
      <c r="C66" s="2" t="s">
        <v>67</v>
      </c>
      <c r="D66" s="2" t="s">
        <v>74</v>
      </c>
      <c r="E66" s="3" t="s">
        <v>83</v>
      </c>
    </row>
    <row r="67" spans="1:5" ht="14.4" x14ac:dyDescent="0.3">
      <c r="A67" s="1" t="s">
        <v>0</v>
      </c>
      <c r="B67" s="2" t="s">
        <v>0</v>
      </c>
      <c r="C67" s="2" t="s">
        <v>67</v>
      </c>
      <c r="D67" s="2" t="s">
        <v>84</v>
      </c>
      <c r="E67" s="3" t="s">
        <v>85</v>
      </c>
    </row>
    <row r="68" spans="1:5" ht="14.4" x14ac:dyDescent="0.3">
      <c r="A68" s="1" t="s">
        <v>0</v>
      </c>
      <c r="B68" s="2" t="s">
        <v>0</v>
      </c>
      <c r="C68" s="2" t="s">
        <v>67</v>
      </c>
      <c r="D68" s="2" t="s">
        <v>84</v>
      </c>
      <c r="E68" s="3" t="s">
        <v>86</v>
      </c>
    </row>
    <row r="69" spans="1:5" ht="14.4" x14ac:dyDescent="0.3">
      <c r="A69" s="1" t="s">
        <v>0</v>
      </c>
      <c r="B69" s="2" t="s">
        <v>0</v>
      </c>
      <c r="C69" s="2" t="s">
        <v>67</v>
      </c>
      <c r="D69" s="2" t="s">
        <v>87</v>
      </c>
      <c r="E69" s="3" t="s">
        <v>88</v>
      </c>
    </row>
    <row r="70" spans="1:5" ht="14.4" x14ac:dyDescent="0.3">
      <c r="A70" s="1" t="s">
        <v>0</v>
      </c>
      <c r="B70" s="2" t="s">
        <v>0</v>
      </c>
      <c r="C70" s="2" t="s">
        <v>67</v>
      </c>
      <c r="D70" s="2" t="s">
        <v>87</v>
      </c>
      <c r="E70" s="3" t="s">
        <v>89</v>
      </c>
    </row>
    <row r="71" spans="1:5" ht="14.4" x14ac:dyDescent="0.3">
      <c r="A71" s="1" t="s">
        <v>0</v>
      </c>
      <c r="B71" s="2" t="s">
        <v>0</v>
      </c>
      <c r="C71" s="2" t="s">
        <v>67</v>
      </c>
      <c r="D71" s="2" t="s">
        <v>87</v>
      </c>
      <c r="E71" s="3" t="s">
        <v>90</v>
      </c>
    </row>
    <row r="72" spans="1:5" ht="14.4" x14ac:dyDescent="0.3">
      <c r="A72" s="1" t="s">
        <v>0</v>
      </c>
      <c r="B72" s="2" t="s">
        <v>0</v>
      </c>
      <c r="C72" s="2" t="s">
        <v>67</v>
      </c>
      <c r="D72" s="2" t="s">
        <v>91</v>
      </c>
      <c r="E72" s="3" t="s">
        <v>92</v>
      </c>
    </row>
    <row r="73" spans="1:5" ht="14.4" x14ac:dyDescent="0.3">
      <c r="A73" s="1" t="s">
        <v>0</v>
      </c>
      <c r="B73" s="2" t="s">
        <v>0</v>
      </c>
      <c r="C73" s="2" t="s">
        <v>67</v>
      </c>
      <c r="D73" s="2" t="s">
        <v>91</v>
      </c>
      <c r="E73" s="3" t="s">
        <v>93</v>
      </c>
    </row>
    <row r="74" spans="1:5" ht="14.4" x14ac:dyDescent="0.3">
      <c r="A74" s="1" t="s">
        <v>0</v>
      </c>
      <c r="B74" s="2" t="s">
        <v>0</v>
      </c>
      <c r="C74" s="2" t="s">
        <v>67</v>
      </c>
      <c r="D74" s="2" t="s">
        <v>91</v>
      </c>
      <c r="E74" s="3" t="s">
        <v>94</v>
      </c>
    </row>
    <row r="75" spans="1:5" ht="14.4" x14ac:dyDescent="0.3">
      <c r="A75" s="1" t="s">
        <v>0</v>
      </c>
      <c r="B75" s="2" t="s">
        <v>0</v>
      </c>
      <c r="C75" s="2" t="s">
        <v>95</v>
      </c>
      <c r="D75" s="2" t="s">
        <v>96</v>
      </c>
      <c r="E75" s="3" t="s">
        <v>97</v>
      </c>
    </row>
    <row r="76" spans="1:5" ht="14.4" x14ac:dyDescent="0.3">
      <c r="A76" s="1" t="s">
        <v>0</v>
      </c>
      <c r="B76" s="2" t="s">
        <v>0</v>
      </c>
      <c r="C76" s="2" t="s">
        <v>95</v>
      </c>
      <c r="D76" s="2" t="s">
        <v>96</v>
      </c>
      <c r="E76" s="3" t="s">
        <v>98</v>
      </c>
    </row>
    <row r="77" spans="1:5" ht="14.4" x14ac:dyDescent="0.3">
      <c r="A77" s="1" t="s">
        <v>0</v>
      </c>
      <c r="B77" s="2" t="s">
        <v>0</v>
      </c>
      <c r="C77" s="2" t="s">
        <v>95</v>
      </c>
      <c r="D77" s="2" t="s">
        <v>96</v>
      </c>
      <c r="E77" s="3" t="s">
        <v>99</v>
      </c>
    </row>
    <row r="78" spans="1:5" ht="14.4" x14ac:dyDescent="0.3">
      <c r="A78" s="1" t="s">
        <v>0</v>
      </c>
      <c r="B78" s="2" t="s">
        <v>0</v>
      </c>
      <c r="C78" s="2" t="s">
        <v>95</v>
      </c>
      <c r="D78" s="2" t="s">
        <v>96</v>
      </c>
      <c r="E78" s="3" t="s">
        <v>100</v>
      </c>
    </row>
    <row r="79" spans="1:5" ht="14.4" x14ac:dyDescent="0.3">
      <c r="A79" s="1" t="s">
        <v>0</v>
      </c>
      <c r="B79" s="2" t="s">
        <v>0</v>
      </c>
      <c r="C79" s="2" t="s">
        <v>95</v>
      </c>
      <c r="D79" s="2" t="s">
        <v>101</v>
      </c>
      <c r="E79" s="3" t="s">
        <v>102</v>
      </c>
    </row>
    <row r="80" spans="1:5" ht="14.4" x14ac:dyDescent="0.3">
      <c r="A80" s="1" t="s">
        <v>0</v>
      </c>
      <c r="B80" s="2" t="s">
        <v>0</v>
      </c>
      <c r="C80" s="2" t="s">
        <v>95</v>
      </c>
      <c r="D80" s="2" t="s">
        <v>101</v>
      </c>
      <c r="E80" s="3" t="s">
        <v>103</v>
      </c>
    </row>
    <row r="81" spans="1:5" ht="14.4" x14ac:dyDescent="0.3">
      <c r="A81" s="1" t="s">
        <v>0</v>
      </c>
      <c r="B81" s="2" t="s">
        <v>0</v>
      </c>
      <c r="C81" s="2" t="s">
        <v>95</v>
      </c>
      <c r="D81" s="2" t="s">
        <v>101</v>
      </c>
      <c r="E81" s="3" t="s">
        <v>104</v>
      </c>
    </row>
    <row r="82" spans="1:5" ht="14.4" x14ac:dyDescent="0.3">
      <c r="A82" s="1" t="s">
        <v>0</v>
      </c>
      <c r="B82" s="2" t="s">
        <v>0</v>
      </c>
      <c r="C82" s="2" t="s">
        <v>95</v>
      </c>
      <c r="D82" s="2" t="s">
        <v>101</v>
      </c>
      <c r="E82" s="3" t="s">
        <v>105</v>
      </c>
    </row>
    <row r="83" spans="1:5" ht="14.4" x14ac:dyDescent="0.3">
      <c r="A83" s="1" t="s">
        <v>0</v>
      </c>
      <c r="B83" s="2" t="s">
        <v>0</v>
      </c>
      <c r="C83" s="2" t="s">
        <v>95</v>
      </c>
      <c r="D83" s="2" t="s">
        <v>101</v>
      </c>
      <c r="E83" s="3" t="s">
        <v>106</v>
      </c>
    </row>
    <row r="84" spans="1:5" ht="14.4" x14ac:dyDescent="0.3">
      <c r="A84" s="1" t="s">
        <v>0</v>
      </c>
      <c r="B84" s="2" t="s">
        <v>0</v>
      </c>
      <c r="C84" s="2" t="s">
        <v>95</v>
      </c>
      <c r="D84" s="2" t="s">
        <v>107</v>
      </c>
      <c r="E84" s="3" t="s">
        <v>108</v>
      </c>
    </row>
    <row r="85" spans="1:5" ht="14.4" x14ac:dyDescent="0.3">
      <c r="A85" s="1" t="s">
        <v>0</v>
      </c>
      <c r="B85" s="2" t="s">
        <v>0</v>
      </c>
      <c r="C85" s="2" t="s">
        <v>95</v>
      </c>
      <c r="D85" s="2" t="s">
        <v>107</v>
      </c>
      <c r="E85" s="3" t="s">
        <v>109</v>
      </c>
    </row>
    <row r="86" spans="1:5" ht="14.4" x14ac:dyDescent="0.3">
      <c r="A86" s="1" t="s">
        <v>160</v>
      </c>
      <c r="B86" s="2" t="s">
        <v>160</v>
      </c>
      <c r="C86" s="2" t="s">
        <v>160</v>
      </c>
      <c r="D86" s="2" t="s">
        <v>116</v>
      </c>
      <c r="E86" s="3" t="s">
        <v>161</v>
      </c>
    </row>
    <row r="87" spans="1:5" ht="14.4" x14ac:dyDescent="0.3">
      <c r="A87" s="1" t="s">
        <v>160</v>
      </c>
      <c r="B87" s="2" t="s">
        <v>160</v>
      </c>
      <c r="C87" s="2" t="s">
        <v>160</v>
      </c>
      <c r="D87" s="2" t="s">
        <v>116</v>
      </c>
      <c r="E87" s="3" t="s">
        <v>162</v>
      </c>
    </row>
    <row r="88" spans="1:5" ht="14.4" x14ac:dyDescent="0.3">
      <c r="A88" s="1" t="s">
        <v>160</v>
      </c>
      <c r="B88" s="2" t="s">
        <v>160</v>
      </c>
      <c r="C88" s="2" t="s">
        <v>160</v>
      </c>
      <c r="D88" s="2" t="s">
        <v>116</v>
      </c>
      <c r="E88" s="3" t="s">
        <v>163</v>
      </c>
    </row>
    <row r="89" spans="1:5" ht="14.4" x14ac:dyDescent="0.3">
      <c r="A89" s="1" t="s">
        <v>160</v>
      </c>
      <c r="B89" s="2" t="s">
        <v>160</v>
      </c>
      <c r="C89" s="2" t="s">
        <v>160</v>
      </c>
      <c r="D89" s="2" t="s">
        <v>116</v>
      </c>
      <c r="E89" s="3" t="s">
        <v>164</v>
      </c>
    </row>
    <row r="90" spans="1:5" ht="14.4" x14ac:dyDescent="0.3">
      <c r="A90" s="1" t="s">
        <v>160</v>
      </c>
      <c r="B90" s="2" t="s">
        <v>160</v>
      </c>
      <c r="C90" s="2" t="s">
        <v>160</v>
      </c>
      <c r="D90" s="2" t="s">
        <v>165</v>
      </c>
      <c r="E90" s="3" t="s">
        <v>166</v>
      </c>
    </row>
    <row r="91" spans="1:5" ht="14.4" x14ac:dyDescent="0.3">
      <c r="A91" s="1" t="s">
        <v>160</v>
      </c>
      <c r="B91" s="2" t="s">
        <v>160</v>
      </c>
      <c r="C91" s="2" t="s">
        <v>160</v>
      </c>
      <c r="D91" s="2" t="s">
        <v>165</v>
      </c>
      <c r="E91" s="3" t="s">
        <v>167</v>
      </c>
    </row>
    <row r="92" spans="1:5" ht="14.4" x14ac:dyDescent="0.3">
      <c r="A92" s="1" t="s">
        <v>160</v>
      </c>
      <c r="B92" s="2" t="s">
        <v>160</v>
      </c>
      <c r="C92" s="2" t="s">
        <v>160</v>
      </c>
      <c r="D92" s="2" t="s">
        <v>165</v>
      </c>
      <c r="E92" s="3" t="s">
        <v>168</v>
      </c>
    </row>
    <row r="93" spans="1:5" ht="14.4" x14ac:dyDescent="0.3">
      <c r="A93" s="1" t="s">
        <v>160</v>
      </c>
      <c r="B93" s="2" t="s">
        <v>160</v>
      </c>
      <c r="C93" s="2" t="s">
        <v>160</v>
      </c>
      <c r="D93" s="2" t="s">
        <v>120</v>
      </c>
      <c r="E93" s="3" t="s">
        <v>169</v>
      </c>
    </row>
    <row r="94" spans="1:5" ht="14.4" x14ac:dyDescent="0.3">
      <c r="A94" s="1" t="s">
        <v>160</v>
      </c>
      <c r="B94" s="2" t="s">
        <v>160</v>
      </c>
      <c r="C94" s="2" t="s">
        <v>160</v>
      </c>
      <c r="D94" s="2" t="s">
        <v>120</v>
      </c>
      <c r="E94" s="3" t="s">
        <v>170</v>
      </c>
    </row>
    <row r="95" spans="1:5" ht="14.4" x14ac:dyDescent="0.3">
      <c r="A95" s="1" t="s">
        <v>160</v>
      </c>
      <c r="B95" s="2" t="s">
        <v>160</v>
      </c>
      <c r="C95" s="2" t="s">
        <v>160</v>
      </c>
      <c r="D95" s="2" t="s">
        <v>120</v>
      </c>
      <c r="E95" s="3" t="s">
        <v>171</v>
      </c>
    </row>
    <row r="96" spans="1:5" ht="14.4" x14ac:dyDescent="0.3">
      <c r="A96" s="1" t="s">
        <v>160</v>
      </c>
      <c r="B96" s="2" t="s">
        <v>160</v>
      </c>
      <c r="C96" s="2" t="s">
        <v>160</v>
      </c>
      <c r="D96" s="2" t="s">
        <v>172</v>
      </c>
      <c r="E96" s="3" t="s">
        <v>173</v>
      </c>
    </row>
    <row r="97" spans="1:5" ht="14.4" x14ac:dyDescent="0.3">
      <c r="A97" s="1" t="s">
        <v>160</v>
      </c>
      <c r="B97" s="2" t="s">
        <v>160</v>
      </c>
      <c r="C97" s="2" t="s">
        <v>160</v>
      </c>
      <c r="D97" s="2" t="s">
        <v>172</v>
      </c>
      <c r="E97" s="3" t="s">
        <v>36</v>
      </c>
    </row>
    <row r="98" spans="1:5" ht="14.4" x14ac:dyDescent="0.3">
      <c r="A98" s="1" t="s">
        <v>160</v>
      </c>
      <c r="B98" s="2" t="s">
        <v>160</v>
      </c>
      <c r="C98" s="2" t="s">
        <v>160</v>
      </c>
      <c r="D98" s="2" t="s">
        <v>172</v>
      </c>
      <c r="E98" s="3" t="s">
        <v>809</v>
      </c>
    </row>
    <row r="99" spans="1:5" ht="14.4" x14ac:dyDescent="0.3">
      <c r="A99" s="1" t="s">
        <v>160</v>
      </c>
      <c r="B99" s="2" t="s">
        <v>160</v>
      </c>
      <c r="C99" s="2" t="s">
        <v>160</v>
      </c>
      <c r="D99" s="2" t="s">
        <v>172</v>
      </c>
      <c r="E99" s="3" t="s">
        <v>174</v>
      </c>
    </row>
    <row r="100" spans="1:5" ht="14.4" x14ac:dyDescent="0.3">
      <c r="A100" s="1" t="s">
        <v>160</v>
      </c>
      <c r="B100" s="2" t="s">
        <v>160</v>
      </c>
      <c r="C100" s="2" t="s">
        <v>160</v>
      </c>
      <c r="D100" s="2" t="s">
        <v>175</v>
      </c>
      <c r="E100" s="3" t="s">
        <v>176</v>
      </c>
    </row>
    <row r="101" spans="1:5" ht="14.4" x14ac:dyDescent="0.3">
      <c r="A101" s="1" t="s">
        <v>160</v>
      </c>
      <c r="B101" s="2" t="s">
        <v>160</v>
      </c>
      <c r="C101" s="2" t="s">
        <v>160</v>
      </c>
      <c r="D101" s="2" t="s">
        <v>175</v>
      </c>
      <c r="E101" s="3" t="s">
        <v>177</v>
      </c>
    </row>
    <row r="102" spans="1:5" ht="14.4" x14ac:dyDescent="0.3">
      <c r="A102" s="1" t="s">
        <v>160</v>
      </c>
      <c r="B102" s="2" t="s">
        <v>160</v>
      </c>
      <c r="C102" s="2" t="s">
        <v>160</v>
      </c>
      <c r="D102" s="2" t="s">
        <v>175</v>
      </c>
      <c r="E102" s="3" t="s">
        <v>178</v>
      </c>
    </row>
    <row r="103" spans="1:5" ht="14.4" x14ac:dyDescent="0.3">
      <c r="A103" s="1" t="s">
        <v>160</v>
      </c>
      <c r="B103" s="2" t="s">
        <v>179</v>
      </c>
      <c r="C103" s="2" t="s">
        <v>179</v>
      </c>
      <c r="D103" s="2" t="s">
        <v>180</v>
      </c>
      <c r="E103" s="3" t="s">
        <v>181</v>
      </c>
    </row>
    <row r="104" spans="1:5" ht="14.4" x14ac:dyDescent="0.3">
      <c r="A104" s="1" t="s">
        <v>160</v>
      </c>
      <c r="B104" s="2" t="s">
        <v>179</v>
      </c>
      <c r="C104" s="2" t="s">
        <v>179</v>
      </c>
      <c r="D104" s="2" t="s">
        <v>180</v>
      </c>
      <c r="E104" s="3" t="s">
        <v>182</v>
      </c>
    </row>
    <row r="105" spans="1:5" ht="14.4" x14ac:dyDescent="0.3">
      <c r="A105" s="1" t="s">
        <v>160</v>
      </c>
      <c r="B105" s="2" t="s">
        <v>179</v>
      </c>
      <c r="C105" s="2" t="s">
        <v>179</v>
      </c>
      <c r="D105" s="2" t="s">
        <v>180</v>
      </c>
      <c r="E105" s="3" t="s">
        <v>183</v>
      </c>
    </row>
    <row r="106" spans="1:5" ht="14.4" x14ac:dyDescent="0.3">
      <c r="A106" s="1" t="s">
        <v>160</v>
      </c>
      <c r="B106" s="2" t="s">
        <v>179</v>
      </c>
      <c r="C106" s="2" t="s">
        <v>179</v>
      </c>
      <c r="D106" s="2" t="s">
        <v>184</v>
      </c>
      <c r="E106" s="3" t="s">
        <v>185</v>
      </c>
    </row>
    <row r="107" spans="1:5" ht="14.4" x14ac:dyDescent="0.3">
      <c r="A107" s="1" t="s">
        <v>160</v>
      </c>
      <c r="B107" s="2" t="s">
        <v>179</v>
      </c>
      <c r="C107" s="2" t="s">
        <v>179</v>
      </c>
      <c r="D107" s="2" t="s">
        <v>184</v>
      </c>
      <c r="E107" s="3" t="s">
        <v>186</v>
      </c>
    </row>
    <row r="108" spans="1:5" ht="14.4" x14ac:dyDescent="0.3">
      <c r="A108" s="1" t="s">
        <v>160</v>
      </c>
      <c r="B108" s="2" t="s">
        <v>179</v>
      </c>
      <c r="C108" s="2" t="s">
        <v>179</v>
      </c>
      <c r="D108" s="2" t="s">
        <v>184</v>
      </c>
      <c r="E108" s="3" t="s">
        <v>187</v>
      </c>
    </row>
    <row r="109" spans="1:5" ht="14.4" x14ac:dyDescent="0.3">
      <c r="A109" s="1" t="s">
        <v>160</v>
      </c>
      <c r="B109" s="2" t="s">
        <v>179</v>
      </c>
      <c r="C109" s="2" t="s">
        <v>179</v>
      </c>
      <c r="D109" s="2" t="s">
        <v>184</v>
      </c>
      <c r="E109" s="3" t="s">
        <v>188</v>
      </c>
    </row>
    <row r="110" spans="1:5" ht="14.4" x14ac:dyDescent="0.3">
      <c r="A110" s="1" t="s">
        <v>160</v>
      </c>
      <c r="B110" s="2" t="s">
        <v>179</v>
      </c>
      <c r="C110" s="2" t="s">
        <v>179</v>
      </c>
      <c r="D110" s="2" t="s">
        <v>189</v>
      </c>
      <c r="E110" s="3" t="s">
        <v>190</v>
      </c>
    </row>
    <row r="111" spans="1:5" ht="14.4" x14ac:dyDescent="0.3">
      <c r="A111" s="1" t="s">
        <v>160</v>
      </c>
      <c r="B111" s="2" t="s">
        <v>179</v>
      </c>
      <c r="C111" s="2" t="s">
        <v>179</v>
      </c>
      <c r="D111" s="2" t="s">
        <v>189</v>
      </c>
      <c r="E111" s="3" t="s">
        <v>191</v>
      </c>
    </row>
    <row r="112" spans="1:5" ht="14.4" x14ac:dyDescent="0.3">
      <c r="A112" s="1" t="s">
        <v>160</v>
      </c>
      <c r="B112" s="2" t="s">
        <v>179</v>
      </c>
      <c r="C112" s="2" t="s">
        <v>179</v>
      </c>
      <c r="D112" s="2" t="s">
        <v>189</v>
      </c>
      <c r="E112" s="3" t="s">
        <v>192</v>
      </c>
    </row>
    <row r="113" spans="1:5" ht="14.4" x14ac:dyDescent="0.3">
      <c r="A113" s="1" t="s">
        <v>160</v>
      </c>
      <c r="B113" s="2" t="s">
        <v>179</v>
      </c>
      <c r="C113" s="2" t="s">
        <v>179</v>
      </c>
      <c r="D113" s="2" t="s">
        <v>189</v>
      </c>
      <c r="E113" s="3" t="s">
        <v>193</v>
      </c>
    </row>
    <row r="114" spans="1:5" ht="14.4" x14ac:dyDescent="0.3">
      <c r="A114" s="1" t="s">
        <v>160</v>
      </c>
      <c r="B114" s="2" t="s">
        <v>194</v>
      </c>
      <c r="C114" s="2" t="s">
        <v>194</v>
      </c>
      <c r="D114" s="2" t="s">
        <v>116</v>
      </c>
      <c r="E114" s="3" t="s">
        <v>161</v>
      </c>
    </row>
    <row r="115" spans="1:5" ht="14.4" x14ac:dyDescent="0.3">
      <c r="A115" s="1" t="s">
        <v>160</v>
      </c>
      <c r="B115" s="2" t="s">
        <v>194</v>
      </c>
      <c r="C115" s="2" t="s">
        <v>194</v>
      </c>
      <c r="D115" s="2" t="s">
        <v>116</v>
      </c>
      <c r="E115" s="3" t="s">
        <v>195</v>
      </c>
    </row>
    <row r="116" spans="1:5" ht="14.4" x14ac:dyDescent="0.3">
      <c r="A116" s="1" t="s">
        <v>160</v>
      </c>
      <c r="B116" s="2" t="s">
        <v>194</v>
      </c>
      <c r="C116" s="2" t="s">
        <v>194</v>
      </c>
      <c r="D116" s="2" t="s">
        <v>116</v>
      </c>
      <c r="E116" s="3" t="s">
        <v>162</v>
      </c>
    </row>
    <row r="117" spans="1:5" ht="14.4" x14ac:dyDescent="0.3">
      <c r="A117" s="1" t="s">
        <v>160</v>
      </c>
      <c r="B117" s="2" t="s">
        <v>194</v>
      </c>
      <c r="C117" s="2" t="s">
        <v>194</v>
      </c>
      <c r="D117" s="2" t="s">
        <v>116</v>
      </c>
      <c r="E117" s="3" t="s">
        <v>196</v>
      </c>
    </row>
    <row r="118" spans="1:5" ht="14.4" x14ac:dyDescent="0.3">
      <c r="A118" s="1" t="s">
        <v>160</v>
      </c>
      <c r="B118" s="2" t="s">
        <v>194</v>
      </c>
      <c r="C118" s="2" t="s">
        <v>194</v>
      </c>
      <c r="D118" s="2" t="s">
        <v>116</v>
      </c>
      <c r="E118" s="3" t="s">
        <v>197</v>
      </c>
    </row>
    <row r="119" spans="1:5" ht="14.4" x14ac:dyDescent="0.3">
      <c r="A119" s="1" t="s">
        <v>160</v>
      </c>
      <c r="B119" s="2" t="s">
        <v>194</v>
      </c>
      <c r="C119" s="2" t="s">
        <v>194</v>
      </c>
      <c r="D119" s="2" t="s">
        <v>120</v>
      </c>
      <c r="E119" s="3" t="s">
        <v>198</v>
      </c>
    </row>
    <row r="120" spans="1:5" ht="14.4" x14ac:dyDescent="0.3">
      <c r="A120" s="1" t="s">
        <v>160</v>
      </c>
      <c r="B120" s="2" t="s">
        <v>194</v>
      </c>
      <c r="C120" s="2" t="s">
        <v>194</v>
      </c>
      <c r="D120" s="2" t="s">
        <v>120</v>
      </c>
      <c r="E120" s="3" t="s">
        <v>199</v>
      </c>
    </row>
    <row r="121" spans="1:5" ht="14.4" x14ac:dyDescent="0.3">
      <c r="A121" s="1" t="s">
        <v>160</v>
      </c>
      <c r="B121" s="2" t="s">
        <v>194</v>
      </c>
      <c r="C121" s="2" t="s">
        <v>194</v>
      </c>
      <c r="D121" s="2" t="s">
        <v>120</v>
      </c>
      <c r="E121" s="3" t="s">
        <v>200</v>
      </c>
    </row>
    <row r="122" spans="1:5" ht="14.4" x14ac:dyDescent="0.3">
      <c r="A122" s="1" t="s">
        <v>160</v>
      </c>
      <c r="B122" s="2" t="s">
        <v>194</v>
      </c>
      <c r="C122" s="2" t="s">
        <v>194</v>
      </c>
      <c r="D122" s="2" t="s">
        <v>120</v>
      </c>
      <c r="E122" s="3" t="s">
        <v>201</v>
      </c>
    </row>
    <row r="123" spans="1:5" ht="14.4" x14ac:dyDescent="0.3">
      <c r="A123" s="1" t="s">
        <v>160</v>
      </c>
      <c r="B123" s="2" t="s">
        <v>194</v>
      </c>
      <c r="C123" s="2" t="s">
        <v>194</v>
      </c>
      <c r="D123" s="2" t="s">
        <v>120</v>
      </c>
      <c r="E123" s="3" t="s">
        <v>202</v>
      </c>
    </row>
    <row r="124" spans="1:5" ht="14.4" x14ac:dyDescent="0.3">
      <c r="A124" s="1" t="s">
        <v>160</v>
      </c>
      <c r="B124" s="2" t="s">
        <v>194</v>
      </c>
      <c r="C124" s="2" t="s">
        <v>194</v>
      </c>
      <c r="D124" s="2" t="s">
        <v>203</v>
      </c>
      <c r="E124" s="3" t="s">
        <v>204</v>
      </c>
    </row>
    <row r="125" spans="1:5" ht="14.4" x14ac:dyDescent="0.3">
      <c r="A125" s="1" t="s">
        <v>160</v>
      </c>
      <c r="B125" s="2" t="s">
        <v>194</v>
      </c>
      <c r="C125" s="2" t="s">
        <v>194</v>
      </c>
      <c r="D125" s="2" t="s">
        <v>203</v>
      </c>
      <c r="E125" s="3" t="s">
        <v>205</v>
      </c>
    </row>
    <row r="126" spans="1:5" ht="14.4" x14ac:dyDescent="0.3">
      <c r="A126" s="1" t="s">
        <v>160</v>
      </c>
      <c r="B126" s="2" t="s">
        <v>194</v>
      </c>
      <c r="C126" s="2" t="s">
        <v>194</v>
      </c>
      <c r="D126" s="2" t="s">
        <v>203</v>
      </c>
      <c r="E126" s="3" t="s">
        <v>206</v>
      </c>
    </row>
    <row r="127" spans="1:5" ht="14.4" x14ac:dyDescent="0.3">
      <c r="A127" s="1" t="s">
        <v>160</v>
      </c>
      <c r="B127" s="2" t="s">
        <v>194</v>
      </c>
      <c r="C127" s="2" t="s">
        <v>194</v>
      </c>
      <c r="D127" s="2" t="s">
        <v>203</v>
      </c>
      <c r="E127" s="3" t="s">
        <v>207</v>
      </c>
    </row>
    <row r="128" spans="1:5" ht="14.4" x14ac:dyDescent="0.3">
      <c r="A128" s="1" t="s">
        <v>160</v>
      </c>
      <c r="B128" s="2" t="s">
        <v>194</v>
      </c>
      <c r="C128" s="2" t="s">
        <v>194</v>
      </c>
      <c r="D128" s="2" t="s">
        <v>203</v>
      </c>
      <c r="E128" s="3" t="s">
        <v>208</v>
      </c>
    </row>
    <row r="129" spans="1:5" ht="14.4" x14ac:dyDescent="0.3">
      <c r="A129" s="1" t="s">
        <v>160</v>
      </c>
      <c r="B129" s="2" t="s">
        <v>194</v>
      </c>
      <c r="C129" s="2" t="s">
        <v>194</v>
      </c>
      <c r="D129" s="2" t="s">
        <v>209</v>
      </c>
      <c r="E129" s="3" t="s">
        <v>210</v>
      </c>
    </row>
    <row r="130" spans="1:5" ht="14.4" x14ac:dyDescent="0.3">
      <c r="A130" s="1" t="s">
        <v>160</v>
      </c>
      <c r="B130" s="2" t="s">
        <v>194</v>
      </c>
      <c r="C130" s="2" t="s">
        <v>194</v>
      </c>
      <c r="D130" s="2" t="s">
        <v>209</v>
      </c>
      <c r="E130" s="3" t="s">
        <v>211</v>
      </c>
    </row>
    <row r="131" spans="1:5" ht="14.4" x14ac:dyDescent="0.3">
      <c r="A131" s="1" t="s">
        <v>160</v>
      </c>
      <c r="B131" s="2" t="s">
        <v>194</v>
      </c>
      <c r="C131" s="2" t="s">
        <v>194</v>
      </c>
      <c r="D131" s="2" t="s">
        <v>209</v>
      </c>
      <c r="E131" s="3" t="s">
        <v>212</v>
      </c>
    </row>
    <row r="132" spans="1:5" ht="14.4" x14ac:dyDescent="0.3">
      <c r="A132" s="1" t="s">
        <v>160</v>
      </c>
      <c r="B132" s="2" t="s">
        <v>194</v>
      </c>
      <c r="C132" s="2" t="s">
        <v>194</v>
      </c>
      <c r="D132" s="2" t="s">
        <v>209</v>
      </c>
      <c r="E132" s="3" t="s">
        <v>213</v>
      </c>
    </row>
    <row r="133" spans="1:5" ht="14.4" x14ac:dyDescent="0.3">
      <c r="A133" s="1" t="s">
        <v>160</v>
      </c>
      <c r="B133" s="2" t="s">
        <v>194</v>
      </c>
      <c r="C133" s="2" t="s">
        <v>194</v>
      </c>
      <c r="D133" s="2" t="s">
        <v>209</v>
      </c>
      <c r="E133" s="3" t="s">
        <v>214</v>
      </c>
    </row>
    <row r="134" spans="1:5" ht="14.4" x14ac:dyDescent="0.3">
      <c r="A134" s="1" t="s">
        <v>215</v>
      </c>
      <c r="B134" s="2" t="s">
        <v>215</v>
      </c>
      <c r="C134" s="2" t="s">
        <v>148</v>
      </c>
      <c r="D134" s="2" t="s">
        <v>216</v>
      </c>
      <c r="E134" s="3" t="s">
        <v>55</v>
      </c>
    </row>
    <row r="135" spans="1:5" ht="14.4" x14ac:dyDescent="0.3">
      <c r="A135" s="1" t="s">
        <v>215</v>
      </c>
      <c r="B135" s="2" t="s">
        <v>215</v>
      </c>
      <c r="C135" s="2" t="s">
        <v>148</v>
      </c>
      <c r="D135" s="2" t="s">
        <v>216</v>
      </c>
      <c r="E135" s="3" t="s">
        <v>217</v>
      </c>
    </row>
    <row r="136" spans="1:5" ht="14.4" x14ac:dyDescent="0.3">
      <c r="A136" s="1" t="s">
        <v>215</v>
      </c>
      <c r="B136" s="2" t="s">
        <v>215</v>
      </c>
      <c r="C136" s="2" t="s">
        <v>148</v>
      </c>
      <c r="D136" s="2" t="s">
        <v>218</v>
      </c>
      <c r="E136" s="3" t="s">
        <v>117</v>
      </c>
    </row>
    <row r="137" spans="1:5" ht="14.4" x14ac:dyDescent="0.3">
      <c r="A137" s="1" t="s">
        <v>215</v>
      </c>
      <c r="B137" s="2" t="s">
        <v>215</v>
      </c>
      <c r="C137" s="2" t="s">
        <v>148</v>
      </c>
      <c r="D137" s="2" t="s">
        <v>218</v>
      </c>
      <c r="E137" s="3" t="s">
        <v>219</v>
      </c>
    </row>
    <row r="138" spans="1:5" ht="14.4" x14ac:dyDescent="0.3">
      <c r="A138" s="1" t="s">
        <v>215</v>
      </c>
      <c r="B138" s="2" t="s">
        <v>215</v>
      </c>
      <c r="C138" s="2" t="s">
        <v>148</v>
      </c>
      <c r="D138" s="2" t="s">
        <v>218</v>
      </c>
      <c r="E138" s="3" t="s">
        <v>49</v>
      </c>
    </row>
    <row r="139" spans="1:5" ht="14.4" x14ac:dyDescent="0.3">
      <c r="A139" s="1" t="s">
        <v>215</v>
      </c>
      <c r="B139" s="2" t="s">
        <v>215</v>
      </c>
      <c r="C139" s="2" t="s">
        <v>148</v>
      </c>
      <c r="D139" s="2" t="s">
        <v>220</v>
      </c>
      <c r="E139" s="3" t="s">
        <v>221</v>
      </c>
    </row>
    <row r="140" spans="1:5" ht="14.4" x14ac:dyDescent="0.3">
      <c r="A140" s="1" t="s">
        <v>215</v>
      </c>
      <c r="B140" s="2" t="s">
        <v>215</v>
      </c>
      <c r="C140" s="2" t="s">
        <v>148</v>
      </c>
      <c r="D140" s="2" t="s">
        <v>220</v>
      </c>
      <c r="E140" s="3" t="s">
        <v>222</v>
      </c>
    </row>
    <row r="141" spans="1:5" ht="14.4" x14ac:dyDescent="0.3">
      <c r="A141" s="1" t="s">
        <v>215</v>
      </c>
      <c r="B141" s="2" t="s">
        <v>215</v>
      </c>
      <c r="C141" s="2" t="s">
        <v>148</v>
      </c>
      <c r="D141" s="2" t="s">
        <v>230</v>
      </c>
      <c r="E141" s="3" t="s">
        <v>231</v>
      </c>
    </row>
    <row r="142" spans="1:5" ht="14.4" x14ac:dyDescent="0.3">
      <c r="A142" s="1" t="s">
        <v>215</v>
      </c>
      <c r="B142" s="2" t="s">
        <v>215</v>
      </c>
      <c r="C142" s="2" t="s">
        <v>148</v>
      </c>
      <c r="D142" s="2" t="s">
        <v>230</v>
      </c>
      <c r="E142" s="3" t="s">
        <v>232</v>
      </c>
    </row>
    <row r="143" spans="1:5" ht="14.4" x14ac:dyDescent="0.3">
      <c r="A143" s="1" t="s">
        <v>215</v>
      </c>
      <c r="B143" s="2" t="s">
        <v>215</v>
      </c>
      <c r="C143" s="2" t="s">
        <v>223</v>
      </c>
      <c r="D143" s="2" t="s">
        <v>224</v>
      </c>
      <c r="E143" s="3" t="s">
        <v>129</v>
      </c>
    </row>
    <row r="144" spans="1:5" ht="14.4" x14ac:dyDescent="0.3">
      <c r="A144" s="1" t="s">
        <v>215</v>
      </c>
      <c r="B144" s="2" t="s">
        <v>215</v>
      </c>
      <c r="C144" s="2" t="s">
        <v>223</v>
      </c>
      <c r="D144" s="2" t="s">
        <v>224</v>
      </c>
      <c r="E144" s="3" t="s">
        <v>225</v>
      </c>
    </row>
    <row r="145" spans="1:5" ht="14.4" x14ac:dyDescent="0.3">
      <c r="A145" s="1" t="s">
        <v>215</v>
      </c>
      <c r="B145" s="2" t="s">
        <v>215</v>
      </c>
      <c r="C145" s="2" t="s">
        <v>223</v>
      </c>
      <c r="D145" s="2" t="s">
        <v>224</v>
      </c>
      <c r="E145" s="3" t="s">
        <v>173</v>
      </c>
    </row>
    <row r="146" spans="1:5" ht="14.4" x14ac:dyDescent="0.3">
      <c r="A146" s="1" t="s">
        <v>215</v>
      </c>
      <c r="B146" s="2" t="s">
        <v>215</v>
      </c>
      <c r="C146" s="2" t="s">
        <v>223</v>
      </c>
      <c r="D146" s="2" t="s">
        <v>226</v>
      </c>
      <c r="E146" s="3" t="s">
        <v>119</v>
      </c>
    </row>
    <row r="147" spans="1:5" ht="14.4" x14ac:dyDescent="0.3">
      <c r="A147" s="1" t="s">
        <v>215</v>
      </c>
      <c r="B147" s="2" t="s">
        <v>215</v>
      </c>
      <c r="C147" s="2" t="s">
        <v>223</v>
      </c>
      <c r="D147" s="2" t="s">
        <v>226</v>
      </c>
      <c r="E147" s="3" t="s">
        <v>124</v>
      </c>
    </row>
    <row r="148" spans="1:5" ht="14.4" x14ac:dyDescent="0.3">
      <c r="A148" s="1" t="s">
        <v>215</v>
      </c>
      <c r="B148" s="2" t="s">
        <v>215</v>
      </c>
      <c r="C148" s="2" t="s">
        <v>223</v>
      </c>
      <c r="D148" s="2" t="s">
        <v>226</v>
      </c>
      <c r="E148" s="3" t="s">
        <v>227</v>
      </c>
    </row>
    <row r="149" spans="1:5" ht="14.4" x14ac:dyDescent="0.3">
      <c r="A149" s="1" t="s">
        <v>215</v>
      </c>
      <c r="B149" s="2" t="s">
        <v>215</v>
      </c>
      <c r="C149" s="2" t="s">
        <v>223</v>
      </c>
      <c r="D149" s="2" t="s">
        <v>228</v>
      </c>
      <c r="E149" s="3" t="s">
        <v>149</v>
      </c>
    </row>
    <row r="150" spans="1:5" ht="14.4" x14ac:dyDescent="0.3">
      <c r="A150" s="1" t="s">
        <v>215</v>
      </c>
      <c r="B150" s="2" t="s">
        <v>215</v>
      </c>
      <c r="C150" s="2" t="s">
        <v>223</v>
      </c>
      <c r="D150" s="2" t="s">
        <v>228</v>
      </c>
      <c r="E150" s="3" t="s">
        <v>229</v>
      </c>
    </row>
    <row r="151" spans="1:5" ht="14.4" x14ac:dyDescent="0.3">
      <c r="A151" s="1" t="s">
        <v>215</v>
      </c>
      <c r="B151" s="2" t="s">
        <v>215</v>
      </c>
      <c r="C151" s="2" t="s">
        <v>233</v>
      </c>
      <c r="D151" s="2" t="s">
        <v>234</v>
      </c>
      <c r="E151" s="3" t="s">
        <v>235</v>
      </c>
    </row>
    <row r="152" spans="1:5" ht="14.4" x14ac:dyDescent="0.3">
      <c r="A152" s="1" t="s">
        <v>215</v>
      </c>
      <c r="B152" s="2" t="s">
        <v>215</v>
      </c>
      <c r="C152" s="2" t="s">
        <v>233</v>
      </c>
      <c r="D152" s="2" t="s">
        <v>234</v>
      </c>
      <c r="E152" s="3" t="s">
        <v>236</v>
      </c>
    </row>
    <row r="153" spans="1:5" ht="14.4" x14ac:dyDescent="0.3">
      <c r="A153" s="1" t="s">
        <v>215</v>
      </c>
      <c r="B153" s="2" t="s">
        <v>215</v>
      </c>
      <c r="C153" s="2" t="s">
        <v>233</v>
      </c>
      <c r="D153" s="2" t="s">
        <v>234</v>
      </c>
      <c r="E153" s="3" t="s">
        <v>237</v>
      </c>
    </row>
    <row r="154" spans="1:5" ht="14.4" x14ac:dyDescent="0.3">
      <c r="A154" s="1" t="s">
        <v>215</v>
      </c>
      <c r="B154" s="2" t="s">
        <v>215</v>
      </c>
      <c r="C154" s="2" t="s">
        <v>233</v>
      </c>
      <c r="D154" s="2" t="s">
        <v>234</v>
      </c>
      <c r="E154" s="3" t="s">
        <v>238</v>
      </c>
    </row>
    <row r="155" spans="1:5" ht="14.4" x14ac:dyDescent="0.3">
      <c r="A155" s="1" t="s">
        <v>215</v>
      </c>
      <c r="B155" s="2" t="s">
        <v>215</v>
      </c>
      <c r="C155" s="2" t="s">
        <v>233</v>
      </c>
      <c r="D155" s="2" t="s">
        <v>239</v>
      </c>
      <c r="E155" s="3" t="s">
        <v>240</v>
      </c>
    </row>
    <row r="156" spans="1:5" ht="14.4" x14ac:dyDescent="0.3">
      <c r="A156" s="1" t="s">
        <v>215</v>
      </c>
      <c r="B156" s="2" t="s">
        <v>215</v>
      </c>
      <c r="C156" s="2" t="s">
        <v>233</v>
      </c>
      <c r="D156" s="2" t="s">
        <v>239</v>
      </c>
      <c r="E156" s="3" t="s">
        <v>241</v>
      </c>
    </row>
    <row r="157" spans="1:5" ht="14.4" x14ac:dyDescent="0.3">
      <c r="A157" s="1" t="s">
        <v>215</v>
      </c>
      <c r="B157" s="2" t="s">
        <v>215</v>
      </c>
      <c r="C157" s="2" t="s">
        <v>233</v>
      </c>
      <c r="D157" s="2" t="s">
        <v>239</v>
      </c>
      <c r="E157" s="3" t="s">
        <v>242</v>
      </c>
    </row>
    <row r="158" spans="1:5" ht="14.4" x14ac:dyDescent="0.3">
      <c r="A158" s="1" t="s">
        <v>215</v>
      </c>
      <c r="B158" s="2" t="s">
        <v>301</v>
      </c>
      <c r="C158" s="2" t="s">
        <v>301</v>
      </c>
      <c r="D158" s="2" t="s">
        <v>302</v>
      </c>
      <c r="E158" s="3" t="s">
        <v>303</v>
      </c>
    </row>
    <row r="159" spans="1:5" ht="14.4" x14ac:dyDescent="0.3">
      <c r="A159" s="1" t="s">
        <v>215</v>
      </c>
      <c r="B159" s="2" t="s">
        <v>301</v>
      </c>
      <c r="C159" s="2" t="s">
        <v>301</v>
      </c>
      <c r="D159" s="2" t="s">
        <v>302</v>
      </c>
      <c r="E159" s="3" t="s">
        <v>304</v>
      </c>
    </row>
    <row r="160" spans="1:5" ht="14.4" x14ac:dyDescent="0.3">
      <c r="A160" s="1" t="s">
        <v>215</v>
      </c>
      <c r="B160" s="2" t="s">
        <v>301</v>
      </c>
      <c r="C160" s="2" t="s">
        <v>301</v>
      </c>
      <c r="D160" s="2" t="s">
        <v>302</v>
      </c>
      <c r="E160" s="3" t="s">
        <v>305</v>
      </c>
    </row>
    <row r="161" spans="1:5" ht="14.4" x14ac:dyDescent="0.3">
      <c r="A161" s="1" t="s">
        <v>215</v>
      </c>
      <c r="B161" s="2" t="s">
        <v>301</v>
      </c>
      <c r="C161" s="2" t="s">
        <v>301</v>
      </c>
      <c r="D161" s="2" t="s">
        <v>302</v>
      </c>
      <c r="E161" s="3" t="s">
        <v>306</v>
      </c>
    </row>
    <row r="162" spans="1:5" ht="14.4" x14ac:dyDescent="0.3">
      <c r="A162" s="1" t="s">
        <v>215</v>
      </c>
      <c r="B162" s="2" t="s">
        <v>301</v>
      </c>
      <c r="C162" s="2" t="s">
        <v>301</v>
      </c>
      <c r="D162" s="2" t="s">
        <v>302</v>
      </c>
      <c r="E162" s="3" t="s">
        <v>307</v>
      </c>
    </row>
    <row r="163" spans="1:5" ht="14.4" x14ac:dyDescent="0.3">
      <c r="A163" s="1" t="s">
        <v>215</v>
      </c>
      <c r="B163" s="2" t="s">
        <v>301</v>
      </c>
      <c r="C163" s="2" t="s">
        <v>301</v>
      </c>
      <c r="D163" s="2" t="s">
        <v>302</v>
      </c>
      <c r="E163" s="3" t="s">
        <v>308</v>
      </c>
    </row>
    <row r="164" spans="1:5" ht="14.4" x14ac:dyDescent="0.3">
      <c r="A164" s="1" t="s">
        <v>215</v>
      </c>
      <c r="B164" s="2" t="s">
        <v>301</v>
      </c>
      <c r="C164" s="2" t="s">
        <v>301</v>
      </c>
      <c r="D164" s="2" t="s">
        <v>302</v>
      </c>
      <c r="E164" s="3" t="s">
        <v>309</v>
      </c>
    </row>
    <row r="165" spans="1:5" ht="14.4" x14ac:dyDescent="0.3">
      <c r="A165" s="1" t="s">
        <v>215</v>
      </c>
      <c r="B165" s="2" t="s">
        <v>301</v>
      </c>
      <c r="C165" s="2" t="s">
        <v>301</v>
      </c>
      <c r="D165" s="2" t="s">
        <v>116</v>
      </c>
      <c r="E165" s="3" t="s">
        <v>117</v>
      </c>
    </row>
    <row r="166" spans="1:5" ht="14.4" x14ac:dyDescent="0.3">
      <c r="A166" s="1" t="s">
        <v>215</v>
      </c>
      <c r="B166" s="2" t="s">
        <v>301</v>
      </c>
      <c r="C166" s="2" t="s">
        <v>301</v>
      </c>
      <c r="D166" s="2" t="s">
        <v>116</v>
      </c>
      <c r="E166" s="3" t="s">
        <v>124</v>
      </c>
    </row>
    <row r="167" spans="1:5" ht="14.4" x14ac:dyDescent="0.3">
      <c r="A167" s="1" t="s">
        <v>215</v>
      </c>
      <c r="B167" s="2" t="s">
        <v>301</v>
      </c>
      <c r="C167" s="2" t="s">
        <v>301</v>
      </c>
      <c r="D167" s="2" t="s">
        <v>116</v>
      </c>
      <c r="E167" s="3" t="s">
        <v>149</v>
      </c>
    </row>
    <row r="168" spans="1:5" ht="14.4" x14ac:dyDescent="0.3">
      <c r="A168" s="1" t="s">
        <v>215</v>
      </c>
      <c r="B168" s="2" t="s">
        <v>301</v>
      </c>
      <c r="C168" s="2" t="s">
        <v>301</v>
      </c>
      <c r="D168" s="2" t="s">
        <v>116</v>
      </c>
      <c r="E168" s="3" t="s">
        <v>310</v>
      </c>
    </row>
    <row r="169" spans="1:5" ht="14.4" x14ac:dyDescent="0.3">
      <c r="A169" s="1" t="s">
        <v>215</v>
      </c>
      <c r="B169" s="2" t="s">
        <v>301</v>
      </c>
      <c r="C169" s="2" t="s">
        <v>301</v>
      </c>
      <c r="D169" s="2" t="s">
        <v>116</v>
      </c>
      <c r="E169" s="3" t="s">
        <v>311</v>
      </c>
    </row>
    <row r="170" spans="1:5" ht="14.4" x14ac:dyDescent="0.3">
      <c r="A170" s="1" t="s">
        <v>215</v>
      </c>
      <c r="B170" s="2" t="s">
        <v>301</v>
      </c>
      <c r="C170" s="2" t="s">
        <v>301</v>
      </c>
      <c r="D170" s="2" t="s">
        <v>116</v>
      </c>
      <c r="E170" s="3" t="s">
        <v>312</v>
      </c>
    </row>
    <row r="171" spans="1:5" ht="14.4" x14ac:dyDescent="0.3">
      <c r="A171" s="1" t="s">
        <v>215</v>
      </c>
      <c r="B171" s="2" t="s">
        <v>301</v>
      </c>
      <c r="C171" s="2" t="s">
        <v>301</v>
      </c>
      <c r="D171" s="2" t="s">
        <v>313</v>
      </c>
      <c r="E171" s="3" t="s">
        <v>314</v>
      </c>
    </row>
    <row r="172" spans="1:5" ht="14.4" x14ac:dyDescent="0.3">
      <c r="A172" s="1" t="s">
        <v>215</v>
      </c>
      <c r="B172" s="2" t="s">
        <v>301</v>
      </c>
      <c r="C172" s="2" t="s">
        <v>301</v>
      </c>
      <c r="D172" s="2" t="s">
        <v>313</v>
      </c>
      <c r="E172" s="3" t="s">
        <v>315</v>
      </c>
    </row>
    <row r="173" spans="1:5" ht="14.4" x14ac:dyDescent="0.3">
      <c r="A173" s="1" t="s">
        <v>215</v>
      </c>
      <c r="B173" s="2" t="s">
        <v>301</v>
      </c>
      <c r="C173" s="2" t="s">
        <v>301</v>
      </c>
      <c r="D173" s="2" t="s">
        <v>313</v>
      </c>
      <c r="E173" s="3" t="s">
        <v>316</v>
      </c>
    </row>
    <row r="174" spans="1:5" ht="14.4" x14ac:dyDescent="0.3">
      <c r="A174" s="1" t="s">
        <v>215</v>
      </c>
      <c r="B174" s="2" t="s">
        <v>301</v>
      </c>
      <c r="C174" s="2" t="s">
        <v>301</v>
      </c>
      <c r="D174" s="2" t="s">
        <v>313</v>
      </c>
      <c r="E174" s="3" t="s">
        <v>317</v>
      </c>
    </row>
    <row r="175" spans="1:5" ht="14.4" x14ac:dyDescent="0.3">
      <c r="A175" s="1" t="s">
        <v>215</v>
      </c>
      <c r="B175" s="2" t="s">
        <v>301</v>
      </c>
      <c r="C175" s="2" t="s">
        <v>301</v>
      </c>
      <c r="D175" s="2" t="s">
        <v>313</v>
      </c>
      <c r="E175" s="3" t="s">
        <v>318</v>
      </c>
    </row>
    <row r="176" spans="1:5" ht="14.4" x14ac:dyDescent="0.3">
      <c r="A176" s="1" t="s">
        <v>215</v>
      </c>
      <c r="B176" s="2" t="s">
        <v>301</v>
      </c>
      <c r="C176" s="2" t="s">
        <v>301</v>
      </c>
      <c r="D176" s="2" t="s">
        <v>319</v>
      </c>
      <c r="E176" s="3" t="s">
        <v>320</v>
      </c>
    </row>
    <row r="177" spans="1:5" ht="14.4" x14ac:dyDescent="0.3">
      <c r="A177" s="1" t="s">
        <v>215</v>
      </c>
      <c r="B177" s="2" t="s">
        <v>301</v>
      </c>
      <c r="C177" s="2" t="s">
        <v>301</v>
      </c>
      <c r="D177" s="2" t="s">
        <v>319</v>
      </c>
      <c r="E177" s="3" t="s">
        <v>321</v>
      </c>
    </row>
    <row r="178" spans="1:5" ht="14.4" x14ac:dyDescent="0.3">
      <c r="A178" s="1" t="s">
        <v>215</v>
      </c>
      <c r="B178" s="2" t="s">
        <v>301</v>
      </c>
      <c r="C178" s="2" t="s">
        <v>301</v>
      </c>
      <c r="D178" s="2" t="s">
        <v>319</v>
      </c>
      <c r="E178" s="3" t="s">
        <v>322</v>
      </c>
    </row>
    <row r="179" spans="1:5" ht="14.4" x14ac:dyDescent="0.3">
      <c r="A179" s="1" t="s">
        <v>215</v>
      </c>
      <c r="B179" s="2" t="s">
        <v>301</v>
      </c>
      <c r="C179" s="2" t="s">
        <v>301</v>
      </c>
      <c r="D179" s="2" t="s">
        <v>323</v>
      </c>
      <c r="E179" s="3" t="s">
        <v>324</v>
      </c>
    </row>
    <row r="180" spans="1:5" ht="14.4" x14ac:dyDescent="0.3">
      <c r="A180" s="1" t="s">
        <v>215</v>
      </c>
      <c r="B180" s="2" t="s">
        <v>301</v>
      </c>
      <c r="C180" s="2" t="s">
        <v>301</v>
      </c>
      <c r="D180" s="2" t="s">
        <v>323</v>
      </c>
      <c r="E180" s="3" t="s">
        <v>325</v>
      </c>
    </row>
    <row r="181" spans="1:5" ht="14.4" x14ac:dyDescent="0.3">
      <c r="A181" s="1" t="s">
        <v>215</v>
      </c>
      <c r="B181" s="2" t="s">
        <v>301</v>
      </c>
      <c r="C181" s="2" t="s">
        <v>301</v>
      </c>
      <c r="D181" s="2" t="s">
        <v>323</v>
      </c>
      <c r="E181" s="3" t="s">
        <v>326</v>
      </c>
    </row>
    <row r="182" spans="1:5" ht="14.4" x14ac:dyDescent="0.3">
      <c r="A182" s="1" t="s">
        <v>215</v>
      </c>
      <c r="B182" s="2" t="s">
        <v>301</v>
      </c>
      <c r="C182" s="2" t="s">
        <v>301</v>
      </c>
      <c r="D182" s="2" t="s">
        <v>323</v>
      </c>
      <c r="E182" s="3" t="s">
        <v>327</v>
      </c>
    </row>
    <row r="183" spans="1:5" ht="14.4" x14ac:dyDescent="0.3">
      <c r="A183" s="1" t="s">
        <v>215</v>
      </c>
      <c r="B183" s="2" t="s">
        <v>301</v>
      </c>
      <c r="C183" s="2" t="s">
        <v>301</v>
      </c>
      <c r="D183" s="2" t="s">
        <v>323</v>
      </c>
      <c r="E183" s="3" t="s">
        <v>328</v>
      </c>
    </row>
    <row r="184" spans="1:5" ht="14.4" x14ac:dyDescent="0.3">
      <c r="A184" s="1" t="s">
        <v>215</v>
      </c>
      <c r="B184" s="2" t="s">
        <v>301</v>
      </c>
      <c r="C184" s="2" t="s">
        <v>301</v>
      </c>
      <c r="D184" s="2" t="s">
        <v>323</v>
      </c>
      <c r="E184" s="3" t="s">
        <v>329</v>
      </c>
    </row>
    <row r="185" spans="1:5" ht="14.4" x14ac:dyDescent="0.3">
      <c r="A185" s="1" t="s">
        <v>215</v>
      </c>
      <c r="B185" s="2" t="s">
        <v>330</v>
      </c>
      <c r="C185" s="2" t="s">
        <v>330</v>
      </c>
      <c r="D185" s="2" t="s">
        <v>120</v>
      </c>
      <c r="E185" s="3" t="s">
        <v>331</v>
      </c>
    </row>
    <row r="186" spans="1:5" ht="14.4" x14ac:dyDescent="0.3">
      <c r="A186" s="1" t="s">
        <v>215</v>
      </c>
      <c r="B186" s="2" t="s">
        <v>330</v>
      </c>
      <c r="C186" s="2" t="s">
        <v>330</v>
      </c>
      <c r="D186" s="2" t="s">
        <v>120</v>
      </c>
      <c r="E186" s="3" t="s">
        <v>332</v>
      </c>
    </row>
    <row r="187" spans="1:5" ht="14.4" x14ac:dyDescent="0.3">
      <c r="A187" s="1" t="s">
        <v>215</v>
      </c>
      <c r="B187" s="2" t="s">
        <v>330</v>
      </c>
      <c r="C187" s="2" t="s">
        <v>330</v>
      </c>
      <c r="D187" s="2" t="s">
        <v>120</v>
      </c>
      <c r="E187" s="3" t="s">
        <v>333</v>
      </c>
    </row>
    <row r="188" spans="1:5" ht="14.4" x14ac:dyDescent="0.3">
      <c r="A188" s="1" t="s">
        <v>215</v>
      </c>
      <c r="B188" s="2" t="s">
        <v>330</v>
      </c>
      <c r="C188" s="2" t="s">
        <v>330</v>
      </c>
      <c r="D188" s="2" t="s">
        <v>120</v>
      </c>
      <c r="E188" s="3" t="s">
        <v>334</v>
      </c>
    </row>
    <row r="189" spans="1:5" ht="14.4" x14ac:dyDescent="0.3">
      <c r="A189" s="1" t="s">
        <v>215</v>
      </c>
      <c r="B189" s="2" t="s">
        <v>330</v>
      </c>
      <c r="C189" s="2" t="s">
        <v>330</v>
      </c>
      <c r="D189" s="2" t="s">
        <v>335</v>
      </c>
      <c r="E189" s="3" t="s">
        <v>336</v>
      </c>
    </row>
    <row r="190" spans="1:5" ht="14.4" x14ac:dyDescent="0.3">
      <c r="A190" s="1" t="s">
        <v>215</v>
      </c>
      <c r="B190" s="2" t="s">
        <v>330</v>
      </c>
      <c r="C190" s="2" t="s">
        <v>330</v>
      </c>
      <c r="D190" s="2" t="s">
        <v>335</v>
      </c>
      <c r="E190" s="3" t="s">
        <v>337</v>
      </c>
    </row>
    <row r="191" spans="1:5" ht="14.4" x14ac:dyDescent="0.3">
      <c r="A191" s="1" t="s">
        <v>215</v>
      </c>
      <c r="B191" s="2" t="s">
        <v>330</v>
      </c>
      <c r="C191" s="2" t="s">
        <v>330</v>
      </c>
      <c r="D191" s="2" t="s">
        <v>338</v>
      </c>
      <c r="E191" s="3" t="s">
        <v>339</v>
      </c>
    </row>
    <row r="192" spans="1:5" ht="14.4" x14ac:dyDescent="0.3">
      <c r="A192" s="1" t="s">
        <v>215</v>
      </c>
      <c r="B192" s="2" t="s">
        <v>330</v>
      </c>
      <c r="C192" s="2" t="s">
        <v>330</v>
      </c>
      <c r="D192" s="2" t="s">
        <v>338</v>
      </c>
      <c r="E192" s="3" t="s">
        <v>340</v>
      </c>
    </row>
    <row r="193" spans="1:5" ht="14.4" x14ac:dyDescent="0.3">
      <c r="A193" s="1" t="s">
        <v>215</v>
      </c>
      <c r="B193" s="2" t="s">
        <v>330</v>
      </c>
      <c r="C193" s="2" t="s">
        <v>330</v>
      </c>
      <c r="D193" s="2" t="s">
        <v>338</v>
      </c>
      <c r="E193" s="3" t="s">
        <v>341</v>
      </c>
    </row>
    <row r="194" spans="1:5" ht="14.4" x14ac:dyDescent="0.3">
      <c r="A194" s="1" t="s">
        <v>215</v>
      </c>
      <c r="B194" s="2" t="s">
        <v>330</v>
      </c>
      <c r="C194" s="2" t="s">
        <v>330</v>
      </c>
      <c r="D194" s="2" t="s">
        <v>338</v>
      </c>
      <c r="E194" s="3" t="s">
        <v>342</v>
      </c>
    </row>
    <row r="195" spans="1:5" ht="14.4" x14ac:dyDescent="0.3">
      <c r="A195" s="1" t="s">
        <v>215</v>
      </c>
      <c r="B195" s="2" t="s">
        <v>330</v>
      </c>
      <c r="C195" s="2" t="s">
        <v>330</v>
      </c>
      <c r="D195" s="2" t="s">
        <v>338</v>
      </c>
      <c r="E195" s="3" t="s">
        <v>343</v>
      </c>
    </row>
    <row r="196" spans="1:5" ht="14.4" x14ac:dyDescent="0.3">
      <c r="A196" s="1" t="s">
        <v>215</v>
      </c>
      <c r="B196" s="2" t="s">
        <v>330</v>
      </c>
      <c r="C196" s="2" t="s">
        <v>330</v>
      </c>
      <c r="D196" s="2" t="s">
        <v>338</v>
      </c>
      <c r="E196" s="3" t="s">
        <v>344</v>
      </c>
    </row>
    <row r="197" spans="1:5" ht="14.4" x14ac:dyDescent="0.3">
      <c r="A197" s="1" t="s">
        <v>215</v>
      </c>
      <c r="B197" s="2" t="s">
        <v>330</v>
      </c>
      <c r="C197" s="2" t="s">
        <v>330</v>
      </c>
      <c r="D197" s="2" t="s">
        <v>345</v>
      </c>
      <c r="E197" s="3" t="s">
        <v>345</v>
      </c>
    </row>
    <row r="198" spans="1:5" ht="14.4" x14ac:dyDescent="0.3">
      <c r="A198" s="1" t="s">
        <v>215</v>
      </c>
      <c r="B198" s="2" t="s">
        <v>330</v>
      </c>
      <c r="C198" s="2" t="s">
        <v>330</v>
      </c>
      <c r="D198" s="2" t="s">
        <v>345</v>
      </c>
      <c r="E198" s="3" t="s">
        <v>346</v>
      </c>
    </row>
    <row r="199" spans="1:5" ht="14.4" x14ac:dyDescent="0.3">
      <c r="A199" s="1" t="s">
        <v>347</v>
      </c>
      <c r="B199" s="2" t="s">
        <v>347</v>
      </c>
      <c r="C199" s="2" t="s">
        <v>348</v>
      </c>
      <c r="D199" s="2" t="s">
        <v>116</v>
      </c>
      <c r="E199" s="3" t="s">
        <v>349</v>
      </c>
    </row>
    <row r="200" spans="1:5" ht="14.4" x14ac:dyDescent="0.3">
      <c r="A200" s="1" t="s">
        <v>347</v>
      </c>
      <c r="B200" s="2" t="s">
        <v>347</v>
      </c>
      <c r="C200" s="2" t="s">
        <v>348</v>
      </c>
      <c r="D200" s="2" t="s">
        <v>116</v>
      </c>
      <c r="E200" s="3" t="s">
        <v>350</v>
      </c>
    </row>
    <row r="201" spans="1:5" ht="14.4" x14ac:dyDescent="0.3">
      <c r="A201" s="1" t="s">
        <v>347</v>
      </c>
      <c r="B201" s="2" t="s">
        <v>347</v>
      </c>
      <c r="C201" s="2" t="s">
        <v>348</v>
      </c>
      <c r="D201" s="2" t="s">
        <v>116</v>
      </c>
      <c r="E201" s="3" t="s">
        <v>351</v>
      </c>
    </row>
    <row r="202" spans="1:5" ht="14.4" x14ac:dyDescent="0.3">
      <c r="A202" s="1" t="s">
        <v>347</v>
      </c>
      <c r="B202" s="2" t="s">
        <v>347</v>
      </c>
      <c r="C202" s="2" t="s">
        <v>348</v>
      </c>
      <c r="D202" s="2" t="s">
        <v>116</v>
      </c>
      <c r="E202" s="3" t="s">
        <v>352</v>
      </c>
    </row>
    <row r="203" spans="1:5" ht="14.4" x14ac:dyDescent="0.3">
      <c r="A203" s="1" t="s">
        <v>347</v>
      </c>
      <c r="B203" s="2" t="s">
        <v>347</v>
      </c>
      <c r="C203" s="2" t="s">
        <v>348</v>
      </c>
      <c r="D203" s="2" t="s">
        <v>353</v>
      </c>
      <c r="E203" s="3" t="s">
        <v>353</v>
      </c>
    </row>
    <row r="204" spans="1:5" ht="14.4" x14ac:dyDescent="0.3">
      <c r="A204" s="1" t="s">
        <v>347</v>
      </c>
      <c r="B204" s="2" t="s">
        <v>347</v>
      </c>
      <c r="C204" s="2" t="s">
        <v>348</v>
      </c>
      <c r="D204" s="2" t="s">
        <v>353</v>
      </c>
      <c r="E204" s="3" t="s">
        <v>354</v>
      </c>
    </row>
    <row r="205" spans="1:5" ht="14.4" x14ac:dyDescent="0.3">
      <c r="A205" s="1" t="s">
        <v>347</v>
      </c>
      <c r="B205" s="2" t="s">
        <v>347</v>
      </c>
      <c r="C205" s="2" t="s">
        <v>348</v>
      </c>
      <c r="D205" s="2" t="s">
        <v>355</v>
      </c>
      <c r="E205" s="3" t="s">
        <v>356</v>
      </c>
    </row>
    <row r="206" spans="1:5" ht="14.4" x14ac:dyDescent="0.3">
      <c r="A206" s="1" t="s">
        <v>347</v>
      </c>
      <c r="B206" s="2" t="s">
        <v>347</v>
      </c>
      <c r="C206" s="2" t="s">
        <v>348</v>
      </c>
      <c r="D206" s="2" t="s">
        <v>355</v>
      </c>
      <c r="E206" s="3" t="s">
        <v>357</v>
      </c>
    </row>
    <row r="207" spans="1:5" ht="14.4" x14ac:dyDescent="0.3">
      <c r="A207" s="1" t="s">
        <v>347</v>
      </c>
      <c r="B207" s="2" t="s">
        <v>347</v>
      </c>
      <c r="C207" s="2" t="s">
        <v>358</v>
      </c>
      <c r="D207" s="2" t="s">
        <v>228</v>
      </c>
      <c r="E207" s="3" t="s">
        <v>149</v>
      </c>
    </row>
    <row r="208" spans="1:5" ht="14.4" x14ac:dyDescent="0.3">
      <c r="A208" s="1" t="s">
        <v>347</v>
      </c>
      <c r="B208" s="2" t="s">
        <v>347</v>
      </c>
      <c r="C208" s="2" t="s">
        <v>358</v>
      </c>
      <c r="D208" s="2" t="s">
        <v>228</v>
      </c>
      <c r="E208" s="3" t="s">
        <v>359</v>
      </c>
    </row>
    <row r="209" spans="1:5" ht="14.4" x14ac:dyDescent="0.3">
      <c r="A209" s="1" t="s">
        <v>347</v>
      </c>
      <c r="B209" s="2" t="s">
        <v>347</v>
      </c>
      <c r="C209" s="2" t="s">
        <v>358</v>
      </c>
      <c r="D209" s="2" t="s">
        <v>228</v>
      </c>
      <c r="E209" s="3" t="s">
        <v>59</v>
      </c>
    </row>
    <row r="210" spans="1:5" ht="14.4" x14ac:dyDescent="0.3">
      <c r="A210" s="1" t="s">
        <v>347</v>
      </c>
      <c r="B210" s="2" t="s">
        <v>347</v>
      </c>
      <c r="C210" s="2" t="s">
        <v>358</v>
      </c>
      <c r="D210" s="2" t="s">
        <v>228</v>
      </c>
      <c r="E210" s="3" t="s">
        <v>360</v>
      </c>
    </row>
    <row r="211" spans="1:5" ht="14.4" x14ac:dyDescent="0.3">
      <c r="A211" s="1" t="s">
        <v>347</v>
      </c>
      <c r="B211" s="2" t="s">
        <v>347</v>
      </c>
      <c r="C211" s="2" t="s">
        <v>358</v>
      </c>
      <c r="D211" s="2" t="s">
        <v>228</v>
      </c>
      <c r="E211" s="3" t="s">
        <v>102</v>
      </c>
    </row>
    <row r="212" spans="1:5" ht="14.4" x14ac:dyDescent="0.3">
      <c r="A212" s="1" t="s">
        <v>347</v>
      </c>
      <c r="B212" s="2" t="s">
        <v>347</v>
      </c>
      <c r="C212" s="2" t="s">
        <v>358</v>
      </c>
      <c r="D212" s="2" t="s">
        <v>228</v>
      </c>
      <c r="E212" s="3" t="s">
        <v>361</v>
      </c>
    </row>
    <row r="213" spans="1:5" ht="14.4" x14ac:dyDescent="0.3">
      <c r="A213" s="1" t="s">
        <v>347</v>
      </c>
      <c r="B213" s="2" t="s">
        <v>347</v>
      </c>
      <c r="C213" s="2" t="s">
        <v>358</v>
      </c>
      <c r="D213" s="2" t="s">
        <v>97</v>
      </c>
      <c r="E213" s="3" t="s">
        <v>810</v>
      </c>
    </row>
    <row r="214" spans="1:5" ht="14.4" x14ac:dyDescent="0.3">
      <c r="A214" s="1" t="s">
        <v>347</v>
      </c>
      <c r="B214" s="2" t="s">
        <v>347</v>
      </c>
      <c r="C214" s="2" t="s">
        <v>358</v>
      </c>
      <c r="D214" s="2" t="s">
        <v>97</v>
      </c>
      <c r="E214" s="3" t="s">
        <v>97</v>
      </c>
    </row>
    <row r="215" spans="1:5" ht="14.4" x14ac:dyDescent="0.3">
      <c r="A215" s="1" t="s">
        <v>347</v>
      </c>
      <c r="B215" s="2" t="s">
        <v>347</v>
      </c>
      <c r="C215" s="2" t="s">
        <v>358</v>
      </c>
      <c r="D215" s="2" t="s">
        <v>97</v>
      </c>
      <c r="E215" s="3" t="s">
        <v>362</v>
      </c>
    </row>
    <row r="216" spans="1:5" ht="14.4" x14ac:dyDescent="0.3">
      <c r="A216" s="1" t="s">
        <v>347</v>
      </c>
      <c r="B216" s="2" t="s">
        <v>347</v>
      </c>
      <c r="C216" s="2" t="s">
        <v>358</v>
      </c>
      <c r="D216" s="2" t="s">
        <v>97</v>
      </c>
      <c r="E216" s="3" t="s">
        <v>127</v>
      </c>
    </row>
    <row r="217" spans="1:5" ht="14.4" x14ac:dyDescent="0.3">
      <c r="A217" s="1" t="s">
        <v>347</v>
      </c>
      <c r="B217" s="2" t="s">
        <v>347</v>
      </c>
      <c r="C217" s="2" t="s">
        <v>358</v>
      </c>
      <c r="D217" s="2" t="s">
        <v>368</v>
      </c>
      <c r="E217" s="3" t="s">
        <v>369</v>
      </c>
    </row>
    <row r="218" spans="1:5" ht="14.4" x14ac:dyDescent="0.3">
      <c r="A218" s="1" t="s">
        <v>347</v>
      </c>
      <c r="B218" s="2" t="s">
        <v>347</v>
      </c>
      <c r="C218" s="2" t="s">
        <v>358</v>
      </c>
      <c r="D218" s="2" t="s">
        <v>368</v>
      </c>
      <c r="E218" s="3" t="s">
        <v>370</v>
      </c>
    </row>
    <row r="219" spans="1:5" ht="14.4" x14ac:dyDescent="0.3">
      <c r="A219" s="1" t="s">
        <v>347</v>
      </c>
      <c r="B219" s="2" t="s">
        <v>347</v>
      </c>
      <c r="C219" s="2" t="s">
        <v>358</v>
      </c>
      <c r="D219" s="2" t="s">
        <v>368</v>
      </c>
      <c r="E219" s="3" t="s">
        <v>371</v>
      </c>
    </row>
    <row r="220" spans="1:5" ht="14.4" x14ac:dyDescent="0.3">
      <c r="A220" s="1" t="s">
        <v>347</v>
      </c>
      <c r="B220" s="2" t="s">
        <v>347</v>
      </c>
      <c r="C220" s="2" t="s">
        <v>233</v>
      </c>
      <c r="D220" s="2" t="s">
        <v>120</v>
      </c>
      <c r="E220" s="3" t="s">
        <v>363</v>
      </c>
    </row>
    <row r="221" spans="1:5" ht="14.4" x14ac:dyDescent="0.3">
      <c r="A221" s="1" t="s">
        <v>347</v>
      </c>
      <c r="B221" s="2" t="s">
        <v>347</v>
      </c>
      <c r="C221" s="2" t="s">
        <v>233</v>
      </c>
      <c r="D221" s="2" t="s">
        <v>120</v>
      </c>
      <c r="E221" s="3" t="s">
        <v>364</v>
      </c>
    </row>
    <row r="222" spans="1:5" ht="14.4" x14ac:dyDescent="0.3">
      <c r="A222" s="1" t="s">
        <v>347</v>
      </c>
      <c r="B222" s="2" t="s">
        <v>347</v>
      </c>
      <c r="C222" s="2" t="s">
        <v>233</v>
      </c>
      <c r="D222" s="2" t="s">
        <v>120</v>
      </c>
      <c r="E222" s="3" t="s">
        <v>365</v>
      </c>
    </row>
    <row r="223" spans="1:5" ht="14.4" x14ac:dyDescent="0.3">
      <c r="A223" s="1" t="s">
        <v>347</v>
      </c>
      <c r="B223" s="2" t="s">
        <v>347</v>
      </c>
      <c r="C223" s="2" t="s">
        <v>233</v>
      </c>
      <c r="D223" s="2" t="s">
        <v>120</v>
      </c>
      <c r="E223" s="3" t="s">
        <v>366</v>
      </c>
    </row>
    <row r="224" spans="1:5" ht="14.4" x14ac:dyDescent="0.3">
      <c r="A224" s="1" t="s">
        <v>347</v>
      </c>
      <c r="B224" s="2" t="s">
        <v>347</v>
      </c>
      <c r="C224" s="2" t="s">
        <v>233</v>
      </c>
      <c r="D224" s="2" t="s">
        <v>120</v>
      </c>
      <c r="E224" s="3" t="s">
        <v>367</v>
      </c>
    </row>
    <row r="225" spans="1:5" ht="14.4" x14ac:dyDescent="0.3">
      <c r="A225" s="1" t="s">
        <v>347</v>
      </c>
      <c r="B225" s="2" t="s">
        <v>347</v>
      </c>
      <c r="C225" s="2" t="s">
        <v>233</v>
      </c>
      <c r="D225" s="2" t="s">
        <v>372</v>
      </c>
      <c r="E225" s="3" t="s">
        <v>372</v>
      </c>
    </row>
    <row r="226" spans="1:5" ht="14.4" x14ac:dyDescent="0.3">
      <c r="A226" s="1" t="s">
        <v>347</v>
      </c>
      <c r="B226" s="2" t="s">
        <v>347</v>
      </c>
      <c r="C226" s="2" t="s">
        <v>233</v>
      </c>
      <c r="D226" s="2" t="s">
        <v>372</v>
      </c>
      <c r="E226" s="3" t="s">
        <v>373</v>
      </c>
    </row>
    <row r="227" spans="1:5" ht="14.4" x14ac:dyDescent="0.3">
      <c r="A227" s="1" t="s">
        <v>347</v>
      </c>
      <c r="B227" s="2" t="s">
        <v>347</v>
      </c>
      <c r="C227" s="2" t="s">
        <v>233</v>
      </c>
      <c r="D227" s="2" t="s">
        <v>372</v>
      </c>
      <c r="E227" s="3" t="s">
        <v>374</v>
      </c>
    </row>
    <row r="228" spans="1:5" ht="14.4" x14ac:dyDescent="0.3">
      <c r="A228" s="1" t="s">
        <v>347</v>
      </c>
      <c r="B228" s="2" t="s">
        <v>347</v>
      </c>
      <c r="C228" s="2" t="s">
        <v>233</v>
      </c>
      <c r="D228" s="2" t="s">
        <v>375</v>
      </c>
      <c r="E228" s="3" t="s">
        <v>376</v>
      </c>
    </row>
    <row r="229" spans="1:5" ht="14.4" x14ac:dyDescent="0.3">
      <c r="A229" s="1" t="s">
        <v>347</v>
      </c>
      <c r="B229" s="2" t="s">
        <v>347</v>
      </c>
      <c r="C229" s="2" t="s">
        <v>233</v>
      </c>
      <c r="D229" s="2" t="s">
        <v>375</v>
      </c>
      <c r="E229" s="3" t="s">
        <v>377</v>
      </c>
    </row>
    <row r="230" spans="1:5" ht="14.4" x14ac:dyDescent="0.3">
      <c r="A230" s="1" t="s">
        <v>347</v>
      </c>
      <c r="B230" s="2" t="s">
        <v>378</v>
      </c>
      <c r="C230" s="2" t="s">
        <v>379</v>
      </c>
      <c r="D230" s="2" t="s">
        <v>380</v>
      </c>
      <c r="E230" s="3" t="s">
        <v>378</v>
      </c>
    </row>
    <row r="231" spans="1:5" ht="14.4" x14ac:dyDescent="0.3">
      <c r="A231" s="1" t="s">
        <v>347</v>
      </c>
      <c r="B231" s="2" t="s">
        <v>378</v>
      </c>
      <c r="C231" s="2" t="s">
        <v>379</v>
      </c>
      <c r="D231" s="2" t="s">
        <v>380</v>
      </c>
      <c r="E231" s="3" t="s">
        <v>381</v>
      </c>
    </row>
    <row r="232" spans="1:5" ht="14.4" x14ac:dyDescent="0.3">
      <c r="A232" s="1" t="s">
        <v>347</v>
      </c>
      <c r="B232" s="2" t="s">
        <v>378</v>
      </c>
      <c r="C232" s="2" t="s">
        <v>379</v>
      </c>
      <c r="D232" s="2" t="s">
        <v>380</v>
      </c>
      <c r="E232" s="3" t="s">
        <v>382</v>
      </c>
    </row>
    <row r="233" spans="1:5" ht="14.4" x14ac:dyDescent="0.3">
      <c r="A233" s="1" t="s">
        <v>347</v>
      </c>
      <c r="B233" s="2" t="s">
        <v>378</v>
      </c>
      <c r="C233" s="2" t="s">
        <v>379</v>
      </c>
      <c r="D233" s="2" t="s">
        <v>383</v>
      </c>
      <c r="E233" s="3" t="s">
        <v>384</v>
      </c>
    </row>
    <row r="234" spans="1:5" ht="14.4" x14ac:dyDescent="0.3">
      <c r="A234" s="1" t="s">
        <v>347</v>
      </c>
      <c r="B234" s="2" t="s">
        <v>385</v>
      </c>
      <c r="C234" s="2" t="s">
        <v>385</v>
      </c>
      <c r="D234" s="2" t="s">
        <v>386</v>
      </c>
      <c r="E234" s="3" t="s">
        <v>138</v>
      </c>
    </row>
    <row r="235" spans="1:5" ht="14.4" x14ac:dyDescent="0.3">
      <c r="A235" s="1" t="s">
        <v>347</v>
      </c>
      <c r="B235" s="2" t="s">
        <v>385</v>
      </c>
      <c r="C235" s="2" t="s">
        <v>385</v>
      </c>
      <c r="D235" s="2" t="s">
        <v>386</v>
      </c>
      <c r="E235" s="3" t="s">
        <v>148</v>
      </c>
    </row>
    <row r="236" spans="1:5" ht="14.4" x14ac:dyDescent="0.3">
      <c r="A236" s="1" t="s">
        <v>347</v>
      </c>
      <c r="B236" s="2" t="s">
        <v>385</v>
      </c>
      <c r="C236" s="2" t="s">
        <v>385</v>
      </c>
      <c r="D236" s="2" t="s">
        <v>387</v>
      </c>
      <c r="E236" s="3" t="s">
        <v>388</v>
      </c>
    </row>
    <row r="237" spans="1:5" ht="14.4" x14ac:dyDescent="0.3">
      <c r="A237" s="1" t="s">
        <v>347</v>
      </c>
      <c r="B237" s="2" t="s">
        <v>385</v>
      </c>
      <c r="C237" s="2" t="s">
        <v>385</v>
      </c>
      <c r="D237" s="2" t="s">
        <v>387</v>
      </c>
      <c r="E237" s="3" t="s">
        <v>389</v>
      </c>
    </row>
    <row r="238" spans="1:5" ht="14.4" x14ac:dyDescent="0.3">
      <c r="A238" s="1" t="s">
        <v>347</v>
      </c>
      <c r="B238" s="2" t="s">
        <v>385</v>
      </c>
      <c r="C238" s="2" t="s">
        <v>385</v>
      </c>
      <c r="D238" s="2" t="s">
        <v>387</v>
      </c>
      <c r="E238" s="3" t="s">
        <v>390</v>
      </c>
    </row>
    <row r="239" spans="1:5" ht="14.4" x14ac:dyDescent="0.3">
      <c r="A239" s="1" t="s">
        <v>347</v>
      </c>
      <c r="B239" s="2" t="s">
        <v>385</v>
      </c>
      <c r="C239" s="2" t="s">
        <v>385</v>
      </c>
      <c r="D239" s="2" t="s">
        <v>391</v>
      </c>
      <c r="E239" s="3" t="s">
        <v>392</v>
      </c>
    </row>
    <row r="240" spans="1:5" ht="14.4" x14ac:dyDescent="0.3">
      <c r="A240" s="1" t="s">
        <v>347</v>
      </c>
      <c r="B240" s="2" t="s">
        <v>385</v>
      </c>
      <c r="C240" s="2" t="s">
        <v>385</v>
      </c>
      <c r="D240" s="2" t="s">
        <v>391</v>
      </c>
      <c r="E240" s="3" t="s">
        <v>393</v>
      </c>
    </row>
    <row r="241" spans="1:5" ht="14.4" x14ac:dyDescent="0.3">
      <c r="A241" s="1" t="s">
        <v>347</v>
      </c>
      <c r="B241" s="2" t="s">
        <v>385</v>
      </c>
      <c r="C241" s="2" t="s">
        <v>385</v>
      </c>
      <c r="D241" s="2" t="s">
        <v>394</v>
      </c>
      <c r="E241" s="3" t="s">
        <v>395</v>
      </c>
    </row>
    <row r="242" spans="1:5" ht="14.4" x14ac:dyDescent="0.3">
      <c r="A242" s="1" t="s">
        <v>347</v>
      </c>
      <c r="B242" s="2" t="s">
        <v>385</v>
      </c>
      <c r="C242" s="2" t="s">
        <v>385</v>
      </c>
      <c r="D242" s="2" t="s">
        <v>394</v>
      </c>
      <c r="E242" s="3" t="s">
        <v>396</v>
      </c>
    </row>
    <row r="243" spans="1:5" ht="14.4" x14ac:dyDescent="0.3">
      <c r="A243" s="1" t="s">
        <v>347</v>
      </c>
      <c r="B243" s="2" t="s">
        <v>385</v>
      </c>
      <c r="C243" s="2" t="s">
        <v>385</v>
      </c>
      <c r="D243" s="2" t="s">
        <v>397</v>
      </c>
      <c r="E243" s="3" t="s">
        <v>397</v>
      </c>
    </row>
    <row r="244" spans="1:5" ht="14.4" x14ac:dyDescent="0.3">
      <c r="A244" s="1" t="s">
        <v>347</v>
      </c>
      <c r="B244" s="2" t="s">
        <v>385</v>
      </c>
      <c r="C244" s="2" t="s">
        <v>385</v>
      </c>
      <c r="D244" s="2" t="s">
        <v>397</v>
      </c>
      <c r="E244" s="3" t="s">
        <v>398</v>
      </c>
    </row>
    <row r="245" spans="1:5" ht="14.4" x14ac:dyDescent="0.3">
      <c r="A245" s="1" t="s">
        <v>347</v>
      </c>
      <c r="B245" s="2" t="s">
        <v>385</v>
      </c>
      <c r="C245" s="2" t="s">
        <v>385</v>
      </c>
      <c r="D245" s="2" t="s">
        <v>399</v>
      </c>
      <c r="E245" s="3" t="s">
        <v>399</v>
      </c>
    </row>
    <row r="246" spans="1:5" ht="14.4" x14ac:dyDescent="0.3">
      <c r="A246" s="1" t="s">
        <v>347</v>
      </c>
      <c r="B246" s="2" t="s">
        <v>385</v>
      </c>
      <c r="C246" s="2" t="s">
        <v>385</v>
      </c>
      <c r="D246" s="2" t="s">
        <v>399</v>
      </c>
      <c r="E246" s="3" t="s">
        <v>400</v>
      </c>
    </row>
    <row r="247" spans="1:5" ht="14.4" x14ac:dyDescent="0.3">
      <c r="A247" s="1" t="s">
        <v>347</v>
      </c>
      <c r="B247" s="2" t="s">
        <v>385</v>
      </c>
      <c r="C247" s="2" t="s">
        <v>385</v>
      </c>
      <c r="D247" s="2" t="s">
        <v>399</v>
      </c>
      <c r="E247" s="3" t="s">
        <v>401</v>
      </c>
    </row>
    <row r="248" spans="1:5" ht="14.4" x14ac:dyDescent="0.3">
      <c r="A248" s="1" t="s">
        <v>347</v>
      </c>
      <c r="B248" s="2" t="s">
        <v>402</v>
      </c>
      <c r="C248" s="2" t="s">
        <v>402</v>
      </c>
      <c r="D248" s="2" t="s">
        <v>403</v>
      </c>
      <c r="E248" s="3" t="s">
        <v>403</v>
      </c>
    </row>
    <row r="249" spans="1:5" ht="14.4" x14ac:dyDescent="0.3">
      <c r="A249" s="1" t="s">
        <v>347</v>
      </c>
      <c r="B249" s="2" t="s">
        <v>402</v>
      </c>
      <c r="C249" s="2" t="s">
        <v>402</v>
      </c>
      <c r="D249" s="2" t="s">
        <v>403</v>
      </c>
      <c r="E249" s="3" t="s">
        <v>97</v>
      </c>
    </row>
    <row r="250" spans="1:5" ht="14.4" x14ac:dyDescent="0.3">
      <c r="A250" s="1" t="s">
        <v>347</v>
      </c>
      <c r="B250" s="2" t="s">
        <v>402</v>
      </c>
      <c r="C250" s="2" t="s">
        <v>402</v>
      </c>
      <c r="D250" s="2" t="s">
        <v>404</v>
      </c>
      <c r="E250" s="3" t="s">
        <v>405</v>
      </c>
    </row>
    <row r="251" spans="1:5" ht="14.4" x14ac:dyDescent="0.3">
      <c r="A251" s="1" t="s">
        <v>347</v>
      </c>
      <c r="B251" s="2" t="s">
        <v>402</v>
      </c>
      <c r="C251" s="2" t="s">
        <v>402</v>
      </c>
      <c r="D251" s="2" t="s">
        <v>404</v>
      </c>
      <c r="E251" s="3" t="s">
        <v>404</v>
      </c>
    </row>
    <row r="252" spans="1:5" ht="14.4" x14ac:dyDescent="0.3">
      <c r="A252" s="1" t="s">
        <v>347</v>
      </c>
      <c r="B252" s="2" t="s">
        <v>402</v>
      </c>
      <c r="C252" s="2" t="s">
        <v>402</v>
      </c>
      <c r="D252" s="2" t="s">
        <v>404</v>
      </c>
      <c r="E252" s="3" t="s">
        <v>406</v>
      </c>
    </row>
    <row r="253" spans="1:5" ht="14.4" x14ac:dyDescent="0.3">
      <c r="A253" s="1" t="s">
        <v>347</v>
      </c>
      <c r="B253" s="2" t="s">
        <v>402</v>
      </c>
      <c r="C253" s="2" t="s">
        <v>402</v>
      </c>
      <c r="D253" s="2" t="s">
        <v>404</v>
      </c>
      <c r="E253" s="3" t="s">
        <v>407</v>
      </c>
    </row>
    <row r="254" spans="1:5" ht="14.4" x14ac:dyDescent="0.3">
      <c r="A254" s="1" t="s">
        <v>347</v>
      </c>
      <c r="B254" s="2" t="s">
        <v>402</v>
      </c>
      <c r="C254" s="2" t="s">
        <v>402</v>
      </c>
      <c r="D254" s="2" t="s">
        <v>404</v>
      </c>
      <c r="E254" s="3" t="s">
        <v>408</v>
      </c>
    </row>
    <row r="255" spans="1:5" ht="14.4" x14ac:dyDescent="0.3">
      <c r="A255" s="1" t="s">
        <v>347</v>
      </c>
      <c r="B255" s="2" t="s">
        <v>402</v>
      </c>
      <c r="C255" s="2" t="s">
        <v>402</v>
      </c>
      <c r="D255" s="2" t="s">
        <v>409</v>
      </c>
      <c r="E255" s="3" t="s">
        <v>409</v>
      </c>
    </row>
    <row r="256" spans="1:5" ht="14.4" x14ac:dyDescent="0.3">
      <c r="A256" s="1" t="s">
        <v>347</v>
      </c>
      <c r="B256" s="2" t="s">
        <v>402</v>
      </c>
      <c r="C256" s="2" t="s">
        <v>402</v>
      </c>
      <c r="D256" s="2" t="s">
        <v>409</v>
      </c>
      <c r="E256" s="3" t="s">
        <v>410</v>
      </c>
    </row>
    <row r="257" spans="1:5" ht="14.4" x14ac:dyDescent="0.3">
      <c r="A257" s="1" t="s">
        <v>347</v>
      </c>
      <c r="B257" s="2" t="s">
        <v>402</v>
      </c>
      <c r="C257" s="2" t="s">
        <v>402</v>
      </c>
      <c r="D257" s="2" t="s">
        <v>411</v>
      </c>
      <c r="E257" s="3" t="s">
        <v>411</v>
      </c>
    </row>
    <row r="258" spans="1:5" ht="14.4" x14ac:dyDescent="0.3">
      <c r="A258" s="1" t="s">
        <v>347</v>
      </c>
      <c r="B258" s="2" t="s">
        <v>402</v>
      </c>
      <c r="C258" s="2" t="s">
        <v>402</v>
      </c>
      <c r="D258" s="2" t="s">
        <v>411</v>
      </c>
      <c r="E258" s="3" t="s">
        <v>412</v>
      </c>
    </row>
    <row r="259" spans="1:5" ht="14.4" x14ac:dyDescent="0.3">
      <c r="A259" s="1" t="s">
        <v>347</v>
      </c>
      <c r="B259" s="2" t="s">
        <v>402</v>
      </c>
      <c r="C259" s="2" t="s">
        <v>402</v>
      </c>
      <c r="D259" s="2" t="s">
        <v>411</v>
      </c>
      <c r="E259" s="3" t="s">
        <v>413</v>
      </c>
    </row>
    <row r="260" spans="1:5" ht="14.4" x14ac:dyDescent="0.3">
      <c r="A260" s="1" t="s">
        <v>347</v>
      </c>
      <c r="B260" s="2" t="s">
        <v>414</v>
      </c>
      <c r="C260" s="2" t="s">
        <v>414</v>
      </c>
      <c r="D260" s="2" t="s">
        <v>120</v>
      </c>
      <c r="E260" s="3" t="s">
        <v>415</v>
      </c>
    </row>
    <row r="261" spans="1:5" ht="14.4" x14ac:dyDescent="0.3">
      <c r="A261" s="1" t="s">
        <v>347</v>
      </c>
      <c r="B261" s="2" t="s">
        <v>414</v>
      </c>
      <c r="C261" s="2" t="s">
        <v>414</v>
      </c>
      <c r="D261" s="2" t="s">
        <v>120</v>
      </c>
      <c r="E261" s="3" t="s">
        <v>416</v>
      </c>
    </row>
    <row r="262" spans="1:5" ht="14.4" x14ac:dyDescent="0.3">
      <c r="A262" s="1" t="s">
        <v>347</v>
      </c>
      <c r="B262" s="2" t="s">
        <v>414</v>
      </c>
      <c r="C262" s="2" t="s">
        <v>414</v>
      </c>
      <c r="D262" s="2" t="s">
        <v>120</v>
      </c>
      <c r="E262" s="3" t="s">
        <v>417</v>
      </c>
    </row>
    <row r="263" spans="1:5" ht="14.4" x14ac:dyDescent="0.3">
      <c r="A263" s="1" t="s">
        <v>347</v>
      </c>
      <c r="B263" s="2" t="s">
        <v>414</v>
      </c>
      <c r="C263" s="2" t="s">
        <v>414</v>
      </c>
      <c r="D263" s="2" t="s">
        <v>120</v>
      </c>
      <c r="E263" s="3" t="s">
        <v>418</v>
      </c>
    </row>
    <row r="264" spans="1:5" ht="14.4" x14ac:dyDescent="0.3">
      <c r="A264" s="1" t="s">
        <v>347</v>
      </c>
      <c r="B264" s="2" t="s">
        <v>414</v>
      </c>
      <c r="C264" s="2" t="s">
        <v>414</v>
      </c>
      <c r="D264" s="2" t="s">
        <v>120</v>
      </c>
      <c r="E264" s="3" t="s">
        <v>419</v>
      </c>
    </row>
    <row r="265" spans="1:5" ht="14.4" x14ac:dyDescent="0.3">
      <c r="A265" s="1" t="s">
        <v>347</v>
      </c>
      <c r="B265" s="2" t="s">
        <v>414</v>
      </c>
      <c r="C265" s="2" t="s">
        <v>414</v>
      </c>
      <c r="D265" s="2" t="s">
        <v>420</v>
      </c>
      <c r="E265" s="3" t="s">
        <v>421</v>
      </c>
    </row>
    <row r="266" spans="1:5" ht="14.4" x14ac:dyDescent="0.3">
      <c r="A266" s="1" t="s">
        <v>347</v>
      </c>
      <c r="B266" s="2" t="s">
        <v>414</v>
      </c>
      <c r="C266" s="2" t="s">
        <v>414</v>
      </c>
      <c r="D266" s="2" t="s">
        <v>420</v>
      </c>
      <c r="E266" s="3" t="s">
        <v>422</v>
      </c>
    </row>
    <row r="267" spans="1:5" ht="14.4" x14ac:dyDescent="0.3">
      <c r="A267" s="1" t="s">
        <v>347</v>
      </c>
      <c r="B267" s="2" t="s">
        <v>414</v>
      </c>
      <c r="C267" s="2" t="s">
        <v>414</v>
      </c>
      <c r="D267" s="2" t="s">
        <v>423</v>
      </c>
      <c r="E267" s="3" t="s">
        <v>424</v>
      </c>
    </row>
    <row r="268" spans="1:5" ht="14.4" x14ac:dyDescent="0.3">
      <c r="A268" s="1" t="s">
        <v>347</v>
      </c>
      <c r="B268" s="2" t="s">
        <v>414</v>
      </c>
      <c r="C268" s="2" t="s">
        <v>414</v>
      </c>
      <c r="D268" s="2" t="s">
        <v>423</v>
      </c>
      <c r="E268" s="3" t="s">
        <v>425</v>
      </c>
    </row>
    <row r="269" spans="1:5" ht="14.4" x14ac:dyDescent="0.3">
      <c r="A269" s="1" t="s">
        <v>347</v>
      </c>
      <c r="B269" s="2" t="s">
        <v>414</v>
      </c>
      <c r="C269" s="2" t="s">
        <v>414</v>
      </c>
      <c r="D269" s="2" t="s">
        <v>423</v>
      </c>
      <c r="E269" s="3" t="s">
        <v>426</v>
      </c>
    </row>
    <row r="270" spans="1:5" ht="14.4" x14ac:dyDescent="0.3">
      <c r="A270" s="1" t="s">
        <v>347</v>
      </c>
      <c r="B270" s="2" t="s">
        <v>414</v>
      </c>
      <c r="C270" s="2" t="s">
        <v>414</v>
      </c>
      <c r="D270" s="2" t="s">
        <v>423</v>
      </c>
      <c r="E270" s="3" t="s">
        <v>427</v>
      </c>
    </row>
    <row r="271" spans="1:5" ht="14.4" x14ac:dyDescent="0.3">
      <c r="A271" s="1" t="s">
        <v>146</v>
      </c>
      <c r="B271" s="2" t="s">
        <v>428</v>
      </c>
      <c r="C271" s="2" t="s">
        <v>428</v>
      </c>
      <c r="D271" s="2" t="s">
        <v>429</v>
      </c>
      <c r="E271" s="3" t="s">
        <v>429</v>
      </c>
    </row>
    <row r="272" spans="1:5" ht="14.4" x14ac:dyDescent="0.3">
      <c r="A272" s="1" t="s">
        <v>146</v>
      </c>
      <c r="B272" s="2" t="s">
        <v>428</v>
      </c>
      <c r="C272" s="2" t="s">
        <v>428</v>
      </c>
      <c r="D272" s="2" t="s">
        <v>429</v>
      </c>
      <c r="E272" s="3" t="s">
        <v>430</v>
      </c>
    </row>
    <row r="273" spans="1:5" ht="14.4" x14ac:dyDescent="0.3">
      <c r="A273" s="1" t="s">
        <v>146</v>
      </c>
      <c r="B273" s="2" t="s">
        <v>428</v>
      </c>
      <c r="C273" s="2" t="s">
        <v>428</v>
      </c>
      <c r="D273" s="2" t="s">
        <v>429</v>
      </c>
      <c r="E273" s="3" t="s">
        <v>428</v>
      </c>
    </row>
    <row r="274" spans="1:5" ht="14.4" x14ac:dyDescent="0.3">
      <c r="A274" s="1" t="s">
        <v>146</v>
      </c>
      <c r="B274" s="2" t="s">
        <v>428</v>
      </c>
      <c r="C274" s="2" t="s">
        <v>428</v>
      </c>
      <c r="D274" s="2" t="s">
        <v>429</v>
      </c>
      <c r="E274" s="3" t="s">
        <v>431</v>
      </c>
    </row>
    <row r="275" spans="1:5" ht="14.4" x14ac:dyDescent="0.3">
      <c r="A275" s="1" t="s">
        <v>146</v>
      </c>
      <c r="B275" s="2" t="s">
        <v>428</v>
      </c>
      <c r="C275" s="2" t="s">
        <v>428</v>
      </c>
      <c r="D275" s="2" t="s">
        <v>432</v>
      </c>
      <c r="E275" s="3" t="s">
        <v>433</v>
      </c>
    </row>
    <row r="276" spans="1:5" ht="14.4" x14ac:dyDescent="0.3">
      <c r="A276" s="1" t="s">
        <v>146</v>
      </c>
      <c r="B276" s="2" t="s">
        <v>428</v>
      </c>
      <c r="C276" s="2" t="s">
        <v>428</v>
      </c>
      <c r="D276" s="2" t="s">
        <v>432</v>
      </c>
      <c r="E276" s="3" t="s">
        <v>434</v>
      </c>
    </row>
    <row r="277" spans="1:5" ht="14.4" x14ac:dyDescent="0.3">
      <c r="A277" s="1" t="s">
        <v>146</v>
      </c>
      <c r="B277" s="2" t="s">
        <v>428</v>
      </c>
      <c r="C277" s="2" t="s">
        <v>428</v>
      </c>
      <c r="D277" s="2" t="s">
        <v>432</v>
      </c>
      <c r="E277" s="3" t="s">
        <v>435</v>
      </c>
    </row>
    <row r="278" spans="1:5" ht="14.4" x14ac:dyDescent="0.3">
      <c r="A278" s="1" t="s">
        <v>146</v>
      </c>
      <c r="B278" s="2" t="s">
        <v>428</v>
      </c>
      <c r="C278" s="2" t="s">
        <v>428</v>
      </c>
      <c r="D278" s="2" t="s">
        <v>436</v>
      </c>
      <c r="E278" s="3" t="s">
        <v>436</v>
      </c>
    </row>
    <row r="279" spans="1:5" ht="14.4" x14ac:dyDescent="0.3">
      <c r="A279" s="1" t="s">
        <v>146</v>
      </c>
      <c r="B279" s="2" t="s">
        <v>428</v>
      </c>
      <c r="C279" s="2" t="s">
        <v>428</v>
      </c>
      <c r="D279" s="2" t="s">
        <v>436</v>
      </c>
      <c r="E279" s="3" t="s">
        <v>437</v>
      </c>
    </row>
    <row r="280" spans="1:5" ht="14.4" x14ac:dyDescent="0.3">
      <c r="A280" s="1" t="s">
        <v>146</v>
      </c>
      <c r="B280" s="2" t="s">
        <v>438</v>
      </c>
      <c r="C280" s="2" t="s">
        <v>438</v>
      </c>
      <c r="D280" s="2" t="s">
        <v>120</v>
      </c>
      <c r="E280" s="3" t="s">
        <v>138</v>
      </c>
    </row>
    <row r="281" spans="1:5" ht="14.4" x14ac:dyDescent="0.3">
      <c r="A281" s="1" t="s">
        <v>146</v>
      </c>
      <c r="B281" s="2" t="s">
        <v>438</v>
      </c>
      <c r="C281" s="2" t="s">
        <v>438</v>
      </c>
      <c r="D281" s="2" t="s">
        <v>120</v>
      </c>
      <c r="E281" s="3" t="s">
        <v>148</v>
      </c>
    </row>
    <row r="282" spans="1:5" ht="14.4" x14ac:dyDescent="0.3">
      <c r="A282" s="1" t="s">
        <v>146</v>
      </c>
      <c r="B282" s="2" t="s">
        <v>438</v>
      </c>
      <c r="C282" s="2" t="s">
        <v>438</v>
      </c>
      <c r="D282" s="2" t="s">
        <v>439</v>
      </c>
      <c r="E282" s="3" t="s">
        <v>439</v>
      </c>
    </row>
    <row r="283" spans="1:5" ht="14.4" x14ac:dyDescent="0.3">
      <c r="A283" s="1" t="s">
        <v>146</v>
      </c>
      <c r="B283" s="2" t="s">
        <v>438</v>
      </c>
      <c r="C283" s="2" t="s">
        <v>438</v>
      </c>
      <c r="D283" s="2" t="s">
        <v>439</v>
      </c>
      <c r="E283" s="3" t="s">
        <v>440</v>
      </c>
    </row>
    <row r="284" spans="1:5" ht="14.4" x14ac:dyDescent="0.3">
      <c r="A284" s="1" t="s">
        <v>146</v>
      </c>
      <c r="B284" s="2" t="s">
        <v>438</v>
      </c>
      <c r="C284" s="2" t="s">
        <v>438</v>
      </c>
      <c r="D284" s="2" t="s">
        <v>439</v>
      </c>
      <c r="E284" s="3" t="s">
        <v>441</v>
      </c>
    </row>
    <row r="285" spans="1:5" ht="14.4" x14ac:dyDescent="0.3">
      <c r="A285" s="1" t="s">
        <v>146</v>
      </c>
      <c r="B285" s="2" t="s">
        <v>438</v>
      </c>
      <c r="C285" s="2" t="s">
        <v>438</v>
      </c>
      <c r="D285" s="2" t="s">
        <v>439</v>
      </c>
      <c r="E285" s="3" t="s">
        <v>442</v>
      </c>
    </row>
    <row r="286" spans="1:5" ht="14.4" x14ac:dyDescent="0.3">
      <c r="A286" s="1" t="s">
        <v>146</v>
      </c>
      <c r="B286" s="2" t="s">
        <v>438</v>
      </c>
      <c r="C286" s="2" t="s">
        <v>438</v>
      </c>
      <c r="D286" s="2" t="s">
        <v>443</v>
      </c>
      <c r="E286" s="3" t="s">
        <v>444</v>
      </c>
    </row>
    <row r="287" spans="1:5" ht="14.4" x14ac:dyDescent="0.3">
      <c r="A287" s="1" t="s">
        <v>146</v>
      </c>
      <c r="B287" s="2" t="s">
        <v>438</v>
      </c>
      <c r="C287" s="2" t="s">
        <v>438</v>
      </c>
      <c r="D287" s="2" t="s">
        <v>443</v>
      </c>
      <c r="E287" s="3" t="s">
        <v>445</v>
      </c>
    </row>
    <row r="288" spans="1:5" ht="14.4" x14ac:dyDescent="0.3">
      <c r="A288" s="1" t="s">
        <v>146</v>
      </c>
      <c r="B288" s="2" t="s">
        <v>438</v>
      </c>
      <c r="C288" s="2" t="s">
        <v>438</v>
      </c>
      <c r="D288" s="2" t="s">
        <v>443</v>
      </c>
      <c r="E288" s="3" t="s">
        <v>443</v>
      </c>
    </row>
    <row r="289" spans="1:5" ht="14.4" x14ac:dyDescent="0.3">
      <c r="A289" s="1" t="s">
        <v>146</v>
      </c>
      <c r="B289" s="2" t="s">
        <v>438</v>
      </c>
      <c r="C289" s="2" t="s">
        <v>438</v>
      </c>
      <c r="D289" s="2" t="s">
        <v>443</v>
      </c>
      <c r="E289" s="3" t="s">
        <v>446</v>
      </c>
    </row>
    <row r="290" spans="1:5" ht="14.4" x14ac:dyDescent="0.3">
      <c r="A290" s="1" t="s">
        <v>146</v>
      </c>
      <c r="B290" s="2" t="s">
        <v>438</v>
      </c>
      <c r="C290" s="2" t="s">
        <v>438</v>
      </c>
      <c r="D290" s="2" t="s">
        <v>443</v>
      </c>
      <c r="E290" s="3" t="s">
        <v>447</v>
      </c>
    </row>
    <row r="291" spans="1:5" ht="14.4" x14ac:dyDescent="0.3">
      <c r="A291" s="1" t="s">
        <v>146</v>
      </c>
      <c r="B291" s="2" t="s">
        <v>438</v>
      </c>
      <c r="C291" s="2" t="s">
        <v>438</v>
      </c>
      <c r="D291" s="2" t="s">
        <v>443</v>
      </c>
      <c r="E291" s="3" t="s">
        <v>448</v>
      </c>
    </row>
    <row r="292" spans="1:5" ht="14.4" x14ac:dyDescent="0.3">
      <c r="A292" s="1" t="s">
        <v>146</v>
      </c>
      <c r="B292" s="2" t="s">
        <v>438</v>
      </c>
      <c r="C292" s="2" t="s">
        <v>438</v>
      </c>
      <c r="D292" s="2" t="s">
        <v>449</v>
      </c>
      <c r="E292" s="3" t="s">
        <v>450</v>
      </c>
    </row>
    <row r="293" spans="1:5" ht="14.4" x14ac:dyDescent="0.3">
      <c r="A293" s="1" t="s">
        <v>146</v>
      </c>
      <c r="B293" s="2" t="s">
        <v>438</v>
      </c>
      <c r="C293" s="2" t="s">
        <v>438</v>
      </c>
      <c r="D293" s="2" t="s">
        <v>449</v>
      </c>
      <c r="E293" s="3" t="s">
        <v>451</v>
      </c>
    </row>
    <row r="294" spans="1:5" ht="14.4" x14ac:dyDescent="0.3">
      <c r="A294" s="1" t="s">
        <v>146</v>
      </c>
      <c r="B294" s="2" t="s">
        <v>438</v>
      </c>
      <c r="C294" s="2" t="s">
        <v>438</v>
      </c>
      <c r="D294" s="2" t="s">
        <v>449</v>
      </c>
      <c r="E294" s="3" t="s">
        <v>452</v>
      </c>
    </row>
    <row r="295" spans="1:5" ht="14.4" x14ac:dyDescent="0.3">
      <c r="A295" s="2" t="s">
        <v>146</v>
      </c>
      <c r="B295" s="2" t="s">
        <v>438</v>
      </c>
      <c r="C295" s="2" t="s">
        <v>438</v>
      </c>
      <c r="D295" s="2" t="s">
        <v>802</v>
      </c>
      <c r="E295" s="3" t="s">
        <v>803</v>
      </c>
    </row>
    <row r="296" spans="1:5" ht="14.4" x14ac:dyDescent="0.3">
      <c r="A296" s="2" t="s">
        <v>146</v>
      </c>
      <c r="B296" s="2" t="s">
        <v>438</v>
      </c>
      <c r="C296" s="2" t="s">
        <v>438</v>
      </c>
      <c r="D296" s="2" t="s">
        <v>802</v>
      </c>
      <c r="E296" s="3" t="s">
        <v>804</v>
      </c>
    </row>
    <row r="297" spans="1:5" ht="14.4" x14ac:dyDescent="0.3">
      <c r="A297" s="2" t="s">
        <v>146</v>
      </c>
      <c r="B297" s="2" t="s">
        <v>438</v>
      </c>
      <c r="C297" s="2" t="s">
        <v>438</v>
      </c>
      <c r="D297" s="2" t="s">
        <v>802</v>
      </c>
      <c r="E297" s="3" t="s">
        <v>805</v>
      </c>
    </row>
    <row r="298" spans="1:5" ht="14.4" x14ac:dyDescent="0.3">
      <c r="A298" s="2" t="s">
        <v>146</v>
      </c>
      <c r="B298" s="2" t="s">
        <v>438</v>
      </c>
      <c r="C298" s="2" t="s">
        <v>438</v>
      </c>
      <c r="D298" s="2" t="s">
        <v>802</v>
      </c>
      <c r="E298" s="3" t="s">
        <v>802</v>
      </c>
    </row>
    <row r="299" spans="1:5" ht="14.4" x14ac:dyDescent="0.3">
      <c r="A299" s="2" t="s">
        <v>146</v>
      </c>
      <c r="B299" s="2" t="s">
        <v>146</v>
      </c>
      <c r="C299" s="2" t="s">
        <v>147</v>
      </c>
      <c r="D299" s="2" t="s">
        <v>806</v>
      </c>
      <c r="E299" s="3" t="s">
        <v>807</v>
      </c>
    </row>
    <row r="300" spans="1:5" ht="14.4" x14ac:dyDescent="0.3">
      <c r="A300" s="2" t="s">
        <v>146</v>
      </c>
      <c r="B300" s="2" t="s">
        <v>146</v>
      </c>
      <c r="C300" s="2" t="s">
        <v>147</v>
      </c>
      <c r="D300" s="2" t="s">
        <v>806</v>
      </c>
      <c r="E300" s="3" t="s">
        <v>808</v>
      </c>
    </row>
    <row r="301" spans="1:5" ht="14.4" x14ac:dyDescent="0.3">
      <c r="A301" s="2" t="s">
        <v>146</v>
      </c>
      <c r="B301" s="2" t="s">
        <v>146</v>
      </c>
      <c r="C301" s="2" t="s">
        <v>147</v>
      </c>
      <c r="D301" s="2" t="s">
        <v>116</v>
      </c>
      <c r="E301" s="3" t="s">
        <v>148</v>
      </c>
    </row>
    <row r="302" spans="1:5" ht="14.4" x14ac:dyDescent="0.3">
      <c r="A302" s="2" t="s">
        <v>146</v>
      </c>
      <c r="B302" s="2" t="s">
        <v>146</v>
      </c>
      <c r="C302" s="2" t="s">
        <v>147</v>
      </c>
      <c r="D302" s="2" t="s">
        <v>116</v>
      </c>
      <c r="E302" s="3" t="s">
        <v>149</v>
      </c>
    </row>
    <row r="303" spans="1:5" ht="14.4" x14ac:dyDescent="0.3">
      <c r="A303" s="2" t="s">
        <v>146</v>
      </c>
      <c r="B303" s="2" t="s">
        <v>146</v>
      </c>
      <c r="C303" s="2" t="s">
        <v>147</v>
      </c>
      <c r="D303" s="2" t="s">
        <v>116</v>
      </c>
      <c r="E303" s="3" t="s">
        <v>150</v>
      </c>
    </row>
    <row r="304" spans="1:5" ht="14.4" x14ac:dyDescent="0.3">
      <c r="A304" s="2" t="s">
        <v>146</v>
      </c>
      <c r="B304" s="2" t="s">
        <v>146</v>
      </c>
      <c r="C304" s="2" t="s">
        <v>147</v>
      </c>
      <c r="D304" s="2" t="s">
        <v>116</v>
      </c>
      <c r="E304" s="3" t="s">
        <v>151</v>
      </c>
    </row>
    <row r="305" spans="1:5" ht="14.4" x14ac:dyDescent="0.3">
      <c r="A305" s="2" t="s">
        <v>146</v>
      </c>
      <c r="B305" s="2" t="s">
        <v>146</v>
      </c>
      <c r="C305" s="2" t="s">
        <v>147</v>
      </c>
      <c r="D305" s="2" t="s">
        <v>116</v>
      </c>
      <c r="E305" s="3" t="s">
        <v>36</v>
      </c>
    </row>
    <row r="306" spans="1:5" ht="14.4" x14ac:dyDescent="0.3">
      <c r="A306" s="2" t="s">
        <v>146</v>
      </c>
      <c r="B306" s="2" t="s">
        <v>146</v>
      </c>
      <c r="C306" s="2" t="s">
        <v>147</v>
      </c>
      <c r="D306" s="2" t="s">
        <v>116</v>
      </c>
      <c r="E306" s="3" t="s">
        <v>815</v>
      </c>
    </row>
    <row r="307" spans="1:5" ht="14.4" x14ac:dyDescent="0.3">
      <c r="A307" s="2" t="s">
        <v>146</v>
      </c>
      <c r="B307" s="2" t="s">
        <v>146</v>
      </c>
      <c r="C307" s="2" t="s">
        <v>147</v>
      </c>
      <c r="D307" s="2" t="s">
        <v>814</v>
      </c>
      <c r="E307" s="3" t="s">
        <v>233</v>
      </c>
    </row>
    <row r="308" spans="1:5" ht="14.4" x14ac:dyDescent="0.3">
      <c r="A308" s="2" t="s">
        <v>146</v>
      </c>
      <c r="B308" s="2" t="s">
        <v>146</v>
      </c>
      <c r="C308" s="2" t="s">
        <v>147</v>
      </c>
      <c r="D308" s="2" t="s">
        <v>814</v>
      </c>
      <c r="E308" s="3" t="s">
        <v>816</v>
      </c>
    </row>
    <row r="309" spans="1:5" ht="14.4" x14ac:dyDescent="0.3">
      <c r="A309" s="2" t="s">
        <v>146</v>
      </c>
      <c r="B309" s="2" t="s">
        <v>146</v>
      </c>
      <c r="C309" s="2" t="s">
        <v>147</v>
      </c>
      <c r="D309" s="2" t="s">
        <v>814</v>
      </c>
      <c r="E309" s="3" t="s">
        <v>817</v>
      </c>
    </row>
    <row r="310" spans="1:5" ht="14.4" x14ac:dyDescent="0.3">
      <c r="A310" s="2" t="s">
        <v>146</v>
      </c>
      <c r="B310" s="2" t="s">
        <v>146</v>
      </c>
      <c r="C310" s="2" t="s">
        <v>147</v>
      </c>
      <c r="D310" s="2" t="s">
        <v>814</v>
      </c>
      <c r="E310" s="3" t="s">
        <v>152</v>
      </c>
    </row>
    <row r="311" spans="1:5" ht="14.4" x14ac:dyDescent="0.3">
      <c r="A311" s="2" t="s">
        <v>146</v>
      </c>
      <c r="B311" s="2" t="s">
        <v>146</v>
      </c>
      <c r="C311" s="2" t="s">
        <v>147</v>
      </c>
      <c r="D311" s="2" t="s">
        <v>814</v>
      </c>
      <c r="E311" s="3" t="s">
        <v>818</v>
      </c>
    </row>
    <row r="312" spans="1:5" ht="14.4" x14ac:dyDescent="0.3">
      <c r="A312" s="2" t="s">
        <v>146</v>
      </c>
      <c r="B312" s="2" t="s">
        <v>146</v>
      </c>
      <c r="C312" s="2" t="s">
        <v>147</v>
      </c>
      <c r="D312" s="2" t="s">
        <v>813</v>
      </c>
      <c r="E312" s="3" t="s">
        <v>819</v>
      </c>
    </row>
    <row r="313" spans="1:5" ht="14.4" x14ac:dyDescent="0.3">
      <c r="A313" s="2" t="s">
        <v>146</v>
      </c>
      <c r="B313" s="2" t="s">
        <v>146</v>
      </c>
      <c r="C313" s="2" t="s">
        <v>147</v>
      </c>
      <c r="D313" s="2" t="s">
        <v>813</v>
      </c>
      <c r="E313" s="3" t="s">
        <v>820</v>
      </c>
    </row>
    <row r="314" spans="1:5" ht="14.4" x14ac:dyDescent="0.3">
      <c r="A314" s="2" t="s">
        <v>146</v>
      </c>
      <c r="B314" s="2" t="s">
        <v>146</v>
      </c>
      <c r="C314" s="2" t="s">
        <v>147</v>
      </c>
      <c r="D314" s="2" t="s">
        <v>813</v>
      </c>
      <c r="E314" s="3" t="s">
        <v>153</v>
      </c>
    </row>
    <row r="315" spans="1:5" ht="14.4" x14ac:dyDescent="0.3">
      <c r="A315" s="2" t="s">
        <v>146</v>
      </c>
      <c r="B315" s="2" t="s">
        <v>146</v>
      </c>
      <c r="C315" s="2" t="s">
        <v>147</v>
      </c>
      <c r="D315" s="2" t="s">
        <v>154</v>
      </c>
      <c r="E315" s="3" t="s">
        <v>821</v>
      </c>
    </row>
    <row r="316" spans="1:5" ht="14.4" x14ac:dyDescent="0.3">
      <c r="A316" s="2" t="s">
        <v>146</v>
      </c>
      <c r="B316" s="2" t="s">
        <v>146</v>
      </c>
      <c r="C316" s="2" t="s">
        <v>147</v>
      </c>
      <c r="D316" s="2" t="s">
        <v>154</v>
      </c>
      <c r="E316" s="3" t="s">
        <v>155</v>
      </c>
    </row>
    <row r="317" spans="1:5" ht="14.4" x14ac:dyDescent="0.3">
      <c r="A317" s="2" t="s">
        <v>146</v>
      </c>
      <c r="B317" s="2" t="s">
        <v>146</v>
      </c>
      <c r="C317" s="2" t="s">
        <v>147</v>
      </c>
      <c r="D317" s="2" t="s">
        <v>154</v>
      </c>
      <c r="E317" s="3" t="s">
        <v>822</v>
      </c>
    </row>
    <row r="318" spans="1:5" ht="14.4" x14ac:dyDescent="0.3">
      <c r="A318" s="2" t="s">
        <v>146</v>
      </c>
      <c r="B318" s="2" t="s">
        <v>146</v>
      </c>
      <c r="C318" s="2" t="s">
        <v>147</v>
      </c>
      <c r="D318" s="2" t="s">
        <v>156</v>
      </c>
      <c r="E318" s="3" t="s">
        <v>157</v>
      </c>
    </row>
    <row r="319" spans="1:5" ht="14.4" x14ac:dyDescent="0.3">
      <c r="A319" s="2" t="s">
        <v>146</v>
      </c>
      <c r="B319" s="2" t="s">
        <v>146</v>
      </c>
      <c r="C319" s="2" t="s">
        <v>147</v>
      </c>
      <c r="D319" s="2" t="s">
        <v>156</v>
      </c>
      <c r="E319" s="3" t="s">
        <v>823</v>
      </c>
    </row>
    <row r="320" spans="1:5" ht="14.4" x14ac:dyDescent="0.3">
      <c r="A320" s="2" t="s">
        <v>146</v>
      </c>
      <c r="B320" s="2" t="s">
        <v>146</v>
      </c>
      <c r="C320" s="2" t="s">
        <v>147</v>
      </c>
      <c r="D320" s="2" t="s">
        <v>812</v>
      </c>
      <c r="E320" s="3" t="s">
        <v>824</v>
      </c>
    </row>
    <row r="321" spans="1:5" ht="14.4" x14ac:dyDescent="0.3">
      <c r="A321" s="2" t="s">
        <v>146</v>
      </c>
      <c r="B321" s="2" t="s">
        <v>146</v>
      </c>
      <c r="C321" s="2" t="s">
        <v>147</v>
      </c>
      <c r="D321" s="2" t="s">
        <v>812</v>
      </c>
      <c r="E321" s="3" t="s">
        <v>825</v>
      </c>
    </row>
    <row r="322" spans="1:5" ht="14.4" x14ac:dyDescent="0.3">
      <c r="A322" s="2" t="s">
        <v>146</v>
      </c>
      <c r="B322" s="2" t="s">
        <v>146</v>
      </c>
      <c r="C322" s="2" t="s">
        <v>147</v>
      </c>
      <c r="D322" s="2" t="s">
        <v>812</v>
      </c>
      <c r="E322" s="3" t="s">
        <v>158</v>
      </c>
    </row>
    <row r="323" spans="1:5" ht="14.4" x14ac:dyDescent="0.3">
      <c r="A323" s="2" t="s">
        <v>146</v>
      </c>
      <c r="B323" s="2" t="s">
        <v>146</v>
      </c>
      <c r="C323" s="2" t="s">
        <v>147</v>
      </c>
      <c r="D323" s="2" t="s">
        <v>812</v>
      </c>
      <c r="E323" s="3" t="s">
        <v>826</v>
      </c>
    </row>
    <row r="324" spans="1:5" ht="14.4" x14ac:dyDescent="0.3">
      <c r="A324" s="2" t="s">
        <v>146</v>
      </c>
      <c r="B324" s="2" t="s">
        <v>146</v>
      </c>
      <c r="C324" s="2" t="s">
        <v>147</v>
      </c>
      <c r="D324" s="2" t="s">
        <v>811</v>
      </c>
      <c r="E324" s="3" t="s">
        <v>159</v>
      </c>
    </row>
    <row r="325" spans="1:5" ht="14.4" x14ac:dyDescent="0.3">
      <c r="A325" s="2" t="s">
        <v>146</v>
      </c>
      <c r="B325" s="2" t="s">
        <v>146</v>
      </c>
      <c r="C325" s="2" t="s">
        <v>147</v>
      </c>
      <c r="D325" s="2" t="s">
        <v>811</v>
      </c>
      <c r="E325" s="3" t="s">
        <v>827</v>
      </c>
    </row>
    <row r="326" spans="1:5" ht="14.4" x14ac:dyDescent="0.3">
      <c r="A326" s="1" t="s">
        <v>146</v>
      </c>
      <c r="B326" s="2" t="s">
        <v>453</v>
      </c>
      <c r="C326" s="2" t="s">
        <v>453</v>
      </c>
      <c r="D326" s="2" t="s">
        <v>138</v>
      </c>
      <c r="E326" s="3" t="s">
        <v>454</v>
      </c>
    </row>
    <row r="327" spans="1:5" ht="14.4" x14ac:dyDescent="0.3">
      <c r="A327" s="1" t="s">
        <v>146</v>
      </c>
      <c r="B327" s="2" t="s">
        <v>453</v>
      </c>
      <c r="C327" s="2" t="s">
        <v>453</v>
      </c>
      <c r="D327" s="2" t="s">
        <v>138</v>
      </c>
      <c r="E327" s="3" t="s">
        <v>455</v>
      </c>
    </row>
    <row r="328" spans="1:5" ht="14.4" x14ac:dyDescent="0.3">
      <c r="A328" s="1" t="s">
        <v>146</v>
      </c>
      <c r="B328" s="2" t="s">
        <v>453</v>
      </c>
      <c r="C328" s="2" t="s">
        <v>453</v>
      </c>
      <c r="D328" s="2" t="s">
        <v>138</v>
      </c>
      <c r="E328" s="3" t="s">
        <v>456</v>
      </c>
    </row>
    <row r="329" spans="1:5" ht="14.4" x14ac:dyDescent="0.3">
      <c r="A329" s="1" t="s">
        <v>146</v>
      </c>
      <c r="B329" s="2" t="s">
        <v>453</v>
      </c>
      <c r="C329" s="2" t="s">
        <v>453</v>
      </c>
      <c r="D329" s="2" t="s">
        <v>138</v>
      </c>
      <c r="E329" s="3" t="s">
        <v>457</v>
      </c>
    </row>
    <row r="330" spans="1:5" ht="14.4" x14ac:dyDescent="0.3">
      <c r="A330" s="1" t="s">
        <v>146</v>
      </c>
      <c r="B330" s="2" t="s">
        <v>453</v>
      </c>
      <c r="C330" s="2" t="s">
        <v>453</v>
      </c>
      <c r="D330" s="2" t="s">
        <v>458</v>
      </c>
      <c r="E330" s="3" t="s">
        <v>459</v>
      </c>
    </row>
    <row r="331" spans="1:5" ht="14.4" x14ac:dyDescent="0.3">
      <c r="A331" s="1" t="s">
        <v>146</v>
      </c>
      <c r="B331" s="2" t="s">
        <v>453</v>
      </c>
      <c r="C331" s="2" t="s">
        <v>453</v>
      </c>
      <c r="D331" s="2" t="s">
        <v>458</v>
      </c>
      <c r="E331" s="3" t="s">
        <v>460</v>
      </c>
    </row>
    <row r="332" spans="1:5" ht="14.4" x14ac:dyDescent="0.3">
      <c r="A332" s="1" t="s">
        <v>146</v>
      </c>
      <c r="B332" s="2" t="s">
        <v>453</v>
      </c>
      <c r="C332" s="2" t="s">
        <v>453</v>
      </c>
      <c r="D332" s="2" t="s">
        <v>458</v>
      </c>
      <c r="E332" s="3" t="s">
        <v>461</v>
      </c>
    </row>
    <row r="333" spans="1:5" ht="14.4" x14ac:dyDescent="0.3">
      <c r="A333" s="1" t="s">
        <v>146</v>
      </c>
      <c r="B333" s="2" t="s">
        <v>453</v>
      </c>
      <c r="C333" s="2" t="s">
        <v>453</v>
      </c>
      <c r="D333" s="2" t="s">
        <v>462</v>
      </c>
      <c r="E333" s="3" t="s">
        <v>462</v>
      </c>
    </row>
    <row r="334" spans="1:5" ht="14.4" x14ac:dyDescent="0.3">
      <c r="A334" s="1" t="s">
        <v>146</v>
      </c>
      <c r="B334" s="2" t="s">
        <v>453</v>
      </c>
      <c r="C334" s="2" t="s">
        <v>453</v>
      </c>
      <c r="D334" s="2" t="s">
        <v>462</v>
      </c>
      <c r="E334" s="3" t="s">
        <v>463</v>
      </c>
    </row>
    <row r="335" spans="1:5" ht="14.4" x14ac:dyDescent="0.3">
      <c r="A335" s="1" t="s">
        <v>146</v>
      </c>
      <c r="B335" s="2" t="s">
        <v>453</v>
      </c>
      <c r="C335" s="2" t="s">
        <v>453</v>
      </c>
      <c r="D335" s="2" t="s">
        <v>462</v>
      </c>
      <c r="E335" s="3" t="s">
        <v>464</v>
      </c>
    </row>
    <row r="336" spans="1:5" ht="14.4" x14ac:dyDescent="0.3">
      <c r="A336" s="1" t="s">
        <v>146</v>
      </c>
      <c r="B336" s="2" t="s">
        <v>453</v>
      </c>
      <c r="C336" s="2" t="s">
        <v>453</v>
      </c>
      <c r="D336" s="2" t="s">
        <v>465</v>
      </c>
      <c r="E336" s="3" t="s">
        <v>465</v>
      </c>
    </row>
    <row r="337" spans="1:5" ht="14.4" x14ac:dyDescent="0.3">
      <c r="A337" s="1" t="s">
        <v>146</v>
      </c>
      <c r="B337" s="2" t="s">
        <v>453</v>
      </c>
      <c r="C337" s="2" t="s">
        <v>453</v>
      </c>
      <c r="D337" s="2" t="s">
        <v>465</v>
      </c>
      <c r="E337" s="3" t="s">
        <v>466</v>
      </c>
    </row>
    <row r="338" spans="1:5" ht="14.4" x14ac:dyDescent="0.3">
      <c r="A338" s="1" t="s">
        <v>113</v>
      </c>
      <c r="B338" s="2" t="s">
        <v>467</v>
      </c>
      <c r="C338" s="2" t="s">
        <v>467</v>
      </c>
      <c r="D338" s="2" t="s">
        <v>468</v>
      </c>
      <c r="E338" s="3" t="s">
        <v>469</v>
      </c>
    </row>
    <row r="339" spans="1:5" ht="14.4" x14ac:dyDescent="0.3">
      <c r="A339" s="1" t="s">
        <v>113</v>
      </c>
      <c r="B339" s="2" t="s">
        <v>467</v>
      </c>
      <c r="C339" s="2" t="s">
        <v>467</v>
      </c>
      <c r="D339" s="2" t="s">
        <v>468</v>
      </c>
      <c r="E339" s="3" t="s">
        <v>470</v>
      </c>
    </row>
    <row r="340" spans="1:5" ht="14.4" x14ac:dyDescent="0.3">
      <c r="A340" s="1" t="s">
        <v>113</v>
      </c>
      <c r="B340" s="2" t="s">
        <v>467</v>
      </c>
      <c r="C340" s="2" t="s">
        <v>467</v>
      </c>
      <c r="D340" s="2" t="s">
        <v>468</v>
      </c>
      <c r="E340" s="3" t="s">
        <v>471</v>
      </c>
    </row>
    <row r="341" spans="1:5" ht="14.4" x14ac:dyDescent="0.3">
      <c r="A341" s="1" t="s">
        <v>113</v>
      </c>
      <c r="B341" s="2" t="s">
        <v>467</v>
      </c>
      <c r="C341" s="2" t="s">
        <v>467</v>
      </c>
      <c r="D341" s="2" t="s">
        <v>468</v>
      </c>
      <c r="E341" s="3" t="s">
        <v>472</v>
      </c>
    </row>
    <row r="342" spans="1:5" ht="14.4" x14ac:dyDescent="0.3">
      <c r="A342" s="1" t="s">
        <v>113</v>
      </c>
      <c r="B342" s="2" t="s">
        <v>467</v>
      </c>
      <c r="C342" s="2" t="s">
        <v>467</v>
      </c>
      <c r="D342" s="2" t="s">
        <v>473</v>
      </c>
      <c r="E342" s="3" t="s">
        <v>473</v>
      </c>
    </row>
    <row r="343" spans="1:5" ht="14.4" x14ac:dyDescent="0.3">
      <c r="A343" s="1" t="s">
        <v>113</v>
      </c>
      <c r="B343" s="2" t="s">
        <v>467</v>
      </c>
      <c r="C343" s="2" t="s">
        <v>467</v>
      </c>
      <c r="D343" s="2" t="s">
        <v>473</v>
      </c>
      <c r="E343" s="3" t="s">
        <v>474</v>
      </c>
    </row>
    <row r="344" spans="1:5" ht="14.4" x14ac:dyDescent="0.3">
      <c r="A344" s="1" t="s">
        <v>113</v>
      </c>
      <c r="B344" s="2" t="s">
        <v>467</v>
      </c>
      <c r="C344" s="2" t="s">
        <v>467</v>
      </c>
      <c r="D344" s="2" t="s">
        <v>473</v>
      </c>
      <c r="E344" s="3" t="s">
        <v>475</v>
      </c>
    </row>
    <row r="345" spans="1:5" ht="14.4" x14ac:dyDescent="0.3">
      <c r="A345" s="1" t="s">
        <v>113</v>
      </c>
      <c r="B345" s="2" t="s">
        <v>467</v>
      </c>
      <c r="C345" s="2" t="s">
        <v>467</v>
      </c>
      <c r="D345" s="2" t="s">
        <v>473</v>
      </c>
      <c r="E345" s="3" t="s">
        <v>476</v>
      </c>
    </row>
    <row r="346" spans="1:5" ht="14.4" x14ac:dyDescent="0.3">
      <c r="A346" s="2" t="s">
        <v>113</v>
      </c>
      <c r="B346" s="2" t="s">
        <v>467</v>
      </c>
      <c r="C346" s="2" t="s">
        <v>467</v>
      </c>
      <c r="D346" s="2" t="s">
        <v>774</v>
      </c>
      <c r="E346" s="3" t="s">
        <v>775</v>
      </c>
    </row>
    <row r="347" spans="1:5" ht="14.4" x14ac:dyDescent="0.3">
      <c r="A347" s="2" t="s">
        <v>113</v>
      </c>
      <c r="B347" s="2" t="s">
        <v>467</v>
      </c>
      <c r="C347" s="2" t="s">
        <v>467</v>
      </c>
      <c r="D347" s="2" t="s">
        <v>774</v>
      </c>
      <c r="E347" s="3" t="s">
        <v>776</v>
      </c>
    </row>
    <row r="348" spans="1:5" ht="14.4" x14ac:dyDescent="0.3">
      <c r="A348" s="1" t="s">
        <v>113</v>
      </c>
      <c r="B348" s="2" t="s">
        <v>477</v>
      </c>
      <c r="C348" s="2" t="s">
        <v>478</v>
      </c>
      <c r="D348" s="2" t="s">
        <v>120</v>
      </c>
      <c r="E348" s="3" t="s">
        <v>479</v>
      </c>
    </row>
    <row r="349" spans="1:5" ht="14.4" x14ac:dyDescent="0.3">
      <c r="A349" s="1" t="s">
        <v>113</v>
      </c>
      <c r="B349" s="2" t="s">
        <v>477</v>
      </c>
      <c r="C349" s="2" t="s">
        <v>478</v>
      </c>
      <c r="D349" s="2" t="s">
        <v>120</v>
      </c>
      <c r="E349" s="3" t="s">
        <v>480</v>
      </c>
    </row>
    <row r="350" spans="1:5" ht="14.4" x14ac:dyDescent="0.3">
      <c r="A350" s="1" t="s">
        <v>113</v>
      </c>
      <c r="B350" s="2" t="s">
        <v>477</v>
      </c>
      <c r="C350" s="2" t="s">
        <v>478</v>
      </c>
      <c r="D350" s="2" t="s">
        <v>120</v>
      </c>
      <c r="E350" s="3" t="s">
        <v>481</v>
      </c>
    </row>
    <row r="351" spans="1:5" ht="14.4" x14ac:dyDescent="0.3">
      <c r="A351" s="1" t="s">
        <v>113</v>
      </c>
      <c r="B351" s="2" t="s">
        <v>477</v>
      </c>
      <c r="C351" s="2" t="s">
        <v>478</v>
      </c>
      <c r="D351" s="2" t="s">
        <v>120</v>
      </c>
      <c r="E351" s="3" t="s">
        <v>482</v>
      </c>
    </row>
    <row r="352" spans="1:5" ht="14.4" x14ac:dyDescent="0.3">
      <c r="A352" s="1" t="s">
        <v>113</v>
      </c>
      <c r="B352" s="2" t="s">
        <v>477</v>
      </c>
      <c r="C352" s="2" t="s">
        <v>478</v>
      </c>
      <c r="D352" s="2" t="s">
        <v>483</v>
      </c>
      <c r="E352" s="3" t="s">
        <v>484</v>
      </c>
    </row>
    <row r="353" spans="1:5" ht="14.4" x14ac:dyDescent="0.3">
      <c r="A353" s="1" t="s">
        <v>113</v>
      </c>
      <c r="B353" s="2" t="s">
        <v>477</v>
      </c>
      <c r="C353" s="2" t="s">
        <v>478</v>
      </c>
      <c r="D353" s="2" t="s">
        <v>483</v>
      </c>
      <c r="E353" s="3" t="s">
        <v>485</v>
      </c>
    </row>
    <row r="354" spans="1:5" ht="14.4" x14ac:dyDescent="0.3">
      <c r="A354" s="1" t="s">
        <v>113</v>
      </c>
      <c r="B354" s="2" t="s">
        <v>477</v>
      </c>
      <c r="C354" s="2" t="s">
        <v>478</v>
      </c>
      <c r="D354" s="2" t="s">
        <v>483</v>
      </c>
      <c r="E354" s="3" t="s">
        <v>486</v>
      </c>
    </row>
    <row r="355" spans="1:5" ht="14.4" x14ac:dyDescent="0.3">
      <c r="A355" s="1" t="s">
        <v>113</v>
      </c>
      <c r="B355" s="2" t="s">
        <v>477</v>
      </c>
      <c r="C355" s="2" t="s">
        <v>478</v>
      </c>
      <c r="D355" s="2" t="s">
        <v>487</v>
      </c>
      <c r="E355" s="3" t="s">
        <v>488</v>
      </c>
    </row>
    <row r="356" spans="1:5" ht="14.4" x14ac:dyDescent="0.3">
      <c r="A356" s="1" t="s">
        <v>113</v>
      </c>
      <c r="B356" s="2" t="s">
        <v>477</v>
      </c>
      <c r="C356" s="2" t="s">
        <v>478</v>
      </c>
      <c r="D356" s="2" t="s">
        <v>487</v>
      </c>
      <c r="E356" s="3" t="s">
        <v>489</v>
      </c>
    </row>
    <row r="357" spans="1:5" ht="14.4" x14ac:dyDescent="0.3">
      <c r="A357" s="1" t="s">
        <v>113</v>
      </c>
      <c r="B357" s="2" t="s">
        <v>477</v>
      </c>
      <c r="C357" s="2" t="s">
        <v>478</v>
      </c>
      <c r="D357" s="2" t="s">
        <v>487</v>
      </c>
      <c r="E357" s="3" t="s">
        <v>490</v>
      </c>
    </row>
    <row r="358" spans="1:5" ht="14.4" x14ac:dyDescent="0.3">
      <c r="A358" s="2" t="s">
        <v>113</v>
      </c>
      <c r="B358" s="2" t="s">
        <v>477</v>
      </c>
      <c r="C358" s="2" t="s">
        <v>478</v>
      </c>
      <c r="D358" s="2" t="s">
        <v>798</v>
      </c>
      <c r="E358" s="3" t="s">
        <v>799</v>
      </c>
    </row>
    <row r="359" spans="1:5" ht="14.4" x14ac:dyDescent="0.3">
      <c r="A359" s="2" t="s">
        <v>113</v>
      </c>
      <c r="B359" s="2" t="s">
        <v>477</v>
      </c>
      <c r="C359" s="2" t="s">
        <v>478</v>
      </c>
      <c r="D359" s="2" t="s">
        <v>798</v>
      </c>
      <c r="E359" s="3" t="s">
        <v>800</v>
      </c>
    </row>
    <row r="360" spans="1:5" ht="14.4" x14ac:dyDescent="0.3">
      <c r="A360" s="2" t="s">
        <v>113</v>
      </c>
      <c r="B360" s="2" t="s">
        <v>114</v>
      </c>
      <c r="C360" s="2" t="s">
        <v>115</v>
      </c>
      <c r="D360" s="2" t="s">
        <v>785</v>
      </c>
      <c r="E360" s="3" t="s">
        <v>785</v>
      </c>
    </row>
    <row r="361" spans="1:5" ht="14.4" x14ac:dyDescent="0.3">
      <c r="A361" s="2" t="s">
        <v>113</v>
      </c>
      <c r="B361" s="2" t="s">
        <v>114</v>
      </c>
      <c r="C361" s="2" t="s">
        <v>115</v>
      </c>
      <c r="D361" s="2" t="s">
        <v>785</v>
      </c>
      <c r="E361" s="3" t="s">
        <v>786</v>
      </c>
    </row>
    <row r="362" spans="1:5" ht="14.4" x14ac:dyDescent="0.3">
      <c r="A362" s="2" t="s">
        <v>113</v>
      </c>
      <c r="B362" s="2" t="s">
        <v>114</v>
      </c>
      <c r="C362" s="2" t="s">
        <v>115</v>
      </c>
      <c r="D362" s="2" t="s">
        <v>116</v>
      </c>
      <c r="E362" s="3" t="s">
        <v>117</v>
      </c>
    </row>
    <row r="363" spans="1:5" ht="14.4" x14ac:dyDescent="0.3">
      <c r="A363" s="2" t="s">
        <v>113</v>
      </c>
      <c r="B363" s="2" t="s">
        <v>114</v>
      </c>
      <c r="C363" s="2" t="s">
        <v>115</v>
      </c>
      <c r="D363" s="2" t="s">
        <v>116</v>
      </c>
      <c r="E363" s="3" t="s">
        <v>118</v>
      </c>
    </row>
    <row r="364" spans="1:5" ht="14.4" x14ac:dyDescent="0.3">
      <c r="A364" s="2" t="s">
        <v>113</v>
      </c>
      <c r="B364" s="2" t="s">
        <v>114</v>
      </c>
      <c r="C364" s="2" t="s">
        <v>115</v>
      </c>
      <c r="D364" s="2" t="s">
        <v>116</v>
      </c>
      <c r="E364" s="3" t="s">
        <v>835</v>
      </c>
    </row>
    <row r="365" spans="1:5" ht="14.4" x14ac:dyDescent="0.3">
      <c r="A365" s="2" t="s">
        <v>113</v>
      </c>
      <c r="B365" s="2" t="s">
        <v>114</v>
      </c>
      <c r="C365" s="2" t="s">
        <v>115</v>
      </c>
      <c r="D365" s="2" t="s">
        <v>116</v>
      </c>
      <c r="E365" s="3" t="s">
        <v>836</v>
      </c>
    </row>
    <row r="366" spans="1:5" ht="14.4" x14ac:dyDescent="0.3">
      <c r="A366" s="2" t="s">
        <v>113</v>
      </c>
      <c r="B366" s="2" t="s">
        <v>114</v>
      </c>
      <c r="C366" s="2" t="s">
        <v>115</v>
      </c>
      <c r="D366" s="2" t="s">
        <v>814</v>
      </c>
      <c r="E366" s="4" t="s">
        <v>832</v>
      </c>
    </row>
    <row r="367" spans="1:5" ht="14.4" x14ac:dyDescent="0.3">
      <c r="A367" s="2" t="s">
        <v>113</v>
      </c>
      <c r="B367" s="2" t="s">
        <v>114</v>
      </c>
      <c r="C367" s="2" t="s">
        <v>115</v>
      </c>
      <c r="D367" s="2" t="s">
        <v>814</v>
      </c>
      <c r="E367" s="4" t="s">
        <v>833</v>
      </c>
    </row>
    <row r="368" spans="1:5" ht="14.4" x14ac:dyDescent="0.3">
      <c r="A368" s="2" t="s">
        <v>113</v>
      </c>
      <c r="B368" s="2" t="s">
        <v>114</v>
      </c>
      <c r="C368" s="2" t="s">
        <v>115</v>
      </c>
      <c r="D368" s="2" t="s">
        <v>814</v>
      </c>
      <c r="E368" s="4" t="s">
        <v>834</v>
      </c>
    </row>
    <row r="369" spans="1:5" ht="14.4" x14ac:dyDescent="0.3">
      <c r="A369" s="2" t="s">
        <v>113</v>
      </c>
      <c r="B369" s="2" t="s">
        <v>114</v>
      </c>
      <c r="C369" s="2" t="s">
        <v>115</v>
      </c>
      <c r="D369" s="2" t="s">
        <v>121</v>
      </c>
      <c r="E369" s="4" t="s">
        <v>122</v>
      </c>
    </row>
    <row r="370" spans="1:5" ht="14.4" x14ac:dyDescent="0.3">
      <c r="A370" s="2" t="s">
        <v>113</v>
      </c>
      <c r="B370" s="2" t="s">
        <v>114</v>
      </c>
      <c r="C370" s="2" t="s">
        <v>115</v>
      </c>
      <c r="D370" s="2" t="s">
        <v>121</v>
      </c>
      <c r="E370" s="4" t="s">
        <v>831</v>
      </c>
    </row>
    <row r="371" spans="1:5" ht="14.4" x14ac:dyDescent="0.3">
      <c r="A371" s="2" t="s">
        <v>113</v>
      </c>
      <c r="B371" s="2" t="s">
        <v>114</v>
      </c>
      <c r="C371" s="2" t="s">
        <v>115</v>
      </c>
      <c r="D371" s="2" t="s">
        <v>121</v>
      </c>
      <c r="E371" s="4" t="s">
        <v>123</v>
      </c>
    </row>
    <row r="372" spans="1:5" ht="14.4" x14ac:dyDescent="0.3">
      <c r="A372" s="2" t="s">
        <v>113</v>
      </c>
      <c r="B372" s="2" t="s">
        <v>114</v>
      </c>
      <c r="C372" s="2" t="s">
        <v>115</v>
      </c>
      <c r="D372" s="2" t="s">
        <v>828</v>
      </c>
      <c r="E372" s="4" t="s">
        <v>830</v>
      </c>
    </row>
    <row r="373" spans="1:5" ht="14.4" x14ac:dyDescent="0.3">
      <c r="A373" s="2" t="s">
        <v>113</v>
      </c>
      <c r="B373" s="2" t="s">
        <v>114</v>
      </c>
      <c r="C373" s="2" t="s">
        <v>115</v>
      </c>
      <c r="D373" s="2" t="s">
        <v>828</v>
      </c>
      <c r="E373" s="4" t="s">
        <v>829</v>
      </c>
    </row>
    <row r="374" spans="1:5" ht="14.4" x14ac:dyDescent="0.3">
      <c r="A374" s="2" t="s">
        <v>113</v>
      </c>
      <c r="B374" s="2" t="s">
        <v>113</v>
      </c>
      <c r="C374" s="2" t="s">
        <v>837</v>
      </c>
      <c r="D374" s="2" t="s">
        <v>124</v>
      </c>
      <c r="E374" s="4" t="s">
        <v>124</v>
      </c>
    </row>
    <row r="375" spans="1:5" ht="14.4" x14ac:dyDescent="0.3">
      <c r="A375" s="2" t="s">
        <v>113</v>
      </c>
      <c r="B375" s="2" t="s">
        <v>113</v>
      </c>
      <c r="C375" s="2" t="s">
        <v>837</v>
      </c>
      <c r="D375" s="2" t="s">
        <v>124</v>
      </c>
      <c r="E375" s="4" t="s">
        <v>125</v>
      </c>
    </row>
    <row r="376" spans="1:5" ht="14.4" x14ac:dyDescent="0.3">
      <c r="A376" s="2" t="s">
        <v>113</v>
      </c>
      <c r="B376" s="2" t="s">
        <v>113</v>
      </c>
      <c r="C376" s="2" t="s">
        <v>837</v>
      </c>
      <c r="D376" s="2" t="s">
        <v>117</v>
      </c>
      <c r="E376" s="4" t="s">
        <v>117</v>
      </c>
    </row>
    <row r="377" spans="1:5" ht="14.4" x14ac:dyDescent="0.3">
      <c r="A377" s="2" t="s">
        <v>113</v>
      </c>
      <c r="B377" s="2" t="s">
        <v>113</v>
      </c>
      <c r="C377" s="2" t="s">
        <v>837</v>
      </c>
      <c r="D377" s="2" t="s">
        <v>117</v>
      </c>
      <c r="E377" s="4" t="s">
        <v>126</v>
      </c>
    </row>
    <row r="378" spans="1:5" ht="14.4" x14ac:dyDescent="0.3">
      <c r="A378" s="2" t="s">
        <v>113</v>
      </c>
      <c r="B378" s="2" t="s">
        <v>113</v>
      </c>
      <c r="C378" s="2" t="s">
        <v>837</v>
      </c>
      <c r="D378" s="2" t="s">
        <v>117</v>
      </c>
      <c r="E378" s="4" t="s">
        <v>127</v>
      </c>
    </row>
    <row r="379" spans="1:5" ht="14.4" x14ac:dyDescent="0.3">
      <c r="A379" s="2" t="s">
        <v>113</v>
      </c>
      <c r="B379" s="2" t="s">
        <v>113</v>
      </c>
      <c r="C379" s="2" t="s">
        <v>837</v>
      </c>
      <c r="D379" t="s">
        <v>65</v>
      </c>
      <c r="E379" s="4" t="s">
        <v>65</v>
      </c>
    </row>
    <row r="380" spans="1:5" ht="14.4" x14ac:dyDescent="0.3">
      <c r="A380" s="2" t="s">
        <v>113</v>
      </c>
      <c r="B380" s="2" t="s">
        <v>113</v>
      </c>
      <c r="C380" s="2" t="s">
        <v>837</v>
      </c>
      <c r="D380" t="s">
        <v>65</v>
      </c>
      <c r="E380" s="4" t="s">
        <v>838</v>
      </c>
    </row>
    <row r="381" spans="1:5" ht="14.4" x14ac:dyDescent="0.3">
      <c r="A381" s="2" t="s">
        <v>113</v>
      </c>
      <c r="B381" s="2" t="s">
        <v>113</v>
      </c>
      <c r="C381" s="2" t="s">
        <v>837</v>
      </c>
      <c r="D381" t="s">
        <v>65</v>
      </c>
      <c r="E381" s="4" t="s">
        <v>839</v>
      </c>
    </row>
    <row r="382" spans="1:5" ht="14.4" x14ac:dyDescent="0.3">
      <c r="A382" s="2" t="s">
        <v>113</v>
      </c>
      <c r="B382" s="2" t="s">
        <v>113</v>
      </c>
      <c r="C382" s="2" t="s">
        <v>135</v>
      </c>
      <c r="D382" s="2" t="s">
        <v>136</v>
      </c>
      <c r="E382" s="4" t="s">
        <v>136</v>
      </c>
    </row>
    <row r="383" spans="1:5" ht="14.4" x14ac:dyDescent="0.3">
      <c r="A383" s="2" t="s">
        <v>113</v>
      </c>
      <c r="B383" s="2" t="s">
        <v>113</v>
      </c>
      <c r="C383" s="2" t="s">
        <v>135</v>
      </c>
      <c r="D383" s="2" t="s">
        <v>136</v>
      </c>
      <c r="E383" s="4" t="s">
        <v>840</v>
      </c>
    </row>
    <row r="384" spans="1:5" ht="14.4" x14ac:dyDescent="0.3">
      <c r="A384" s="2" t="s">
        <v>113</v>
      </c>
      <c r="B384" s="2" t="s">
        <v>113</v>
      </c>
      <c r="C384" s="2" t="s">
        <v>135</v>
      </c>
      <c r="D384" s="2" t="s">
        <v>36</v>
      </c>
      <c r="E384" s="4" t="s">
        <v>36</v>
      </c>
    </row>
    <row r="385" spans="1:5" ht="14.4" x14ac:dyDescent="0.3">
      <c r="A385" s="2" t="s">
        <v>113</v>
      </c>
      <c r="B385" s="2" t="s">
        <v>113</v>
      </c>
      <c r="C385" s="2" t="s">
        <v>135</v>
      </c>
      <c r="D385" s="2" t="s">
        <v>36</v>
      </c>
      <c r="E385" s="4" t="s">
        <v>841</v>
      </c>
    </row>
    <row r="386" spans="1:5" ht="14.4" x14ac:dyDescent="0.3">
      <c r="A386" s="2" t="s">
        <v>113</v>
      </c>
      <c r="B386" s="2" t="s">
        <v>113</v>
      </c>
      <c r="C386" s="2" t="s">
        <v>135</v>
      </c>
      <c r="D386" s="2" t="s">
        <v>36</v>
      </c>
      <c r="E386" s="4" t="s">
        <v>842</v>
      </c>
    </row>
    <row r="387" spans="1:5" ht="14.4" x14ac:dyDescent="0.3">
      <c r="A387" s="2" t="s">
        <v>113</v>
      </c>
      <c r="B387" s="2" t="s">
        <v>113</v>
      </c>
      <c r="C387" s="2" t="s">
        <v>135</v>
      </c>
      <c r="D387" s="2" t="s">
        <v>36</v>
      </c>
      <c r="E387" s="4" t="s">
        <v>137</v>
      </c>
    </row>
    <row r="388" spans="1:5" ht="14.4" x14ac:dyDescent="0.3">
      <c r="A388" s="2" t="s">
        <v>113</v>
      </c>
      <c r="B388" s="2" t="s">
        <v>113</v>
      </c>
      <c r="C388" s="2" t="s">
        <v>135</v>
      </c>
      <c r="D388" t="s">
        <v>233</v>
      </c>
      <c r="E388" s="4" t="s">
        <v>233</v>
      </c>
    </row>
    <row r="389" spans="1:5" ht="14.4" x14ac:dyDescent="0.3">
      <c r="A389" s="2" t="s">
        <v>113</v>
      </c>
      <c r="B389" s="2" t="s">
        <v>113</v>
      </c>
      <c r="C389" s="2" t="s">
        <v>135</v>
      </c>
      <c r="D389" t="s">
        <v>233</v>
      </c>
      <c r="E389" s="4" t="s">
        <v>843</v>
      </c>
    </row>
    <row r="390" spans="1:5" ht="14.4" x14ac:dyDescent="0.3">
      <c r="A390" s="2" t="s">
        <v>113</v>
      </c>
      <c r="B390" s="2" t="s">
        <v>113</v>
      </c>
      <c r="C390" s="2" t="s">
        <v>135</v>
      </c>
      <c r="D390" t="s">
        <v>233</v>
      </c>
      <c r="E390" s="4" t="s">
        <v>844</v>
      </c>
    </row>
    <row r="391" spans="1:5" ht="14.4" x14ac:dyDescent="0.3">
      <c r="A391" s="2" t="s">
        <v>113</v>
      </c>
      <c r="B391" s="2" t="s">
        <v>113</v>
      </c>
      <c r="C391" s="2" t="s">
        <v>135</v>
      </c>
      <c r="D391" t="s">
        <v>233</v>
      </c>
      <c r="E391" s="4" t="s">
        <v>361</v>
      </c>
    </row>
    <row r="392" spans="1:5" ht="14.4" x14ac:dyDescent="0.3">
      <c r="A392" s="2" t="s">
        <v>113</v>
      </c>
      <c r="B392" s="2" t="s">
        <v>113</v>
      </c>
      <c r="C392" s="2" t="s">
        <v>128</v>
      </c>
      <c r="D392" t="s">
        <v>129</v>
      </c>
      <c r="E392" s="4" t="s">
        <v>129</v>
      </c>
    </row>
    <row r="393" spans="1:5" ht="14.4" x14ac:dyDescent="0.3">
      <c r="A393" s="2" t="s">
        <v>113</v>
      </c>
      <c r="B393" s="2" t="s">
        <v>113</v>
      </c>
      <c r="C393" s="2" t="s">
        <v>128</v>
      </c>
      <c r="D393" t="s">
        <v>129</v>
      </c>
      <c r="E393" s="4" t="s">
        <v>130</v>
      </c>
    </row>
    <row r="394" spans="1:5" ht="14.4" x14ac:dyDescent="0.3">
      <c r="A394" s="2" t="s">
        <v>113</v>
      </c>
      <c r="B394" s="2" t="s">
        <v>113</v>
      </c>
      <c r="C394" s="2" t="s">
        <v>128</v>
      </c>
      <c r="D394" t="s">
        <v>131</v>
      </c>
      <c r="E394" s="4" t="s">
        <v>131</v>
      </c>
    </row>
    <row r="395" spans="1:5" ht="14.4" x14ac:dyDescent="0.3">
      <c r="A395" s="2" t="s">
        <v>113</v>
      </c>
      <c r="B395" s="2" t="s">
        <v>113</v>
      </c>
      <c r="C395" s="2" t="s">
        <v>128</v>
      </c>
      <c r="D395" t="s">
        <v>131</v>
      </c>
      <c r="E395" s="4" t="s">
        <v>845</v>
      </c>
    </row>
    <row r="396" spans="1:5" ht="14.4" x14ac:dyDescent="0.3">
      <c r="A396" s="2" t="s">
        <v>113</v>
      </c>
      <c r="B396" s="2" t="s">
        <v>113</v>
      </c>
      <c r="C396" s="2" t="s">
        <v>128</v>
      </c>
      <c r="D396" t="s">
        <v>132</v>
      </c>
      <c r="E396" s="4" t="s">
        <v>132</v>
      </c>
    </row>
    <row r="397" spans="1:5" ht="14.4" x14ac:dyDescent="0.3">
      <c r="A397" s="2" t="s">
        <v>113</v>
      </c>
      <c r="B397" s="2" t="s">
        <v>113</v>
      </c>
      <c r="C397" s="2" t="s">
        <v>128</v>
      </c>
      <c r="D397" t="s">
        <v>132</v>
      </c>
      <c r="E397" s="4" t="s">
        <v>133</v>
      </c>
    </row>
    <row r="398" spans="1:5" ht="14.4" x14ac:dyDescent="0.3">
      <c r="A398" s="2" t="s">
        <v>113</v>
      </c>
      <c r="B398" s="2" t="s">
        <v>113</v>
      </c>
      <c r="C398" s="2" t="s">
        <v>128</v>
      </c>
      <c r="D398" t="s">
        <v>132</v>
      </c>
      <c r="E398" s="4" t="s">
        <v>846</v>
      </c>
    </row>
    <row r="399" spans="1:5" ht="14.4" x14ac:dyDescent="0.3">
      <c r="A399" s="2" t="s">
        <v>113</v>
      </c>
      <c r="B399" s="2" t="s">
        <v>113</v>
      </c>
      <c r="C399" s="2" t="s">
        <v>128</v>
      </c>
      <c r="D399" t="s">
        <v>132</v>
      </c>
      <c r="E399" s="4" t="s">
        <v>134</v>
      </c>
    </row>
    <row r="400" spans="1:5" ht="14.4" x14ac:dyDescent="0.3">
      <c r="A400" s="2" t="s">
        <v>113</v>
      </c>
      <c r="B400" s="2" t="s">
        <v>113</v>
      </c>
      <c r="C400" s="2" t="s">
        <v>128</v>
      </c>
      <c r="D400" t="s">
        <v>132</v>
      </c>
      <c r="E400" s="4" t="s">
        <v>847</v>
      </c>
    </row>
    <row r="401" spans="1:5" ht="14.4" x14ac:dyDescent="0.3">
      <c r="A401" s="2" t="s">
        <v>113</v>
      </c>
      <c r="B401" s="2" t="s">
        <v>113</v>
      </c>
      <c r="C401" s="2" t="s">
        <v>139</v>
      </c>
      <c r="D401" t="s">
        <v>139</v>
      </c>
      <c r="E401" s="4" t="s">
        <v>140</v>
      </c>
    </row>
    <row r="402" spans="1:5" ht="14.4" x14ac:dyDescent="0.3">
      <c r="A402" s="2" t="s">
        <v>113</v>
      </c>
      <c r="B402" s="2" t="s">
        <v>113</v>
      </c>
      <c r="C402" s="2" t="s">
        <v>139</v>
      </c>
      <c r="D402" t="s">
        <v>139</v>
      </c>
      <c r="E402" s="4" t="s">
        <v>848</v>
      </c>
    </row>
    <row r="403" spans="1:5" ht="14.4" x14ac:dyDescent="0.3">
      <c r="A403" s="2" t="s">
        <v>113</v>
      </c>
      <c r="B403" s="2" t="s">
        <v>113</v>
      </c>
      <c r="C403" s="2" t="s">
        <v>139</v>
      </c>
      <c r="D403" t="s">
        <v>139</v>
      </c>
      <c r="E403" s="4" t="s">
        <v>849</v>
      </c>
    </row>
    <row r="404" spans="1:5" ht="14.4" x14ac:dyDescent="0.3">
      <c r="A404" s="2" t="s">
        <v>113</v>
      </c>
      <c r="B404" s="2" t="s">
        <v>113</v>
      </c>
      <c r="C404" s="2" t="s">
        <v>139</v>
      </c>
      <c r="D404" t="s">
        <v>139</v>
      </c>
      <c r="E404" s="4" t="s">
        <v>141</v>
      </c>
    </row>
    <row r="405" spans="1:5" ht="14.4" x14ac:dyDescent="0.3">
      <c r="A405" s="2" t="s">
        <v>113</v>
      </c>
      <c r="B405" s="2" t="s">
        <v>113</v>
      </c>
      <c r="C405" s="2" t="s">
        <v>139</v>
      </c>
      <c r="D405" t="s">
        <v>139</v>
      </c>
      <c r="E405" s="4" t="s">
        <v>850</v>
      </c>
    </row>
    <row r="406" spans="1:5" ht="14.4" x14ac:dyDescent="0.3">
      <c r="A406" s="2" t="s">
        <v>113</v>
      </c>
      <c r="B406" s="2" t="s">
        <v>113</v>
      </c>
      <c r="C406" s="2" t="s">
        <v>139</v>
      </c>
      <c r="D406" t="s">
        <v>139</v>
      </c>
      <c r="E406" s="4" t="s">
        <v>851</v>
      </c>
    </row>
    <row r="407" spans="1:5" ht="14.4" x14ac:dyDescent="0.3">
      <c r="A407" s="2" t="s">
        <v>113</v>
      </c>
      <c r="B407" s="2" t="s">
        <v>113</v>
      </c>
      <c r="C407" s="2" t="s">
        <v>139</v>
      </c>
      <c r="D407" t="s">
        <v>852</v>
      </c>
      <c r="E407" s="4" t="s">
        <v>853</v>
      </c>
    </row>
    <row r="408" spans="1:5" ht="14.4" x14ac:dyDescent="0.3">
      <c r="A408" s="2" t="s">
        <v>113</v>
      </c>
      <c r="B408" s="2" t="s">
        <v>113</v>
      </c>
      <c r="C408" s="2" t="s">
        <v>139</v>
      </c>
      <c r="D408" t="s">
        <v>852</v>
      </c>
      <c r="E408" s="4" t="s">
        <v>142</v>
      </c>
    </row>
    <row r="409" spans="1:5" ht="14.4" x14ac:dyDescent="0.3">
      <c r="A409" s="2" t="s">
        <v>113</v>
      </c>
      <c r="B409" s="2" t="s">
        <v>113</v>
      </c>
      <c r="C409" s="2" t="s">
        <v>233</v>
      </c>
      <c r="D409" t="s">
        <v>854</v>
      </c>
      <c r="E409" s="4" t="s">
        <v>855</v>
      </c>
    </row>
    <row r="410" spans="1:5" ht="14.4" x14ac:dyDescent="0.3">
      <c r="A410" s="2" t="s">
        <v>113</v>
      </c>
      <c r="B410" s="2" t="s">
        <v>113</v>
      </c>
      <c r="C410" s="2" t="s">
        <v>233</v>
      </c>
      <c r="D410" t="s">
        <v>854</v>
      </c>
      <c r="E410" s="4" t="s">
        <v>856</v>
      </c>
    </row>
    <row r="411" spans="1:5" ht="14.4" x14ac:dyDescent="0.3">
      <c r="A411" s="2" t="s">
        <v>113</v>
      </c>
      <c r="B411" s="2" t="s">
        <v>113</v>
      </c>
      <c r="C411" s="2" t="s">
        <v>233</v>
      </c>
      <c r="D411" t="s">
        <v>854</v>
      </c>
      <c r="E411" s="4" t="s">
        <v>857</v>
      </c>
    </row>
    <row r="412" spans="1:5" ht="14.4" x14ac:dyDescent="0.3">
      <c r="A412" s="2" t="s">
        <v>113</v>
      </c>
      <c r="B412" s="2" t="s">
        <v>113</v>
      </c>
      <c r="C412" s="2" t="s">
        <v>233</v>
      </c>
      <c r="D412" t="s">
        <v>854</v>
      </c>
      <c r="E412" s="4" t="s">
        <v>858</v>
      </c>
    </row>
    <row r="413" spans="1:5" ht="14.4" x14ac:dyDescent="0.3">
      <c r="A413" s="2" t="s">
        <v>113</v>
      </c>
      <c r="B413" s="2" t="s">
        <v>113</v>
      </c>
      <c r="C413" s="2" t="s">
        <v>233</v>
      </c>
      <c r="D413" t="s">
        <v>143</v>
      </c>
      <c r="E413" s="4" t="s">
        <v>144</v>
      </c>
    </row>
    <row r="414" spans="1:5" ht="14.4" x14ac:dyDescent="0.3">
      <c r="A414" s="2" t="s">
        <v>113</v>
      </c>
      <c r="B414" s="2" t="s">
        <v>113</v>
      </c>
      <c r="C414" s="2" t="s">
        <v>233</v>
      </c>
      <c r="D414" t="s">
        <v>143</v>
      </c>
      <c r="E414" s="4" t="s">
        <v>859</v>
      </c>
    </row>
    <row r="415" spans="1:5" ht="14.4" x14ac:dyDescent="0.3">
      <c r="A415" s="2" t="s">
        <v>113</v>
      </c>
      <c r="B415" s="2" t="s">
        <v>113</v>
      </c>
      <c r="C415" s="2" t="s">
        <v>233</v>
      </c>
      <c r="D415" t="s">
        <v>143</v>
      </c>
      <c r="E415" s="4" t="s">
        <v>860</v>
      </c>
    </row>
    <row r="416" spans="1:5" ht="14.4" x14ac:dyDescent="0.3">
      <c r="A416" s="2" t="s">
        <v>113</v>
      </c>
      <c r="B416" s="2" t="s">
        <v>113</v>
      </c>
      <c r="C416" s="2" t="s">
        <v>233</v>
      </c>
      <c r="D416" t="s">
        <v>143</v>
      </c>
      <c r="E416" s="4" t="s">
        <v>145</v>
      </c>
    </row>
    <row r="417" spans="1:5" ht="14.4" x14ac:dyDescent="0.3">
      <c r="A417" s="2" t="s">
        <v>113</v>
      </c>
      <c r="B417" s="2" t="s">
        <v>113</v>
      </c>
      <c r="C417" s="2" t="s">
        <v>233</v>
      </c>
      <c r="D417" t="s">
        <v>143</v>
      </c>
      <c r="E417" s="4" t="s">
        <v>861</v>
      </c>
    </row>
    <row r="418" spans="1:5" ht="14.4" x14ac:dyDescent="0.3">
      <c r="A418" s="2" t="s">
        <v>113</v>
      </c>
      <c r="B418" s="2" t="s">
        <v>113</v>
      </c>
      <c r="C418" s="2" t="s">
        <v>233</v>
      </c>
      <c r="D418" t="s">
        <v>143</v>
      </c>
      <c r="E418" s="4" t="s">
        <v>862</v>
      </c>
    </row>
    <row r="419" spans="1:5" ht="14.4" x14ac:dyDescent="0.3">
      <c r="A419" s="1" t="s">
        <v>491</v>
      </c>
      <c r="B419" s="2" t="s">
        <v>491</v>
      </c>
      <c r="C419" s="2" t="s">
        <v>149</v>
      </c>
      <c r="D419" s="2" t="s">
        <v>492</v>
      </c>
      <c r="E419" s="3" t="s">
        <v>492</v>
      </c>
    </row>
    <row r="420" spans="1:5" ht="14.4" x14ac:dyDescent="0.3">
      <c r="A420" s="1" t="s">
        <v>491</v>
      </c>
      <c r="B420" s="2" t="s">
        <v>491</v>
      </c>
      <c r="C420" s="2" t="s">
        <v>149</v>
      </c>
      <c r="D420" s="2" t="s">
        <v>492</v>
      </c>
      <c r="E420" s="3" t="s">
        <v>493</v>
      </c>
    </row>
    <row r="421" spans="1:5" ht="14.4" x14ac:dyDescent="0.3">
      <c r="A421" s="1" t="s">
        <v>491</v>
      </c>
      <c r="B421" s="2" t="s">
        <v>491</v>
      </c>
      <c r="C421" s="2" t="s">
        <v>149</v>
      </c>
      <c r="D421" s="2" t="s">
        <v>492</v>
      </c>
      <c r="E421" s="3" t="s">
        <v>494</v>
      </c>
    </row>
    <row r="422" spans="1:5" ht="14.4" x14ac:dyDescent="0.3">
      <c r="A422" s="1" t="s">
        <v>491</v>
      </c>
      <c r="B422" s="2" t="s">
        <v>491</v>
      </c>
      <c r="C422" s="2" t="s">
        <v>495</v>
      </c>
      <c r="D422" s="2" t="s">
        <v>120</v>
      </c>
      <c r="E422" s="3" t="s">
        <v>496</v>
      </c>
    </row>
    <row r="423" spans="1:5" ht="14.4" x14ac:dyDescent="0.3">
      <c r="A423" s="1" t="s">
        <v>491</v>
      </c>
      <c r="B423" s="2" t="s">
        <v>491</v>
      </c>
      <c r="C423" s="2" t="s">
        <v>495</v>
      </c>
      <c r="D423" s="2" t="s">
        <v>120</v>
      </c>
      <c r="E423" s="3" t="s">
        <v>497</v>
      </c>
    </row>
    <row r="424" spans="1:5" ht="14.4" x14ac:dyDescent="0.3">
      <c r="A424" s="1" t="s">
        <v>491</v>
      </c>
      <c r="B424" s="2" t="s">
        <v>491</v>
      </c>
      <c r="C424" s="2" t="s">
        <v>495</v>
      </c>
      <c r="D424" s="2" t="s">
        <v>120</v>
      </c>
      <c r="E424" s="3" t="s">
        <v>509</v>
      </c>
    </row>
    <row r="425" spans="1:5" ht="14.4" x14ac:dyDescent="0.3">
      <c r="A425" s="1" t="s">
        <v>491</v>
      </c>
      <c r="B425" s="2" t="s">
        <v>491</v>
      </c>
      <c r="C425" s="2" t="s">
        <v>495</v>
      </c>
      <c r="D425" s="2" t="s">
        <v>120</v>
      </c>
      <c r="E425" s="3" t="s">
        <v>863</v>
      </c>
    </row>
    <row r="426" spans="1:5" ht="14.4" x14ac:dyDescent="0.3">
      <c r="A426" s="1" t="s">
        <v>491</v>
      </c>
      <c r="B426" s="2" t="s">
        <v>491</v>
      </c>
      <c r="C426" s="2" t="s">
        <v>501</v>
      </c>
      <c r="D426" s="2" t="s">
        <v>498</v>
      </c>
      <c r="E426" s="3" t="s">
        <v>498</v>
      </c>
    </row>
    <row r="427" spans="1:5" ht="14.4" x14ac:dyDescent="0.3">
      <c r="A427" s="1" t="s">
        <v>491</v>
      </c>
      <c r="B427" s="2" t="s">
        <v>491</v>
      </c>
      <c r="C427" s="2" t="s">
        <v>501</v>
      </c>
      <c r="D427" s="2" t="s">
        <v>498</v>
      </c>
      <c r="E427" s="3" t="s">
        <v>507</v>
      </c>
    </row>
    <row r="428" spans="1:5" ht="14.4" x14ac:dyDescent="0.3">
      <c r="A428" s="1" t="s">
        <v>491</v>
      </c>
      <c r="B428" s="2" t="s">
        <v>491</v>
      </c>
      <c r="C428" s="2" t="s">
        <v>501</v>
      </c>
      <c r="D428" s="2" t="s">
        <v>502</v>
      </c>
      <c r="E428" s="3" t="s">
        <v>499</v>
      </c>
    </row>
    <row r="429" spans="1:5" ht="14.4" x14ac:dyDescent="0.3">
      <c r="A429" s="1" t="s">
        <v>491</v>
      </c>
      <c r="B429" s="2" t="s">
        <v>491</v>
      </c>
      <c r="C429" s="2" t="s">
        <v>501</v>
      </c>
      <c r="D429" s="2" t="s">
        <v>498</v>
      </c>
      <c r="E429" s="3" t="s">
        <v>500</v>
      </c>
    </row>
    <row r="430" spans="1:5" ht="14.4" x14ac:dyDescent="0.3">
      <c r="A430" s="1" t="s">
        <v>491</v>
      </c>
      <c r="B430" s="2" t="s">
        <v>491</v>
      </c>
      <c r="C430" s="2" t="s">
        <v>501</v>
      </c>
      <c r="D430" s="2" t="s">
        <v>502</v>
      </c>
      <c r="E430" s="3" t="s">
        <v>503</v>
      </c>
    </row>
    <row r="431" spans="1:5" ht="14.4" x14ac:dyDescent="0.3">
      <c r="A431" s="1" t="s">
        <v>491</v>
      </c>
      <c r="B431" s="2" t="s">
        <v>491</v>
      </c>
      <c r="C431" s="2" t="s">
        <v>501</v>
      </c>
      <c r="D431" s="2" t="s">
        <v>502</v>
      </c>
      <c r="E431" s="3" t="s">
        <v>504</v>
      </c>
    </row>
    <row r="432" spans="1:5" ht="14.4" x14ac:dyDescent="0.3">
      <c r="A432" s="1" t="s">
        <v>491</v>
      </c>
      <c r="B432" s="2" t="s">
        <v>491</v>
      </c>
      <c r="C432" s="2" t="s">
        <v>501</v>
      </c>
      <c r="D432" s="2" t="s">
        <v>502</v>
      </c>
      <c r="E432" s="3" t="s">
        <v>505</v>
      </c>
    </row>
    <row r="433" spans="1:5" ht="14.4" x14ac:dyDescent="0.3">
      <c r="A433" s="1" t="s">
        <v>491</v>
      </c>
      <c r="B433" s="2" t="s">
        <v>491</v>
      </c>
      <c r="C433" s="2" t="s">
        <v>233</v>
      </c>
      <c r="D433" s="2" t="s">
        <v>506</v>
      </c>
      <c r="E433" s="3" t="s">
        <v>506</v>
      </c>
    </row>
    <row r="434" spans="1:5" ht="14.4" x14ac:dyDescent="0.3">
      <c r="A434" s="1" t="s">
        <v>491</v>
      </c>
      <c r="B434" s="2" t="s">
        <v>491</v>
      </c>
      <c r="C434" s="2" t="s">
        <v>233</v>
      </c>
      <c r="D434" s="2" t="s">
        <v>506</v>
      </c>
      <c r="E434" s="3" t="s">
        <v>508</v>
      </c>
    </row>
    <row r="435" spans="1:5" ht="14.4" x14ac:dyDescent="0.3">
      <c r="A435" s="1" t="s">
        <v>491</v>
      </c>
      <c r="B435" s="2" t="s">
        <v>491</v>
      </c>
      <c r="C435" s="2" t="s">
        <v>501</v>
      </c>
      <c r="D435" s="2" t="s">
        <v>510</v>
      </c>
      <c r="E435" s="3" t="s">
        <v>510</v>
      </c>
    </row>
    <row r="436" spans="1:5" ht="14.4" x14ac:dyDescent="0.3">
      <c r="A436" s="1" t="s">
        <v>491</v>
      </c>
      <c r="B436" s="2" t="s">
        <v>491</v>
      </c>
      <c r="C436" s="2" t="s">
        <v>501</v>
      </c>
      <c r="D436" s="2" t="s">
        <v>510</v>
      </c>
      <c r="E436" s="3" t="s">
        <v>511</v>
      </c>
    </row>
    <row r="437" spans="1:5" ht="14.4" x14ac:dyDescent="0.3">
      <c r="A437" s="1" t="s">
        <v>491</v>
      </c>
      <c r="B437" s="2" t="s">
        <v>491</v>
      </c>
      <c r="C437" s="2" t="s">
        <v>501</v>
      </c>
      <c r="D437" s="2" t="s">
        <v>510</v>
      </c>
      <c r="E437" s="3" t="s">
        <v>512</v>
      </c>
    </row>
    <row r="438" spans="1:5" ht="14.4" x14ac:dyDescent="0.3">
      <c r="A438" s="1" t="s">
        <v>491</v>
      </c>
      <c r="B438" s="2" t="s">
        <v>491</v>
      </c>
      <c r="C438" s="2" t="s">
        <v>501</v>
      </c>
      <c r="D438" s="2" t="s">
        <v>510</v>
      </c>
      <c r="E438" s="3" t="s">
        <v>513</v>
      </c>
    </row>
    <row r="439" spans="1:5" ht="14.4" x14ac:dyDescent="0.3">
      <c r="A439" s="1" t="s">
        <v>491</v>
      </c>
      <c r="B439" s="2" t="s">
        <v>491</v>
      </c>
      <c r="C439" s="2" t="s">
        <v>233</v>
      </c>
      <c r="D439" s="2" t="s">
        <v>514</v>
      </c>
      <c r="E439" s="3" t="s">
        <v>515</v>
      </c>
    </row>
    <row r="440" spans="1:5" ht="14.4" x14ac:dyDescent="0.3">
      <c r="A440" s="1" t="s">
        <v>491</v>
      </c>
      <c r="B440" s="2" t="s">
        <v>491</v>
      </c>
      <c r="C440" s="2" t="s">
        <v>233</v>
      </c>
      <c r="D440" s="2" t="s">
        <v>514</v>
      </c>
      <c r="E440" s="3" t="s">
        <v>516</v>
      </c>
    </row>
    <row r="441" spans="1:5" ht="14.4" x14ac:dyDescent="0.3">
      <c r="A441" s="1" t="s">
        <v>491</v>
      </c>
      <c r="B441" s="2" t="s">
        <v>491</v>
      </c>
      <c r="C441" s="2" t="s">
        <v>233</v>
      </c>
      <c r="D441" s="2" t="s">
        <v>514</v>
      </c>
      <c r="E441" s="3" t="s">
        <v>517</v>
      </c>
    </row>
    <row r="442" spans="1:5" ht="14.4" x14ac:dyDescent="0.3">
      <c r="A442" s="1" t="s">
        <v>491</v>
      </c>
      <c r="B442" s="2" t="s">
        <v>491</v>
      </c>
      <c r="C442" s="2" t="s">
        <v>149</v>
      </c>
      <c r="D442" s="2" t="s">
        <v>518</v>
      </c>
      <c r="E442" s="3" t="s">
        <v>518</v>
      </c>
    </row>
    <row r="443" spans="1:5" ht="14.4" x14ac:dyDescent="0.3">
      <c r="A443" s="1" t="s">
        <v>491</v>
      </c>
      <c r="B443" s="2" t="s">
        <v>491</v>
      </c>
      <c r="C443" s="2" t="s">
        <v>149</v>
      </c>
      <c r="D443" s="2" t="s">
        <v>518</v>
      </c>
      <c r="E443" s="3" t="s">
        <v>519</v>
      </c>
    </row>
    <row r="444" spans="1:5" ht="14.4" x14ac:dyDescent="0.3">
      <c r="A444" s="1" t="s">
        <v>491</v>
      </c>
      <c r="B444" s="2" t="s">
        <v>491</v>
      </c>
      <c r="C444" s="2" t="s">
        <v>149</v>
      </c>
      <c r="D444" s="2" t="s">
        <v>520</v>
      </c>
      <c r="E444" s="3" t="s">
        <v>521</v>
      </c>
    </row>
    <row r="445" spans="1:5" ht="14.4" x14ac:dyDescent="0.3">
      <c r="A445" s="1" t="s">
        <v>491</v>
      </c>
      <c r="B445" s="2" t="s">
        <v>491</v>
      </c>
      <c r="C445" s="2" t="s">
        <v>149</v>
      </c>
      <c r="D445" s="2" t="s">
        <v>520</v>
      </c>
      <c r="E445" s="3" t="s">
        <v>522</v>
      </c>
    </row>
    <row r="446" spans="1:5" ht="14.4" x14ac:dyDescent="0.3">
      <c r="A446" s="1" t="s">
        <v>491</v>
      </c>
      <c r="B446" s="2" t="s">
        <v>491</v>
      </c>
      <c r="C446" s="2" t="s">
        <v>495</v>
      </c>
      <c r="D446" s="2" t="s">
        <v>523</v>
      </c>
      <c r="E446" s="3" t="s">
        <v>524</v>
      </c>
    </row>
    <row r="447" spans="1:5" ht="14.4" x14ac:dyDescent="0.3">
      <c r="A447" s="1" t="s">
        <v>491</v>
      </c>
      <c r="B447" s="2" t="s">
        <v>491</v>
      </c>
      <c r="C447" s="2" t="s">
        <v>495</v>
      </c>
      <c r="D447" s="2" t="s">
        <v>523</v>
      </c>
      <c r="E447" s="3" t="s">
        <v>525</v>
      </c>
    </row>
    <row r="448" spans="1:5" ht="14.4" x14ac:dyDescent="0.3">
      <c r="A448" s="1" t="s">
        <v>491</v>
      </c>
      <c r="B448" s="2" t="s">
        <v>491</v>
      </c>
      <c r="C448" s="2" t="s">
        <v>495</v>
      </c>
      <c r="D448" s="2" t="s">
        <v>523</v>
      </c>
      <c r="E448" s="3" t="s">
        <v>526</v>
      </c>
    </row>
    <row r="449" spans="1:5" ht="14.4" x14ac:dyDescent="0.3">
      <c r="A449" s="1" t="s">
        <v>491</v>
      </c>
      <c r="B449" s="2" t="s">
        <v>491</v>
      </c>
      <c r="C449" s="2" t="s">
        <v>495</v>
      </c>
      <c r="D449" s="2" t="s">
        <v>523</v>
      </c>
      <c r="E449" s="3" t="s">
        <v>527</v>
      </c>
    </row>
    <row r="450" spans="1:5" ht="14.4" x14ac:dyDescent="0.3">
      <c r="A450" s="1" t="s">
        <v>491</v>
      </c>
      <c r="B450" s="2" t="s">
        <v>491</v>
      </c>
      <c r="C450" s="2" t="s">
        <v>233</v>
      </c>
      <c r="D450" s="2" t="s">
        <v>528</v>
      </c>
      <c r="E450" s="3" t="s">
        <v>529</v>
      </c>
    </row>
    <row r="451" spans="1:5" ht="14.4" x14ac:dyDescent="0.3">
      <c r="A451" s="1" t="s">
        <v>491</v>
      </c>
      <c r="B451" s="2" t="s">
        <v>491</v>
      </c>
      <c r="C451" s="2" t="s">
        <v>233</v>
      </c>
      <c r="D451" s="2" t="s">
        <v>528</v>
      </c>
      <c r="E451" s="3" t="s">
        <v>530</v>
      </c>
    </row>
    <row r="452" spans="1:5" ht="14.4" x14ac:dyDescent="0.3">
      <c r="A452" s="1" t="s">
        <v>491</v>
      </c>
      <c r="B452" s="2" t="s">
        <v>531</v>
      </c>
      <c r="C452" s="2" t="s">
        <v>531</v>
      </c>
      <c r="D452" s="2" t="s">
        <v>120</v>
      </c>
      <c r="E452" s="3" t="s">
        <v>532</v>
      </c>
    </row>
    <row r="453" spans="1:5" ht="14.4" x14ac:dyDescent="0.3">
      <c r="A453" s="1" t="s">
        <v>491</v>
      </c>
      <c r="B453" s="2" t="s">
        <v>531</v>
      </c>
      <c r="C453" s="2" t="s">
        <v>531</v>
      </c>
      <c r="D453" s="2" t="s">
        <v>120</v>
      </c>
      <c r="E453" s="3" t="s">
        <v>533</v>
      </c>
    </row>
    <row r="454" spans="1:5" ht="14.4" x14ac:dyDescent="0.3">
      <c r="A454" s="1" t="s">
        <v>491</v>
      </c>
      <c r="B454" s="2" t="s">
        <v>531</v>
      </c>
      <c r="C454" s="2" t="s">
        <v>531</v>
      </c>
      <c r="D454" s="2" t="s">
        <v>120</v>
      </c>
      <c r="E454" s="3" t="s">
        <v>534</v>
      </c>
    </row>
    <row r="455" spans="1:5" ht="14.4" x14ac:dyDescent="0.3">
      <c r="A455" s="1" t="s">
        <v>491</v>
      </c>
      <c r="B455" s="2" t="s">
        <v>531</v>
      </c>
      <c r="C455" s="2" t="s">
        <v>531</v>
      </c>
      <c r="D455" s="2" t="s">
        <v>120</v>
      </c>
      <c r="E455" s="3" t="s">
        <v>535</v>
      </c>
    </row>
    <row r="456" spans="1:5" ht="14.4" x14ac:dyDescent="0.3">
      <c r="A456" s="1" t="s">
        <v>491</v>
      </c>
      <c r="B456" s="2" t="s">
        <v>531</v>
      </c>
      <c r="C456" s="2" t="s">
        <v>531</v>
      </c>
      <c r="D456" s="2" t="s">
        <v>536</v>
      </c>
      <c r="E456" s="3" t="s">
        <v>537</v>
      </c>
    </row>
    <row r="457" spans="1:5" ht="14.4" x14ac:dyDescent="0.3">
      <c r="A457" s="1" t="s">
        <v>491</v>
      </c>
      <c r="B457" s="2" t="s">
        <v>531</v>
      </c>
      <c r="C457" s="2" t="s">
        <v>531</v>
      </c>
      <c r="D457" s="2" t="s">
        <v>536</v>
      </c>
      <c r="E457" s="3" t="s">
        <v>538</v>
      </c>
    </row>
    <row r="458" spans="1:5" ht="14.4" x14ac:dyDescent="0.3">
      <c r="A458" s="1" t="s">
        <v>491</v>
      </c>
      <c r="B458" s="2" t="s">
        <v>531</v>
      </c>
      <c r="C458" s="2" t="s">
        <v>531</v>
      </c>
      <c r="D458" s="2" t="s">
        <v>536</v>
      </c>
      <c r="E458" s="3" t="s">
        <v>539</v>
      </c>
    </row>
    <row r="459" spans="1:5" ht="14.4" x14ac:dyDescent="0.3">
      <c r="A459" s="1" t="s">
        <v>491</v>
      </c>
      <c r="B459" s="2" t="s">
        <v>531</v>
      </c>
      <c r="C459" s="2" t="s">
        <v>531</v>
      </c>
      <c r="D459" s="2" t="s">
        <v>540</v>
      </c>
      <c r="E459" s="3" t="s">
        <v>541</v>
      </c>
    </row>
    <row r="460" spans="1:5" ht="14.4" x14ac:dyDescent="0.3">
      <c r="A460" s="1" t="s">
        <v>491</v>
      </c>
      <c r="B460" s="2" t="s">
        <v>531</v>
      </c>
      <c r="C460" s="2" t="s">
        <v>531</v>
      </c>
      <c r="D460" s="2" t="s">
        <v>540</v>
      </c>
      <c r="E460" s="3" t="s">
        <v>542</v>
      </c>
    </row>
    <row r="461" spans="1:5" ht="14.4" x14ac:dyDescent="0.3">
      <c r="A461" s="1" t="s">
        <v>491</v>
      </c>
      <c r="B461" s="2" t="s">
        <v>531</v>
      </c>
      <c r="C461" s="2" t="s">
        <v>531</v>
      </c>
      <c r="D461" s="2" t="s">
        <v>540</v>
      </c>
      <c r="E461" s="3" t="s">
        <v>543</v>
      </c>
    </row>
    <row r="462" spans="1:5" ht="14.4" x14ac:dyDescent="0.3">
      <c r="A462" s="1" t="s">
        <v>491</v>
      </c>
      <c r="B462" s="2" t="s">
        <v>544</v>
      </c>
      <c r="C462" s="2" t="s">
        <v>544</v>
      </c>
      <c r="D462" s="2" t="s">
        <v>545</v>
      </c>
      <c r="E462" s="3" t="s">
        <v>546</v>
      </c>
    </row>
    <row r="463" spans="1:5" ht="14.4" x14ac:dyDescent="0.3">
      <c r="A463" s="1" t="s">
        <v>491</v>
      </c>
      <c r="B463" s="2" t="s">
        <v>544</v>
      </c>
      <c r="C463" s="2" t="s">
        <v>544</v>
      </c>
      <c r="D463" s="2" t="s">
        <v>545</v>
      </c>
      <c r="E463" s="3" t="s">
        <v>547</v>
      </c>
    </row>
    <row r="464" spans="1:5" ht="14.4" x14ac:dyDescent="0.3">
      <c r="A464" s="1" t="s">
        <v>491</v>
      </c>
      <c r="B464" s="2" t="s">
        <v>544</v>
      </c>
      <c r="C464" s="2" t="s">
        <v>544</v>
      </c>
      <c r="D464" s="2" t="s">
        <v>545</v>
      </c>
      <c r="E464" s="3" t="s">
        <v>548</v>
      </c>
    </row>
    <row r="465" spans="1:5" ht="14.4" x14ac:dyDescent="0.3">
      <c r="A465" s="1" t="s">
        <v>491</v>
      </c>
      <c r="B465" s="2" t="s">
        <v>544</v>
      </c>
      <c r="C465" s="2" t="s">
        <v>544</v>
      </c>
      <c r="D465" s="2" t="s">
        <v>545</v>
      </c>
      <c r="E465" s="3" t="s">
        <v>549</v>
      </c>
    </row>
    <row r="466" spans="1:5" ht="14.4" x14ac:dyDescent="0.3">
      <c r="A466" s="1" t="s">
        <v>491</v>
      </c>
      <c r="B466" s="2" t="s">
        <v>544</v>
      </c>
      <c r="C466" s="2" t="s">
        <v>544</v>
      </c>
      <c r="D466" s="2" t="s">
        <v>545</v>
      </c>
      <c r="E466" s="3" t="s">
        <v>550</v>
      </c>
    </row>
    <row r="467" spans="1:5" ht="14.4" x14ac:dyDescent="0.3">
      <c r="A467" s="1" t="s">
        <v>491</v>
      </c>
      <c r="B467" s="2" t="s">
        <v>544</v>
      </c>
      <c r="C467" s="2" t="s">
        <v>544</v>
      </c>
      <c r="D467" s="2" t="s">
        <v>551</v>
      </c>
      <c r="E467" s="3" t="s">
        <v>552</v>
      </c>
    </row>
    <row r="468" spans="1:5" ht="14.4" x14ac:dyDescent="0.3">
      <c r="A468" s="1" t="s">
        <v>491</v>
      </c>
      <c r="B468" s="2" t="s">
        <v>544</v>
      </c>
      <c r="C468" s="2" t="s">
        <v>544</v>
      </c>
      <c r="D468" s="2" t="s">
        <v>551</v>
      </c>
      <c r="E468" s="3" t="s">
        <v>553</v>
      </c>
    </row>
    <row r="469" spans="1:5" ht="14.4" x14ac:dyDescent="0.3">
      <c r="A469" s="1" t="s">
        <v>491</v>
      </c>
      <c r="B469" s="2" t="s">
        <v>544</v>
      </c>
      <c r="C469" s="2" t="s">
        <v>544</v>
      </c>
      <c r="D469" s="2" t="s">
        <v>551</v>
      </c>
      <c r="E469" s="3" t="s">
        <v>554</v>
      </c>
    </row>
    <row r="470" spans="1:5" ht="14.4" x14ac:dyDescent="0.3">
      <c r="A470" s="1" t="s">
        <v>491</v>
      </c>
      <c r="B470" s="2" t="s">
        <v>544</v>
      </c>
      <c r="C470" s="2" t="s">
        <v>544</v>
      </c>
      <c r="D470" s="2" t="s">
        <v>551</v>
      </c>
      <c r="E470" s="3" t="s">
        <v>555</v>
      </c>
    </row>
    <row r="471" spans="1:5" ht="14.4" x14ac:dyDescent="0.3">
      <c r="A471" s="1" t="s">
        <v>491</v>
      </c>
      <c r="B471" s="2" t="s">
        <v>544</v>
      </c>
      <c r="C471" s="2" t="s">
        <v>544</v>
      </c>
      <c r="D471" s="2" t="s">
        <v>551</v>
      </c>
      <c r="E471" s="3" t="s">
        <v>556</v>
      </c>
    </row>
    <row r="472" spans="1:5" ht="14.4" x14ac:dyDescent="0.3">
      <c r="A472" s="1" t="s">
        <v>491</v>
      </c>
      <c r="B472" s="2" t="s">
        <v>544</v>
      </c>
      <c r="C472" s="2" t="s">
        <v>544</v>
      </c>
      <c r="D472" s="2" t="s">
        <v>551</v>
      </c>
      <c r="E472" s="3" t="s">
        <v>557</v>
      </c>
    </row>
    <row r="473" spans="1:5" ht="14.4" x14ac:dyDescent="0.3">
      <c r="A473" s="1" t="s">
        <v>491</v>
      </c>
      <c r="B473" s="2" t="s">
        <v>544</v>
      </c>
      <c r="C473" s="2" t="s">
        <v>544</v>
      </c>
      <c r="D473" s="2" t="s">
        <v>551</v>
      </c>
      <c r="E473" s="3" t="s">
        <v>558</v>
      </c>
    </row>
    <row r="474" spans="1:5" ht="14.4" x14ac:dyDescent="0.3">
      <c r="A474" s="1" t="s">
        <v>491</v>
      </c>
      <c r="B474" s="2" t="s">
        <v>544</v>
      </c>
      <c r="C474" s="2" t="s">
        <v>544</v>
      </c>
      <c r="D474" s="2" t="s">
        <v>559</v>
      </c>
      <c r="E474" s="3" t="s">
        <v>560</v>
      </c>
    </row>
    <row r="475" spans="1:5" ht="14.4" x14ac:dyDescent="0.3">
      <c r="A475" s="1" t="s">
        <v>491</v>
      </c>
      <c r="B475" s="2" t="s">
        <v>544</v>
      </c>
      <c r="C475" s="2" t="s">
        <v>544</v>
      </c>
      <c r="D475" s="2" t="s">
        <v>559</v>
      </c>
      <c r="E475" s="3" t="s">
        <v>561</v>
      </c>
    </row>
    <row r="476" spans="1:5" ht="14.4" x14ac:dyDescent="0.3">
      <c r="A476" s="1" t="s">
        <v>491</v>
      </c>
      <c r="B476" s="2" t="s">
        <v>544</v>
      </c>
      <c r="C476" s="2" t="s">
        <v>544</v>
      </c>
      <c r="D476" s="2" t="s">
        <v>559</v>
      </c>
      <c r="E476" s="3" t="s">
        <v>562</v>
      </c>
    </row>
    <row r="477" spans="1:5" ht="14.4" x14ac:dyDescent="0.3">
      <c r="A477" s="1" t="s">
        <v>491</v>
      </c>
      <c r="B477" s="2" t="s">
        <v>544</v>
      </c>
      <c r="C477" s="2" t="s">
        <v>544</v>
      </c>
      <c r="D477" s="2" t="s">
        <v>559</v>
      </c>
      <c r="E477" s="3" t="s">
        <v>563</v>
      </c>
    </row>
    <row r="478" spans="1:5" ht="14.4" x14ac:dyDescent="0.3">
      <c r="A478" s="1" t="s">
        <v>491</v>
      </c>
      <c r="B478" s="2" t="s">
        <v>544</v>
      </c>
      <c r="C478" s="2" t="s">
        <v>544</v>
      </c>
      <c r="D478" s="2" t="s">
        <v>564</v>
      </c>
      <c r="E478" s="3" t="s">
        <v>565</v>
      </c>
    </row>
    <row r="479" spans="1:5" ht="14.4" x14ac:dyDescent="0.3">
      <c r="A479" s="1" t="s">
        <v>491</v>
      </c>
      <c r="B479" s="2" t="s">
        <v>544</v>
      </c>
      <c r="C479" s="2" t="s">
        <v>544</v>
      </c>
      <c r="D479" s="2" t="s">
        <v>564</v>
      </c>
      <c r="E479" s="3" t="s">
        <v>566</v>
      </c>
    </row>
    <row r="480" spans="1:5" ht="14.4" x14ac:dyDescent="0.3">
      <c r="A480" s="1" t="s">
        <v>491</v>
      </c>
      <c r="B480" s="2" t="s">
        <v>751</v>
      </c>
      <c r="C480" s="2" t="s">
        <v>751</v>
      </c>
      <c r="D480" s="2" t="s">
        <v>545</v>
      </c>
      <c r="E480" s="3" t="s">
        <v>752</v>
      </c>
    </row>
    <row r="481" spans="1:5" ht="14.4" x14ac:dyDescent="0.3">
      <c r="A481" s="1" t="s">
        <v>491</v>
      </c>
      <c r="B481" s="2" t="s">
        <v>751</v>
      </c>
      <c r="C481" s="2" t="s">
        <v>751</v>
      </c>
      <c r="D481" s="2" t="s">
        <v>545</v>
      </c>
      <c r="E481" s="3" t="s">
        <v>753</v>
      </c>
    </row>
    <row r="482" spans="1:5" ht="14.4" x14ac:dyDescent="0.3">
      <c r="A482" s="1" t="s">
        <v>491</v>
      </c>
      <c r="B482" s="2" t="s">
        <v>751</v>
      </c>
      <c r="C482" s="2" t="s">
        <v>751</v>
      </c>
      <c r="D482" s="2" t="s">
        <v>545</v>
      </c>
      <c r="E482" s="3" t="s">
        <v>754</v>
      </c>
    </row>
    <row r="483" spans="1:5" ht="14.4" x14ac:dyDescent="0.3">
      <c r="A483" s="1" t="s">
        <v>491</v>
      </c>
      <c r="B483" s="2" t="s">
        <v>751</v>
      </c>
      <c r="C483" s="2" t="s">
        <v>751</v>
      </c>
      <c r="D483" s="2" t="s">
        <v>545</v>
      </c>
      <c r="E483" s="3" t="s">
        <v>755</v>
      </c>
    </row>
    <row r="484" spans="1:5" ht="14.4" x14ac:dyDescent="0.3">
      <c r="A484" s="1" t="s">
        <v>491</v>
      </c>
      <c r="B484" s="2" t="s">
        <v>751</v>
      </c>
      <c r="C484" s="2" t="s">
        <v>751</v>
      </c>
      <c r="D484" s="2" t="s">
        <v>545</v>
      </c>
      <c r="E484" s="3" t="s">
        <v>756</v>
      </c>
    </row>
    <row r="485" spans="1:5" ht="14.4" x14ac:dyDescent="0.3">
      <c r="A485" s="1" t="s">
        <v>491</v>
      </c>
      <c r="B485" s="2" t="s">
        <v>751</v>
      </c>
      <c r="C485" s="2" t="s">
        <v>751</v>
      </c>
      <c r="D485" s="2" t="s">
        <v>545</v>
      </c>
      <c r="E485" s="3" t="s">
        <v>757</v>
      </c>
    </row>
    <row r="486" spans="1:5" ht="14.4" x14ac:dyDescent="0.3">
      <c r="A486" s="1" t="s">
        <v>491</v>
      </c>
      <c r="B486" s="2" t="s">
        <v>751</v>
      </c>
      <c r="C486" s="2" t="s">
        <v>751</v>
      </c>
      <c r="D486" s="2" t="s">
        <v>545</v>
      </c>
      <c r="E486" s="3" t="s">
        <v>758</v>
      </c>
    </row>
    <row r="487" spans="1:5" ht="14.4" x14ac:dyDescent="0.3">
      <c r="A487" s="1" t="s">
        <v>491</v>
      </c>
      <c r="B487" s="2" t="s">
        <v>751</v>
      </c>
      <c r="C487" s="2" t="s">
        <v>751</v>
      </c>
      <c r="D487" s="2" t="s">
        <v>759</v>
      </c>
      <c r="E487" s="3" t="s">
        <v>760</v>
      </c>
    </row>
    <row r="488" spans="1:5" ht="14.4" x14ac:dyDescent="0.3">
      <c r="A488" s="1" t="s">
        <v>491</v>
      </c>
      <c r="B488" s="2" t="s">
        <v>751</v>
      </c>
      <c r="C488" s="2" t="s">
        <v>751</v>
      </c>
      <c r="D488" s="2" t="s">
        <v>759</v>
      </c>
      <c r="E488" s="3" t="s">
        <v>761</v>
      </c>
    </row>
    <row r="489" spans="1:5" ht="14.4" x14ac:dyDescent="0.3">
      <c r="A489" s="1" t="s">
        <v>491</v>
      </c>
      <c r="B489" s="2" t="s">
        <v>751</v>
      </c>
      <c r="C489" s="2" t="s">
        <v>751</v>
      </c>
      <c r="D489" s="2" t="s">
        <v>759</v>
      </c>
      <c r="E489" s="3" t="s">
        <v>762</v>
      </c>
    </row>
    <row r="490" spans="1:5" ht="14.4" x14ac:dyDescent="0.3">
      <c r="A490" s="1" t="s">
        <v>491</v>
      </c>
      <c r="B490" s="2" t="s">
        <v>751</v>
      </c>
      <c r="C490" s="2" t="s">
        <v>751</v>
      </c>
      <c r="D490" s="2" t="s">
        <v>759</v>
      </c>
      <c r="E490" s="3" t="s">
        <v>763</v>
      </c>
    </row>
    <row r="491" spans="1:5" ht="14.4" x14ac:dyDescent="0.3">
      <c r="A491" s="1" t="s">
        <v>491</v>
      </c>
      <c r="B491" s="2" t="s">
        <v>751</v>
      </c>
      <c r="C491" s="2" t="s">
        <v>751</v>
      </c>
      <c r="D491" s="2" t="s">
        <v>759</v>
      </c>
      <c r="E491" s="3" t="s">
        <v>764</v>
      </c>
    </row>
    <row r="492" spans="1:5" ht="14.4" x14ac:dyDescent="0.3">
      <c r="A492" s="1" t="s">
        <v>491</v>
      </c>
      <c r="B492" s="2" t="s">
        <v>751</v>
      </c>
      <c r="C492" s="2" t="s">
        <v>751</v>
      </c>
      <c r="D492" s="2" t="s">
        <v>759</v>
      </c>
      <c r="E492" s="3" t="s">
        <v>765</v>
      </c>
    </row>
    <row r="493" spans="1:5" ht="14.4" x14ac:dyDescent="0.3">
      <c r="A493" s="1" t="s">
        <v>491</v>
      </c>
      <c r="B493" s="2" t="s">
        <v>751</v>
      </c>
      <c r="C493" s="2" t="s">
        <v>751</v>
      </c>
      <c r="D493" s="2" t="s">
        <v>759</v>
      </c>
      <c r="E493" s="3" t="s">
        <v>766</v>
      </c>
    </row>
    <row r="494" spans="1:5" ht="14.4" x14ac:dyDescent="0.3">
      <c r="A494" s="1" t="s">
        <v>491</v>
      </c>
      <c r="B494" s="2" t="s">
        <v>751</v>
      </c>
      <c r="C494" s="2" t="s">
        <v>751</v>
      </c>
      <c r="D494" s="2" t="s">
        <v>767</v>
      </c>
      <c r="E494" s="3" t="s">
        <v>768</v>
      </c>
    </row>
    <row r="495" spans="1:5" ht="14.4" x14ac:dyDescent="0.3">
      <c r="A495" s="1" t="s">
        <v>491</v>
      </c>
      <c r="B495" s="2" t="s">
        <v>751</v>
      </c>
      <c r="C495" s="2" t="s">
        <v>751</v>
      </c>
      <c r="D495" s="2" t="s">
        <v>767</v>
      </c>
      <c r="E495" s="3" t="s">
        <v>55</v>
      </c>
    </row>
    <row r="496" spans="1:5" ht="14.4" x14ac:dyDescent="0.3">
      <c r="A496" s="1" t="s">
        <v>491</v>
      </c>
      <c r="B496" s="2" t="s">
        <v>751</v>
      </c>
      <c r="C496" s="2" t="s">
        <v>751</v>
      </c>
      <c r="D496" s="2" t="s">
        <v>767</v>
      </c>
      <c r="E496" s="3" t="s">
        <v>769</v>
      </c>
    </row>
    <row r="497" spans="1:5" ht="14.4" x14ac:dyDescent="0.3">
      <c r="A497" s="1" t="s">
        <v>491</v>
      </c>
      <c r="B497" s="2" t="s">
        <v>751</v>
      </c>
      <c r="C497" s="2" t="s">
        <v>751</v>
      </c>
      <c r="D497" s="2" t="s">
        <v>767</v>
      </c>
      <c r="E497" s="3" t="s">
        <v>770</v>
      </c>
    </row>
    <row r="498" spans="1:5" ht="14.4" x14ac:dyDescent="0.3">
      <c r="A498" s="1" t="s">
        <v>491</v>
      </c>
      <c r="B498" s="2" t="s">
        <v>751</v>
      </c>
      <c r="C498" s="2" t="s">
        <v>751</v>
      </c>
      <c r="D498" s="2" t="s">
        <v>767</v>
      </c>
      <c r="E498" s="3" t="s">
        <v>771</v>
      </c>
    </row>
    <row r="499" spans="1:5" ht="14.4" x14ac:dyDescent="0.3">
      <c r="A499" s="1" t="s">
        <v>491</v>
      </c>
      <c r="B499" s="2" t="s">
        <v>751</v>
      </c>
      <c r="C499" s="2" t="s">
        <v>751</v>
      </c>
      <c r="D499" s="2" t="s">
        <v>767</v>
      </c>
      <c r="E499" s="3" t="s">
        <v>772</v>
      </c>
    </row>
    <row r="500" spans="1:5" ht="14.4" x14ac:dyDescent="0.3">
      <c r="A500" s="1" t="s">
        <v>491</v>
      </c>
      <c r="B500" s="2" t="s">
        <v>751</v>
      </c>
      <c r="C500" s="2" t="s">
        <v>751</v>
      </c>
      <c r="D500" s="2" t="s">
        <v>767</v>
      </c>
      <c r="E500" s="3" t="s">
        <v>773</v>
      </c>
    </row>
    <row r="501" spans="1:5" ht="14.4" x14ac:dyDescent="0.3">
      <c r="A501" s="1" t="s">
        <v>157</v>
      </c>
      <c r="B501" s="2" t="s">
        <v>157</v>
      </c>
      <c r="C501" s="2" t="s">
        <v>157</v>
      </c>
      <c r="D501" s="2" t="s">
        <v>116</v>
      </c>
      <c r="E501" s="3" t="s">
        <v>567</v>
      </c>
    </row>
    <row r="502" spans="1:5" ht="14.4" x14ac:dyDescent="0.3">
      <c r="A502" s="1" t="s">
        <v>157</v>
      </c>
      <c r="B502" s="2" t="s">
        <v>157</v>
      </c>
      <c r="C502" s="2" t="s">
        <v>157</v>
      </c>
      <c r="D502" s="2" t="s">
        <v>116</v>
      </c>
      <c r="E502" s="3" t="s">
        <v>97</v>
      </c>
    </row>
    <row r="503" spans="1:5" ht="14.4" x14ac:dyDescent="0.3">
      <c r="A503" s="1" t="s">
        <v>157</v>
      </c>
      <c r="B503" s="2" t="s">
        <v>157</v>
      </c>
      <c r="C503" s="2" t="s">
        <v>157</v>
      </c>
      <c r="D503" s="2" t="s">
        <v>116</v>
      </c>
      <c r="E503" s="3" t="s">
        <v>568</v>
      </c>
    </row>
    <row r="504" spans="1:5" ht="14.4" x14ac:dyDescent="0.3">
      <c r="A504" s="1" t="s">
        <v>157</v>
      </c>
      <c r="B504" s="2" t="s">
        <v>157</v>
      </c>
      <c r="C504" s="2" t="s">
        <v>157</v>
      </c>
      <c r="D504" s="2" t="s">
        <v>116</v>
      </c>
      <c r="E504" s="3" t="s">
        <v>569</v>
      </c>
    </row>
    <row r="505" spans="1:5" ht="14.4" x14ac:dyDescent="0.3">
      <c r="A505" s="1" t="s">
        <v>157</v>
      </c>
      <c r="B505" s="2" t="s">
        <v>157</v>
      </c>
      <c r="C505" s="2" t="s">
        <v>157</v>
      </c>
      <c r="D505" s="2" t="s">
        <v>116</v>
      </c>
      <c r="E505" s="3" t="s">
        <v>570</v>
      </c>
    </row>
    <row r="506" spans="1:5" ht="14.4" x14ac:dyDescent="0.3">
      <c r="A506" s="1" t="s">
        <v>157</v>
      </c>
      <c r="B506" s="2" t="s">
        <v>157</v>
      </c>
      <c r="C506" s="2" t="s">
        <v>157</v>
      </c>
      <c r="D506" s="2" t="s">
        <v>545</v>
      </c>
      <c r="E506" s="3" t="s">
        <v>571</v>
      </c>
    </row>
    <row r="507" spans="1:5" ht="14.4" x14ac:dyDescent="0.3">
      <c r="A507" s="1" t="s">
        <v>157</v>
      </c>
      <c r="B507" s="2" t="s">
        <v>157</v>
      </c>
      <c r="C507" s="2" t="s">
        <v>157</v>
      </c>
      <c r="D507" s="2" t="s">
        <v>545</v>
      </c>
      <c r="E507" s="3" t="s">
        <v>572</v>
      </c>
    </row>
    <row r="508" spans="1:5" ht="14.4" x14ac:dyDescent="0.3">
      <c r="A508" s="1" t="s">
        <v>157</v>
      </c>
      <c r="B508" s="2" t="s">
        <v>157</v>
      </c>
      <c r="C508" s="2" t="s">
        <v>157</v>
      </c>
      <c r="D508" s="2" t="s">
        <v>545</v>
      </c>
      <c r="E508" s="3" t="s">
        <v>573</v>
      </c>
    </row>
    <row r="509" spans="1:5" ht="14.4" x14ac:dyDescent="0.3">
      <c r="A509" s="1" t="s">
        <v>157</v>
      </c>
      <c r="B509" s="2" t="s">
        <v>157</v>
      </c>
      <c r="C509" s="2" t="s">
        <v>157</v>
      </c>
      <c r="D509" s="2" t="s">
        <v>545</v>
      </c>
      <c r="E509" s="3" t="s">
        <v>574</v>
      </c>
    </row>
    <row r="510" spans="1:5" ht="14.4" x14ac:dyDescent="0.3">
      <c r="A510" s="1" t="s">
        <v>157</v>
      </c>
      <c r="B510" s="2" t="s">
        <v>157</v>
      </c>
      <c r="C510" s="2" t="s">
        <v>157</v>
      </c>
      <c r="D510" s="2" t="s">
        <v>545</v>
      </c>
      <c r="E510" s="3" t="s">
        <v>575</v>
      </c>
    </row>
    <row r="511" spans="1:5" ht="14.4" x14ac:dyDescent="0.3">
      <c r="A511" s="1" t="s">
        <v>157</v>
      </c>
      <c r="B511" s="2" t="s">
        <v>157</v>
      </c>
      <c r="C511" s="2" t="s">
        <v>157</v>
      </c>
      <c r="D511" s="2" t="s">
        <v>545</v>
      </c>
      <c r="E511" s="3" t="s">
        <v>576</v>
      </c>
    </row>
    <row r="512" spans="1:5" ht="14.4" x14ac:dyDescent="0.3">
      <c r="A512" s="1" t="s">
        <v>157</v>
      </c>
      <c r="B512" s="2" t="s">
        <v>157</v>
      </c>
      <c r="C512" s="2" t="s">
        <v>157</v>
      </c>
      <c r="D512" s="2" t="s">
        <v>577</v>
      </c>
      <c r="E512" s="3" t="s">
        <v>578</v>
      </c>
    </row>
    <row r="513" spans="1:5" ht="14.4" x14ac:dyDescent="0.3">
      <c r="A513" s="1" t="s">
        <v>157</v>
      </c>
      <c r="B513" s="2" t="s">
        <v>157</v>
      </c>
      <c r="C513" s="2" t="s">
        <v>157</v>
      </c>
      <c r="D513" s="2" t="s">
        <v>577</v>
      </c>
      <c r="E513" s="3" t="s">
        <v>579</v>
      </c>
    </row>
    <row r="514" spans="1:5" ht="14.4" x14ac:dyDescent="0.3">
      <c r="A514" s="1" t="s">
        <v>157</v>
      </c>
      <c r="B514" s="2" t="s">
        <v>157</v>
      </c>
      <c r="C514" s="2" t="s">
        <v>157</v>
      </c>
      <c r="D514" s="2" t="s">
        <v>577</v>
      </c>
      <c r="E514" s="3" t="s">
        <v>580</v>
      </c>
    </row>
    <row r="515" spans="1:5" ht="14.4" x14ac:dyDescent="0.3">
      <c r="A515" s="1" t="s">
        <v>157</v>
      </c>
      <c r="B515" s="2" t="s">
        <v>157</v>
      </c>
      <c r="C515" s="2" t="s">
        <v>157</v>
      </c>
      <c r="D515" s="2" t="s">
        <v>577</v>
      </c>
      <c r="E515" s="3" t="s">
        <v>581</v>
      </c>
    </row>
    <row r="516" spans="1:5" ht="14.4" x14ac:dyDescent="0.3">
      <c r="A516" s="1" t="s">
        <v>157</v>
      </c>
      <c r="B516" s="2" t="s">
        <v>157</v>
      </c>
      <c r="C516" s="2" t="s">
        <v>157</v>
      </c>
      <c r="D516" s="2" t="s">
        <v>577</v>
      </c>
      <c r="E516" s="3" t="s">
        <v>41</v>
      </c>
    </row>
    <row r="517" spans="1:5" ht="14.4" x14ac:dyDescent="0.3">
      <c r="A517" s="1" t="s">
        <v>157</v>
      </c>
      <c r="B517" s="2" t="s">
        <v>157</v>
      </c>
      <c r="C517" s="2" t="s">
        <v>157</v>
      </c>
      <c r="D517" s="2" t="s">
        <v>577</v>
      </c>
      <c r="E517" s="3" t="s">
        <v>582</v>
      </c>
    </row>
    <row r="518" spans="1:5" ht="14.4" x14ac:dyDescent="0.3">
      <c r="A518" s="1" t="s">
        <v>157</v>
      </c>
      <c r="B518" s="2" t="s">
        <v>583</v>
      </c>
      <c r="C518" s="2" t="s">
        <v>583</v>
      </c>
      <c r="D518" s="2" t="s">
        <v>584</v>
      </c>
      <c r="E518" s="3" t="s">
        <v>161</v>
      </c>
    </row>
    <row r="519" spans="1:5" ht="14.4" x14ac:dyDescent="0.3">
      <c r="A519" s="1" t="s">
        <v>157</v>
      </c>
      <c r="B519" s="2" t="s">
        <v>583</v>
      </c>
      <c r="C519" s="2" t="s">
        <v>583</v>
      </c>
      <c r="D519" s="2" t="s">
        <v>584</v>
      </c>
      <c r="E519" s="3" t="s">
        <v>162</v>
      </c>
    </row>
    <row r="520" spans="1:5" ht="14.4" x14ac:dyDescent="0.3">
      <c r="A520" s="1" t="s">
        <v>157</v>
      </c>
      <c r="B520" s="2" t="s">
        <v>583</v>
      </c>
      <c r="C520" s="2" t="s">
        <v>583</v>
      </c>
      <c r="D520" s="2" t="s">
        <v>585</v>
      </c>
      <c r="E520" s="3" t="s">
        <v>586</v>
      </c>
    </row>
    <row r="521" spans="1:5" ht="14.4" x14ac:dyDescent="0.3">
      <c r="A521" s="1" t="s">
        <v>157</v>
      </c>
      <c r="B521" s="2" t="s">
        <v>583</v>
      </c>
      <c r="C521" s="2" t="s">
        <v>583</v>
      </c>
      <c r="D521" s="2" t="s">
        <v>585</v>
      </c>
      <c r="E521" s="3" t="s">
        <v>587</v>
      </c>
    </row>
    <row r="522" spans="1:5" ht="14.4" x14ac:dyDescent="0.3">
      <c r="A522" s="1" t="s">
        <v>157</v>
      </c>
      <c r="B522" s="2" t="s">
        <v>583</v>
      </c>
      <c r="C522" s="2" t="s">
        <v>583</v>
      </c>
      <c r="D522" s="2" t="s">
        <v>585</v>
      </c>
      <c r="E522" s="3" t="s">
        <v>588</v>
      </c>
    </row>
    <row r="523" spans="1:5" ht="14.4" x14ac:dyDescent="0.3">
      <c r="A523" s="1" t="s">
        <v>157</v>
      </c>
      <c r="B523" s="2" t="s">
        <v>583</v>
      </c>
      <c r="C523" s="2" t="s">
        <v>583</v>
      </c>
      <c r="D523" s="2" t="s">
        <v>585</v>
      </c>
      <c r="E523" s="3" t="s">
        <v>589</v>
      </c>
    </row>
    <row r="524" spans="1:5" ht="14.4" x14ac:dyDescent="0.3">
      <c r="A524" s="1" t="s">
        <v>157</v>
      </c>
      <c r="B524" s="2" t="s">
        <v>583</v>
      </c>
      <c r="C524" s="2" t="s">
        <v>583</v>
      </c>
      <c r="D524" s="2" t="s">
        <v>585</v>
      </c>
      <c r="E524" s="3" t="s">
        <v>590</v>
      </c>
    </row>
    <row r="525" spans="1:5" ht="14.4" x14ac:dyDescent="0.3">
      <c r="A525" s="1" t="s">
        <v>157</v>
      </c>
      <c r="B525" s="2" t="s">
        <v>583</v>
      </c>
      <c r="C525" s="2" t="s">
        <v>583</v>
      </c>
      <c r="D525" s="2" t="s">
        <v>585</v>
      </c>
      <c r="E525" s="3" t="s">
        <v>864</v>
      </c>
    </row>
    <row r="526" spans="1:5" ht="14.4" x14ac:dyDescent="0.3">
      <c r="A526" s="1" t="s">
        <v>157</v>
      </c>
      <c r="B526" s="2" t="s">
        <v>583</v>
      </c>
      <c r="C526" s="2" t="s">
        <v>583</v>
      </c>
      <c r="D526" s="2" t="s">
        <v>591</v>
      </c>
      <c r="E526" s="3" t="s">
        <v>592</v>
      </c>
    </row>
    <row r="527" spans="1:5" ht="14.4" x14ac:dyDescent="0.3">
      <c r="A527" s="1" t="s">
        <v>157</v>
      </c>
      <c r="B527" s="2" t="s">
        <v>583</v>
      </c>
      <c r="C527" s="2" t="s">
        <v>583</v>
      </c>
      <c r="D527" s="2" t="s">
        <v>591</v>
      </c>
      <c r="E527" s="3" t="s">
        <v>593</v>
      </c>
    </row>
    <row r="528" spans="1:5" ht="14.4" x14ac:dyDescent="0.3">
      <c r="A528" s="1" t="s">
        <v>157</v>
      </c>
      <c r="B528" s="2" t="s">
        <v>583</v>
      </c>
      <c r="C528" s="2" t="s">
        <v>583</v>
      </c>
      <c r="D528" s="2" t="s">
        <v>591</v>
      </c>
      <c r="E528" s="3" t="s">
        <v>594</v>
      </c>
    </row>
    <row r="529" spans="1:5" ht="14.4" x14ac:dyDescent="0.3">
      <c r="A529" s="1" t="s">
        <v>157</v>
      </c>
      <c r="B529" s="2" t="s">
        <v>583</v>
      </c>
      <c r="C529" s="2" t="s">
        <v>583</v>
      </c>
      <c r="D529" s="2" t="s">
        <v>591</v>
      </c>
      <c r="E529" s="3" t="s">
        <v>595</v>
      </c>
    </row>
    <row r="530" spans="1:5" ht="14.4" x14ac:dyDescent="0.3">
      <c r="A530" s="1" t="s">
        <v>157</v>
      </c>
      <c r="B530" s="2" t="s">
        <v>583</v>
      </c>
      <c r="C530" s="2" t="s">
        <v>583</v>
      </c>
      <c r="D530" s="2" t="s">
        <v>591</v>
      </c>
      <c r="E530" s="3" t="s">
        <v>596</v>
      </c>
    </row>
    <row r="531" spans="1:5" ht="14.4" x14ac:dyDescent="0.3">
      <c r="A531" s="1" t="s">
        <v>157</v>
      </c>
      <c r="B531" s="2" t="s">
        <v>583</v>
      </c>
      <c r="C531" s="2" t="s">
        <v>583</v>
      </c>
      <c r="D531" s="2" t="s">
        <v>597</v>
      </c>
      <c r="E531" s="3" t="s">
        <v>598</v>
      </c>
    </row>
    <row r="532" spans="1:5" ht="14.4" x14ac:dyDescent="0.3">
      <c r="A532" s="1" t="s">
        <v>157</v>
      </c>
      <c r="B532" s="2" t="s">
        <v>583</v>
      </c>
      <c r="C532" s="2" t="s">
        <v>583</v>
      </c>
      <c r="D532" s="2" t="s">
        <v>597</v>
      </c>
      <c r="E532" s="3" t="s">
        <v>599</v>
      </c>
    </row>
    <row r="533" spans="1:5" ht="14.4" x14ac:dyDescent="0.3">
      <c r="A533" s="1" t="s">
        <v>157</v>
      </c>
      <c r="B533" s="2" t="s">
        <v>583</v>
      </c>
      <c r="C533" s="2" t="s">
        <v>583</v>
      </c>
      <c r="D533" s="2" t="s">
        <v>597</v>
      </c>
      <c r="E533" s="3" t="s">
        <v>600</v>
      </c>
    </row>
    <row r="534" spans="1:5" ht="14.4" x14ac:dyDescent="0.3">
      <c r="A534" s="1" t="s">
        <v>157</v>
      </c>
      <c r="B534" s="2" t="s">
        <v>583</v>
      </c>
      <c r="C534" s="2" t="s">
        <v>583</v>
      </c>
      <c r="D534" s="2" t="s">
        <v>597</v>
      </c>
      <c r="E534" s="3" t="s">
        <v>865</v>
      </c>
    </row>
    <row r="535" spans="1:5" ht="14.4" x14ac:dyDescent="0.3">
      <c r="A535" s="2" t="s">
        <v>157</v>
      </c>
      <c r="B535" s="2" t="s">
        <v>583</v>
      </c>
      <c r="C535" s="2" t="s">
        <v>583</v>
      </c>
      <c r="D535" s="2" t="s">
        <v>793</v>
      </c>
      <c r="E535" s="3" t="s">
        <v>794</v>
      </c>
    </row>
    <row r="536" spans="1:5" ht="14.4" x14ac:dyDescent="0.3">
      <c r="A536" s="2" t="s">
        <v>157</v>
      </c>
      <c r="B536" s="2" t="s">
        <v>583</v>
      </c>
      <c r="C536" s="2" t="s">
        <v>583</v>
      </c>
      <c r="D536" s="2" t="s">
        <v>793</v>
      </c>
      <c r="E536" s="3" t="s">
        <v>795</v>
      </c>
    </row>
    <row r="537" spans="1:5" ht="14.4" x14ac:dyDescent="0.3">
      <c r="A537" s="2" t="s">
        <v>157</v>
      </c>
      <c r="B537" s="2" t="s">
        <v>583</v>
      </c>
      <c r="C537" s="2" t="s">
        <v>583</v>
      </c>
      <c r="D537" s="2" t="s">
        <v>793</v>
      </c>
      <c r="E537" s="3" t="s">
        <v>796</v>
      </c>
    </row>
    <row r="538" spans="1:5" ht="14.4" x14ac:dyDescent="0.3">
      <c r="A538" s="2" t="s">
        <v>157</v>
      </c>
      <c r="B538" s="2" t="s">
        <v>583</v>
      </c>
      <c r="C538" s="2" t="s">
        <v>583</v>
      </c>
      <c r="D538" s="2" t="s">
        <v>793</v>
      </c>
      <c r="E538" s="3" t="s">
        <v>797</v>
      </c>
    </row>
    <row r="539" spans="1:5" ht="14.4" x14ac:dyDescent="0.3">
      <c r="A539" s="1" t="s">
        <v>157</v>
      </c>
      <c r="B539" s="2" t="s">
        <v>601</v>
      </c>
      <c r="C539" s="2" t="s">
        <v>601</v>
      </c>
      <c r="D539" s="2" t="s">
        <v>545</v>
      </c>
      <c r="E539" s="3" t="s">
        <v>602</v>
      </c>
    </row>
    <row r="540" spans="1:5" ht="14.4" x14ac:dyDescent="0.3">
      <c r="A540" s="1" t="s">
        <v>157</v>
      </c>
      <c r="B540" s="2" t="s">
        <v>601</v>
      </c>
      <c r="C540" s="2" t="s">
        <v>601</v>
      </c>
      <c r="D540" s="2" t="s">
        <v>545</v>
      </c>
      <c r="E540" s="3" t="s">
        <v>603</v>
      </c>
    </row>
    <row r="541" spans="1:5" ht="14.4" x14ac:dyDescent="0.3">
      <c r="A541" s="1" t="s">
        <v>157</v>
      </c>
      <c r="B541" s="2" t="s">
        <v>601</v>
      </c>
      <c r="C541" s="2" t="s">
        <v>601</v>
      </c>
      <c r="D541" s="2" t="s">
        <v>545</v>
      </c>
      <c r="E541" s="3" t="s">
        <v>604</v>
      </c>
    </row>
    <row r="542" spans="1:5" ht="14.4" x14ac:dyDescent="0.3">
      <c r="A542" s="1" t="s">
        <v>157</v>
      </c>
      <c r="B542" s="2" t="s">
        <v>601</v>
      </c>
      <c r="C542" s="2" t="s">
        <v>601</v>
      </c>
      <c r="D542" s="2" t="s">
        <v>545</v>
      </c>
      <c r="E542" s="3" t="s">
        <v>605</v>
      </c>
    </row>
    <row r="543" spans="1:5" ht="14.4" x14ac:dyDescent="0.3">
      <c r="A543" s="1" t="s">
        <v>157</v>
      </c>
      <c r="B543" s="2" t="s">
        <v>601</v>
      </c>
      <c r="C543" s="2" t="s">
        <v>601</v>
      </c>
      <c r="D543" s="2" t="s">
        <v>545</v>
      </c>
      <c r="E543" s="3" t="s">
        <v>606</v>
      </c>
    </row>
    <row r="544" spans="1:5" ht="14.4" x14ac:dyDescent="0.3">
      <c r="A544" s="1" t="s">
        <v>157</v>
      </c>
      <c r="B544" s="2" t="s">
        <v>601</v>
      </c>
      <c r="C544" s="2" t="s">
        <v>601</v>
      </c>
      <c r="D544" s="2" t="s">
        <v>116</v>
      </c>
      <c r="E544" s="3" t="s">
        <v>607</v>
      </c>
    </row>
    <row r="545" spans="1:5" ht="14.4" x14ac:dyDescent="0.3">
      <c r="A545" s="1" t="s">
        <v>157</v>
      </c>
      <c r="B545" s="2" t="s">
        <v>601</v>
      </c>
      <c r="C545" s="2" t="s">
        <v>601</v>
      </c>
      <c r="D545" s="2" t="s">
        <v>116</v>
      </c>
      <c r="E545" s="3" t="s">
        <v>608</v>
      </c>
    </row>
    <row r="546" spans="1:5" ht="14.4" x14ac:dyDescent="0.3">
      <c r="A546" s="1" t="s">
        <v>157</v>
      </c>
      <c r="B546" s="2" t="s">
        <v>601</v>
      </c>
      <c r="C546" s="2" t="s">
        <v>601</v>
      </c>
      <c r="D546" s="2" t="s">
        <v>609</v>
      </c>
      <c r="E546" s="3" t="s">
        <v>610</v>
      </c>
    </row>
    <row r="547" spans="1:5" ht="14.4" x14ac:dyDescent="0.3">
      <c r="A547" s="1" t="s">
        <v>157</v>
      </c>
      <c r="B547" s="2" t="s">
        <v>601</v>
      </c>
      <c r="C547" s="2" t="s">
        <v>601</v>
      </c>
      <c r="D547" s="2" t="s">
        <v>609</v>
      </c>
      <c r="E547" s="3" t="s">
        <v>611</v>
      </c>
    </row>
    <row r="548" spans="1:5" ht="14.4" x14ac:dyDescent="0.3">
      <c r="A548" s="1" t="s">
        <v>157</v>
      </c>
      <c r="B548" s="2" t="s">
        <v>601</v>
      </c>
      <c r="C548" s="2" t="s">
        <v>601</v>
      </c>
      <c r="D548" s="2" t="s">
        <v>609</v>
      </c>
      <c r="E548" s="3" t="s">
        <v>612</v>
      </c>
    </row>
    <row r="549" spans="1:5" ht="14.4" x14ac:dyDescent="0.3">
      <c r="A549" s="1" t="s">
        <v>157</v>
      </c>
      <c r="B549" s="2" t="s">
        <v>601</v>
      </c>
      <c r="C549" s="2" t="s">
        <v>601</v>
      </c>
      <c r="D549" s="2" t="s">
        <v>609</v>
      </c>
      <c r="E549" s="3" t="s">
        <v>613</v>
      </c>
    </row>
    <row r="550" spans="1:5" ht="14.4" x14ac:dyDescent="0.3">
      <c r="A550" s="1" t="s">
        <v>157</v>
      </c>
      <c r="B550" s="2" t="s">
        <v>601</v>
      </c>
      <c r="C550" s="2" t="s">
        <v>601</v>
      </c>
      <c r="D550" s="2" t="s">
        <v>609</v>
      </c>
      <c r="E550" s="3" t="s">
        <v>614</v>
      </c>
    </row>
    <row r="551" spans="1:5" ht="14.4" x14ac:dyDescent="0.3">
      <c r="A551" s="1" t="s">
        <v>615</v>
      </c>
      <c r="B551" s="2" t="s">
        <v>616</v>
      </c>
      <c r="C551" s="2" t="s">
        <v>616</v>
      </c>
      <c r="D551" s="2" t="s">
        <v>617</v>
      </c>
      <c r="E551" s="3" t="s">
        <v>618</v>
      </c>
    </row>
    <row r="552" spans="1:5" ht="14.4" x14ac:dyDescent="0.3">
      <c r="A552" s="1" t="s">
        <v>615</v>
      </c>
      <c r="B552" s="2" t="s">
        <v>616</v>
      </c>
      <c r="C552" s="2" t="s">
        <v>616</v>
      </c>
      <c r="D552" s="2" t="s">
        <v>617</v>
      </c>
      <c r="E552" s="3" t="s">
        <v>617</v>
      </c>
    </row>
    <row r="553" spans="1:5" ht="14.4" x14ac:dyDescent="0.3">
      <c r="A553" s="1" t="s">
        <v>615</v>
      </c>
      <c r="B553" s="2" t="s">
        <v>616</v>
      </c>
      <c r="C553" s="2" t="s">
        <v>616</v>
      </c>
      <c r="D553" s="2" t="s">
        <v>617</v>
      </c>
      <c r="E553" s="3" t="s">
        <v>619</v>
      </c>
    </row>
    <row r="554" spans="1:5" ht="14.4" x14ac:dyDescent="0.3">
      <c r="A554" s="1" t="s">
        <v>615</v>
      </c>
      <c r="B554" s="2" t="s">
        <v>616</v>
      </c>
      <c r="C554" s="2" t="s">
        <v>616</v>
      </c>
      <c r="D554" s="2" t="s">
        <v>617</v>
      </c>
      <c r="E554" s="3" t="s">
        <v>620</v>
      </c>
    </row>
    <row r="555" spans="1:5" ht="14.4" x14ac:dyDescent="0.3">
      <c r="A555" s="1" t="s">
        <v>615</v>
      </c>
      <c r="B555" s="2" t="s">
        <v>616</v>
      </c>
      <c r="C555" s="2" t="s">
        <v>616</v>
      </c>
      <c r="D555" s="2" t="s">
        <v>617</v>
      </c>
      <c r="E555" s="3" t="s">
        <v>621</v>
      </c>
    </row>
    <row r="556" spans="1:5" ht="14.4" x14ac:dyDescent="0.3">
      <c r="A556" s="1" t="s">
        <v>615</v>
      </c>
      <c r="B556" s="2" t="s">
        <v>616</v>
      </c>
      <c r="C556" s="2" t="s">
        <v>616</v>
      </c>
      <c r="D556" s="2" t="s">
        <v>622</v>
      </c>
      <c r="E556" s="3" t="s">
        <v>623</v>
      </c>
    </row>
    <row r="557" spans="1:5" ht="14.4" x14ac:dyDescent="0.3">
      <c r="A557" s="1" t="s">
        <v>615</v>
      </c>
      <c r="B557" s="2" t="s">
        <v>616</v>
      </c>
      <c r="C557" s="2" t="s">
        <v>616</v>
      </c>
      <c r="D557" s="2" t="s">
        <v>622</v>
      </c>
      <c r="E557" s="3" t="s">
        <v>624</v>
      </c>
    </row>
    <row r="558" spans="1:5" ht="14.4" x14ac:dyDescent="0.3">
      <c r="A558" s="1" t="s">
        <v>615</v>
      </c>
      <c r="B558" s="2" t="s">
        <v>616</v>
      </c>
      <c r="C558" s="2" t="s">
        <v>616</v>
      </c>
      <c r="D558" s="2" t="s">
        <v>622</v>
      </c>
      <c r="E558" s="3" t="s">
        <v>625</v>
      </c>
    </row>
    <row r="559" spans="1:5" ht="14.4" x14ac:dyDescent="0.3">
      <c r="A559" s="1" t="s">
        <v>615</v>
      </c>
      <c r="B559" s="2" t="s">
        <v>616</v>
      </c>
      <c r="C559" s="2" t="s">
        <v>616</v>
      </c>
      <c r="D559" s="2" t="s">
        <v>626</v>
      </c>
      <c r="E559" s="3" t="s">
        <v>626</v>
      </c>
    </row>
    <row r="560" spans="1:5" ht="14.4" x14ac:dyDescent="0.3">
      <c r="A560" s="1" t="s">
        <v>615</v>
      </c>
      <c r="B560" s="2" t="s">
        <v>616</v>
      </c>
      <c r="C560" s="2" t="s">
        <v>616</v>
      </c>
      <c r="D560" s="2" t="s">
        <v>626</v>
      </c>
      <c r="E560" s="3" t="s">
        <v>627</v>
      </c>
    </row>
    <row r="561" spans="1:5" ht="14.4" x14ac:dyDescent="0.3">
      <c r="A561" s="1" t="s">
        <v>615</v>
      </c>
      <c r="B561" s="2" t="s">
        <v>616</v>
      </c>
      <c r="C561" s="2" t="s">
        <v>616</v>
      </c>
      <c r="D561" s="2" t="s">
        <v>626</v>
      </c>
      <c r="E561" s="3" t="s">
        <v>628</v>
      </c>
    </row>
    <row r="562" spans="1:5" ht="14.4" x14ac:dyDescent="0.3">
      <c r="A562" s="1" t="s">
        <v>615</v>
      </c>
      <c r="B562" s="2" t="s">
        <v>616</v>
      </c>
      <c r="C562" s="2" t="s">
        <v>616</v>
      </c>
      <c r="D562" s="2" t="s">
        <v>626</v>
      </c>
      <c r="E562" s="3" t="s">
        <v>629</v>
      </c>
    </row>
    <row r="563" spans="1:5" ht="14.4" x14ac:dyDescent="0.3">
      <c r="A563" s="1" t="s">
        <v>615</v>
      </c>
      <c r="B563" s="2" t="s">
        <v>630</v>
      </c>
      <c r="C563" s="2" t="s">
        <v>630</v>
      </c>
      <c r="D563" s="2" t="s">
        <v>116</v>
      </c>
      <c r="E563" s="3" t="s">
        <v>631</v>
      </c>
    </row>
    <row r="564" spans="1:5" ht="14.4" x14ac:dyDescent="0.3">
      <c r="A564" s="1" t="s">
        <v>615</v>
      </c>
      <c r="B564" s="2" t="s">
        <v>630</v>
      </c>
      <c r="C564" s="2" t="s">
        <v>630</v>
      </c>
      <c r="D564" s="2" t="s">
        <v>116</v>
      </c>
      <c r="E564" s="3" t="s">
        <v>632</v>
      </c>
    </row>
    <row r="565" spans="1:5" ht="14.4" x14ac:dyDescent="0.3">
      <c r="A565" s="1" t="s">
        <v>615</v>
      </c>
      <c r="B565" s="2" t="s">
        <v>630</v>
      </c>
      <c r="C565" s="2" t="s">
        <v>630</v>
      </c>
      <c r="D565" s="2" t="s">
        <v>116</v>
      </c>
      <c r="E565" s="3" t="s">
        <v>633</v>
      </c>
    </row>
    <row r="566" spans="1:5" ht="14.4" x14ac:dyDescent="0.3">
      <c r="A566" s="1" t="s">
        <v>615</v>
      </c>
      <c r="B566" s="2" t="s">
        <v>630</v>
      </c>
      <c r="C566" s="2" t="s">
        <v>630</v>
      </c>
      <c r="D566" s="2" t="s">
        <v>116</v>
      </c>
      <c r="E566" s="3" t="s">
        <v>97</v>
      </c>
    </row>
    <row r="567" spans="1:5" ht="14.4" x14ac:dyDescent="0.3">
      <c r="A567" s="1" t="s">
        <v>615</v>
      </c>
      <c r="B567" s="2" t="s">
        <v>630</v>
      </c>
      <c r="C567" s="2" t="s">
        <v>630</v>
      </c>
      <c r="D567" s="2" t="s">
        <v>545</v>
      </c>
      <c r="E567" s="3" t="s">
        <v>634</v>
      </c>
    </row>
    <row r="568" spans="1:5" ht="14.4" x14ac:dyDescent="0.3">
      <c r="A568" s="1" t="s">
        <v>615</v>
      </c>
      <c r="B568" s="2" t="s">
        <v>630</v>
      </c>
      <c r="C568" s="2" t="s">
        <v>630</v>
      </c>
      <c r="D568" s="2" t="s">
        <v>545</v>
      </c>
      <c r="E568" s="3" t="s">
        <v>635</v>
      </c>
    </row>
    <row r="569" spans="1:5" ht="14.4" x14ac:dyDescent="0.3">
      <c r="A569" s="1" t="s">
        <v>615</v>
      </c>
      <c r="B569" s="2" t="s">
        <v>630</v>
      </c>
      <c r="C569" s="2" t="s">
        <v>630</v>
      </c>
      <c r="D569" s="2" t="s">
        <v>545</v>
      </c>
      <c r="E569" s="3" t="s">
        <v>636</v>
      </c>
    </row>
    <row r="570" spans="1:5" ht="14.4" x14ac:dyDescent="0.3">
      <c r="A570" s="1" t="s">
        <v>615</v>
      </c>
      <c r="B570" s="2" t="s">
        <v>630</v>
      </c>
      <c r="C570" s="2" t="s">
        <v>630</v>
      </c>
      <c r="D570" s="2" t="s">
        <v>545</v>
      </c>
      <c r="E570" s="3" t="s">
        <v>637</v>
      </c>
    </row>
    <row r="571" spans="1:5" ht="14.4" x14ac:dyDescent="0.3">
      <c r="A571" s="1" t="s">
        <v>615</v>
      </c>
      <c r="B571" s="2" t="s">
        <v>638</v>
      </c>
      <c r="C571" s="2" t="s">
        <v>638</v>
      </c>
      <c r="D571" s="2" t="s">
        <v>638</v>
      </c>
      <c r="E571" s="3" t="s">
        <v>639</v>
      </c>
    </row>
    <row r="572" spans="1:5" ht="14.4" x14ac:dyDescent="0.3">
      <c r="A572" s="1" t="s">
        <v>615</v>
      </c>
      <c r="B572" s="2" t="s">
        <v>638</v>
      </c>
      <c r="C572" s="2" t="s">
        <v>638</v>
      </c>
      <c r="D572" s="2" t="s">
        <v>638</v>
      </c>
      <c r="E572" s="3" t="s">
        <v>640</v>
      </c>
    </row>
    <row r="573" spans="1:5" ht="14.4" x14ac:dyDescent="0.3">
      <c r="A573" s="1" t="s">
        <v>615</v>
      </c>
      <c r="B573" s="2" t="s">
        <v>638</v>
      </c>
      <c r="C573" s="2" t="s">
        <v>638</v>
      </c>
      <c r="D573" s="2" t="s">
        <v>638</v>
      </c>
      <c r="E573" s="3" t="s">
        <v>641</v>
      </c>
    </row>
    <row r="574" spans="1:5" ht="14.4" x14ac:dyDescent="0.3">
      <c r="A574" s="1" t="s">
        <v>615</v>
      </c>
      <c r="B574" s="2" t="s">
        <v>638</v>
      </c>
      <c r="C574" s="2" t="s">
        <v>638</v>
      </c>
      <c r="D574" s="2" t="s">
        <v>866</v>
      </c>
      <c r="E574" s="3" t="s">
        <v>791</v>
      </c>
    </row>
    <row r="575" spans="1:5" ht="14.4" x14ac:dyDescent="0.3">
      <c r="A575" s="1" t="s">
        <v>615</v>
      </c>
      <c r="B575" s="2" t="s">
        <v>638</v>
      </c>
      <c r="C575" s="2" t="s">
        <v>638</v>
      </c>
      <c r="D575" s="2" t="s">
        <v>866</v>
      </c>
      <c r="E575" s="3" t="s">
        <v>866</v>
      </c>
    </row>
    <row r="576" spans="1:5" ht="14.4" x14ac:dyDescent="0.3">
      <c r="A576" s="1" t="s">
        <v>615</v>
      </c>
      <c r="B576" s="2" t="s">
        <v>638</v>
      </c>
      <c r="C576" s="2" t="s">
        <v>638</v>
      </c>
      <c r="D576" s="2" t="s">
        <v>866</v>
      </c>
      <c r="E576" s="3" t="s">
        <v>792</v>
      </c>
    </row>
    <row r="577" spans="1:5" ht="14.4" x14ac:dyDescent="0.3">
      <c r="A577" s="1" t="s">
        <v>615</v>
      </c>
      <c r="B577" s="2" t="s">
        <v>638</v>
      </c>
      <c r="C577" s="2" t="s">
        <v>638</v>
      </c>
      <c r="D577" s="2" t="s">
        <v>801</v>
      </c>
      <c r="E577" s="2" t="s">
        <v>872</v>
      </c>
    </row>
    <row r="578" spans="1:5" ht="14.4" x14ac:dyDescent="0.3">
      <c r="A578" s="1" t="s">
        <v>615</v>
      </c>
      <c r="B578" s="2" t="s">
        <v>638</v>
      </c>
      <c r="C578" s="2" t="s">
        <v>638</v>
      </c>
      <c r="D578" s="2" t="s">
        <v>801</v>
      </c>
      <c r="E578" s="3" t="s">
        <v>873</v>
      </c>
    </row>
    <row r="579" spans="1:5" ht="14.4" x14ac:dyDescent="0.3">
      <c r="A579" s="1" t="s">
        <v>615</v>
      </c>
      <c r="B579" s="2" t="s">
        <v>630</v>
      </c>
      <c r="C579" s="2" t="s">
        <v>630</v>
      </c>
      <c r="D579" s="2" t="s">
        <v>250</v>
      </c>
      <c r="E579" s="3" t="s">
        <v>642</v>
      </c>
    </row>
    <row r="580" spans="1:5" ht="14.4" x14ac:dyDescent="0.3">
      <c r="A580" s="1" t="s">
        <v>615</v>
      </c>
      <c r="B580" s="2" t="s">
        <v>630</v>
      </c>
      <c r="C580" s="2" t="s">
        <v>630</v>
      </c>
      <c r="D580" s="2" t="s">
        <v>250</v>
      </c>
      <c r="E580" s="3" t="s">
        <v>643</v>
      </c>
    </row>
    <row r="581" spans="1:5" ht="14.4" x14ac:dyDescent="0.3">
      <c r="A581" s="1" t="s">
        <v>615</v>
      </c>
      <c r="B581" s="2" t="s">
        <v>630</v>
      </c>
      <c r="C581" s="2" t="s">
        <v>630</v>
      </c>
      <c r="D581" s="2" t="s">
        <v>250</v>
      </c>
      <c r="E581" s="3" t="s">
        <v>644</v>
      </c>
    </row>
    <row r="582" spans="1:5" ht="14.4" x14ac:dyDescent="0.3">
      <c r="A582" s="1" t="s">
        <v>615</v>
      </c>
      <c r="B582" s="2" t="s">
        <v>630</v>
      </c>
      <c r="C582" s="2" t="s">
        <v>630</v>
      </c>
      <c r="D582" s="2" t="s">
        <v>250</v>
      </c>
      <c r="E582" s="3" t="s">
        <v>645</v>
      </c>
    </row>
    <row r="583" spans="1:5" ht="14.4" x14ac:dyDescent="0.3">
      <c r="A583" s="1" t="s">
        <v>615</v>
      </c>
      <c r="B583" s="2" t="s">
        <v>630</v>
      </c>
      <c r="C583" s="2" t="s">
        <v>630</v>
      </c>
      <c r="D583" s="2" t="s">
        <v>250</v>
      </c>
      <c r="E583" s="3" t="s">
        <v>646</v>
      </c>
    </row>
    <row r="584" spans="1:5" ht="14.4" x14ac:dyDescent="0.3">
      <c r="A584" s="1" t="s">
        <v>615</v>
      </c>
      <c r="B584" s="2" t="s">
        <v>630</v>
      </c>
      <c r="C584" s="2" t="s">
        <v>630</v>
      </c>
      <c r="D584" s="2" t="s">
        <v>647</v>
      </c>
      <c r="E584" s="3" t="s">
        <v>647</v>
      </c>
    </row>
    <row r="585" spans="1:5" ht="14.4" x14ac:dyDescent="0.3">
      <c r="A585" s="1" t="s">
        <v>615</v>
      </c>
      <c r="B585" s="2" t="s">
        <v>630</v>
      </c>
      <c r="C585" s="2" t="s">
        <v>630</v>
      </c>
      <c r="D585" s="2" t="s">
        <v>647</v>
      </c>
      <c r="E585" s="3" t="s">
        <v>648</v>
      </c>
    </row>
    <row r="586" spans="1:5" ht="14.4" x14ac:dyDescent="0.3">
      <c r="A586" s="1" t="s">
        <v>615</v>
      </c>
      <c r="B586" s="2" t="s">
        <v>630</v>
      </c>
      <c r="C586" s="2" t="s">
        <v>630</v>
      </c>
      <c r="D586" s="2" t="s">
        <v>647</v>
      </c>
      <c r="E586" s="3" t="s">
        <v>649</v>
      </c>
    </row>
    <row r="587" spans="1:5" ht="14.4" x14ac:dyDescent="0.3">
      <c r="A587" s="1" t="s">
        <v>615</v>
      </c>
      <c r="B587" s="2" t="s">
        <v>650</v>
      </c>
      <c r="C587" s="2" t="s">
        <v>650</v>
      </c>
      <c r="D587" s="2" t="s">
        <v>545</v>
      </c>
      <c r="E587" s="3" t="s">
        <v>651</v>
      </c>
    </row>
    <row r="588" spans="1:5" ht="14.4" x14ac:dyDescent="0.3">
      <c r="A588" s="1" t="s">
        <v>615</v>
      </c>
      <c r="B588" s="2" t="s">
        <v>650</v>
      </c>
      <c r="C588" s="2" t="s">
        <v>650</v>
      </c>
      <c r="D588" s="2" t="s">
        <v>545</v>
      </c>
      <c r="E588" s="3" t="s">
        <v>652</v>
      </c>
    </row>
    <row r="589" spans="1:5" ht="14.4" x14ac:dyDescent="0.3">
      <c r="A589" s="1" t="s">
        <v>615</v>
      </c>
      <c r="B589" s="2" t="s">
        <v>650</v>
      </c>
      <c r="C589" s="2" t="s">
        <v>650</v>
      </c>
      <c r="D589" s="2" t="s">
        <v>545</v>
      </c>
      <c r="E589" s="3" t="s">
        <v>653</v>
      </c>
    </row>
    <row r="590" spans="1:5" ht="14.4" x14ac:dyDescent="0.3">
      <c r="A590" s="1" t="s">
        <v>615</v>
      </c>
      <c r="B590" s="2" t="s">
        <v>650</v>
      </c>
      <c r="C590" s="2" t="s">
        <v>650</v>
      </c>
      <c r="D590" s="2" t="s">
        <v>545</v>
      </c>
      <c r="E590" s="3" t="s">
        <v>654</v>
      </c>
    </row>
    <row r="591" spans="1:5" ht="14.4" x14ac:dyDescent="0.3">
      <c r="A591" s="1" t="s">
        <v>615</v>
      </c>
      <c r="B591" s="2" t="s">
        <v>650</v>
      </c>
      <c r="C591" s="2" t="s">
        <v>650</v>
      </c>
      <c r="D591" s="2" t="s">
        <v>655</v>
      </c>
      <c r="E591" s="3" t="s">
        <v>656</v>
      </c>
    </row>
    <row r="592" spans="1:5" ht="14.4" x14ac:dyDescent="0.3">
      <c r="A592" s="1" t="s">
        <v>615</v>
      </c>
      <c r="B592" s="2" t="s">
        <v>650</v>
      </c>
      <c r="C592" s="2" t="s">
        <v>650</v>
      </c>
      <c r="D592" s="2" t="s">
        <v>655</v>
      </c>
      <c r="E592" s="3" t="s">
        <v>657</v>
      </c>
    </row>
    <row r="593" spans="1:5" ht="14.4" x14ac:dyDescent="0.3">
      <c r="A593" s="1" t="s">
        <v>615</v>
      </c>
      <c r="B593" s="2" t="s">
        <v>650</v>
      </c>
      <c r="C593" s="2" t="s">
        <v>650</v>
      </c>
      <c r="D593" s="2" t="s">
        <v>658</v>
      </c>
      <c r="E593" s="3" t="s">
        <v>658</v>
      </c>
    </row>
    <row r="594" spans="1:5" ht="14.4" x14ac:dyDescent="0.3">
      <c r="A594" s="1" t="s">
        <v>615</v>
      </c>
      <c r="B594" s="2" t="s">
        <v>650</v>
      </c>
      <c r="C594" s="2" t="s">
        <v>650</v>
      </c>
      <c r="D594" s="2" t="s">
        <v>658</v>
      </c>
      <c r="E594" s="3" t="s">
        <v>659</v>
      </c>
    </row>
    <row r="595" spans="1:5" ht="14.4" x14ac:dyDescent="0.3">
      <c r="A595" s="1" t="s">
        <v>615</v>
      </c>
      <c r="B595" s="2" t="s">
        <v>735</v>
      </c>
      <c r="C595" s="2" t="s">
        <v>735</v>
      </c>
      <c r="D595" s="2" t="s">
        <v>116</v>
      </c>
      <c r="E595" s="3" t="s">
        <v>148</v>
      </c>
    </row>
    <row r="596" spans="1:5" ht="14.4" x14ac:dyDescent="0.3">
      <c r="A596" s="1" t="s">
        <v>615</v>
      </c>
      <c r="B596" s="2" t="s">
        <v>735</v>
      </c>
      <c r="C596" s="2" t="s">
        <v>735</v>
      </c>
      <c r="D596" s="2" t="s">
        <v>116</v>
      </c>
      <c r="E596" s="3" t="s">
        <v>233</v>
      </c>
    </row>
    <row r="597" spans="1:5" ht="14.4" x14ac:dyDescent="0.3">
      <c r="A597" s="1" t="s">
        <v>615</v>
      </c>
      <c r="B597" s="2" t="s">
        <v>735</v>
      </c>
      <c r="C597" s="2" t="s">
        <v>735</v>
      </c>
      <c r="D597" s="2" t="s">
        <v>116</v>
      </c>
      <c r="E597" s="3" t="s">
        <v>736</v>
      </c>
    </row>
    <row r="598" spans="1:5" ht="14.4" x14ac:dyDescent="0.3">
      <c r="A598" s="1" t="s">
        <v>615</v>
      </c>
      <c r="B598" s="2" t="s">
        <v>735</v>
      </c>
      <c r="C598" s="2" t="s">
        <v>735</v>
      </c>
      <c r="D598" s="2" t="s">
        <v>116</v>
      </c>
      <c r="E598" s="3" t="s">
        <v>162</v>
      </c>
    </row>
    <row r="599" spans="1:5" ht="14.4" x14ac:dyDescent="0.3">
      <c r="A599" s="1" t="s">
        <v>615</v>
      </c>
      <c r="B599" s="2" t="s">
        <v>735</v>
      </c>
      <c r="C599" s="2" t="s">
        <v>735</v>
      </c>
      <c r="D599" s="2" t="s">
        <v>116</v>
      </c>
      <c r="E599" s="3" t="s">
        <v>97</v>
      </c>
    </row>
    <row r="600" spans="1:5" ht="14.4" x14ac:dyDescent="0.3">
      <c r="A600" s="1" t="s">
        <v>615</v>
      </c>
      <c r="B600" s="2" t="s">
        <v>735</v>
      </c>
      <c r="C600" s="2" t="s">
        <v>735</v>
      </c>
      <c r="D600" s="2" t="s">
        <v>545</v>
      </c>
      <c r="E600" s="3" t="s">
        <v>737</v>
      </c>
    </row>
    <row r="601" spans="1:5" ht="14.4" x14ac:dyDescent="0.3">
      <c r="A601" s="1" t="s">
        <v>615</v>
      </c>
      <c r="B601" s="2" t="s">
        <v>735</v>
      </c>
      <c r="C601" s="2" t="s">
        <v>735</v>
      </c>
      <c r="D601" s="2" t="s">
        <v>545</v>
      </c>
      <c r="E601" s="3" t="s">
        <v>738</v>
      </c>
    </row>
    <row r="602" spans="1:5" ht="14.4" x14ac:dyDescent="0.3">
      <c r="A602" s="1" t="s">
        <v>615</v>
      </c>
      <c r="B602" s="2" t="s">
        <v>735</v>
      </c>
      <c r="C602" s="2" t="s">
        <v>735</v>
      </c>
      <c r="D602" s="2" t="s">
        <v>545</v>
      </c>
      <c r="E602" s="3" t="s">
        <v>739</v>
      </c>
    </row>
    <row r="603" spans="1:5" ht="14.4" x14ac:dyDescent="0.3">
      <c r="A603" s="1" t="s">
        <v>615</v>
      </c>
      <c r="B603" s="2" t="s">
        <v>735</v>
      </c>
      <c r="C603" s="2" t="s">
        <v>735</v>
      </c>
      <c r="D603" s="2" t="s">
        <v>545</v>
      </c>
      <c r="E603" s="3" t="s">
        <v>740</v>
      </c>
    </row>
    <row r="604" spans="1:5" ht="14.4" x14ac:dyDescent="0.3">
      <c r="A604" s="1" t="s">
        <v>615</v>
      </c>
      <c r="B604" s="2" t="s">
        <v>735</v>
      </c>
      <c r="C604" s="2" t="s">
        <v>735</v>
      </c>
      <c r="D604" s="2" t="s">
        <v>545</v>
      </c>
      <c r="E604" s="3" t="s">
        <v>741</v>
      </c>
    </row>
    <row r="605" spans="1:5" ht="14.4" x14ac:dyDescent="0.3">
      <c r="A605" s="1" t="s">
        <v>615</v>
      </c>
      <c r="B605" s="2" t="s">
        <v>735</v>
      </c>
      <c r="C605" s="2" t="s">
        <v>735</v>
      </c>
      <c r="D605" s="2" t="s">
        <v>742</v>
      </c>
      <c r="E605" s="3" t="s">
        <v>743</v>
      </c>
    </row>
    <row r="606" spans="1:5" ht="14.4" x14ac:dyDescent="0.3">
      <c r="A606" s="1" t="s">
        <v>615</v>
      </c>
      <c r="B606" s="2" t="s">
        <v>735</v>
      </c>
      <c r="C606" s="2" t="s">
        <v>735</v>
      </c>
      <c r="D606" s="2" t="s">
        <v>742</v>
      </c>
      <c r="E606" s="3" t="s">
        <v>744</v>
      </c>
    </row>
    <row r="607" spans="1:5" ht="14.4" x14ac:dyDescent="0.3">
      <c r="A607" s="1" t="s">
        <v>615</v>
      </c>
      <c r="B607" s="2" t="s">
        <v>735</v>
      </c>
      <c r="C607" s="2" t="s">
        <v>735</v>
      </c>
      <c r="D607" s="2" t="s">
        <v>742</v>
      </c>
      <c r="E607" s="3" t="s">
        <v>745</v>
      </c>
    </row>
    <row r="608" spans="1:5" ht="14.4" x14ac:dyDescent="0.3">
      <c r="A608" s="1" t="s">
        <v>615</v>
      </c>
      <c r="B608" s="2" t="s">
        <v>735</v>
      </c>
      <c r="C608" s="2" t="s">
        <v>735</v>
      </c>
      <c r="D608" s="2" t="s">
        <v>742</v>
      </c>
      <c r="E608" s="3" t="s">
        <v>746</v>
      </c>
    </row>
    <row r="609" spans="1:5" ht="14.4" x14ac:dyDescent="0.3">
      <c r="A609" s="1" t="s">
        <v>615</v>
      </c>
      <c r="B609" s="2" t="s">
        <v>735</v>
      </c>
      <c r="C609" s="2" t="s">
        <v>735</v>
      </c>
      <c r="D609" s="2" t="s">
        <v>747</v>
      </c>
      <c r="E609" s="3" t="s">
        <v>747</v>
      </c>
    </row>
    <row r="610" spans="1:5" ht="14.4" x14ac:dyDescent="0.3">
      <c r="A610" s="1" t="s">
        <v>615</v>
      </c>
      <c r="B610" s="2" t="s">
        <v>735</v>
      </c>
      <c r="C610" s="2" t="s">
        <v>735</v>
      </c>
      <c r="D610" s="2" t="s">
        <v>747</v>
      </c>
      <c r="E610" s="3" t="s">
        <v>748</v>
      </c>
    </row>
    <row r="611" spans="1:5" ht="14.4" x14ac:dyDescent="0.3">
      <c r="A611" s="1" t="s">
        <v>615</v>
      </c>
      <c r="B611" s="2" t="s">
        <v>735</v>
      </c>
      <c r="C611" s="2" t="s">
        <v>735</v>
      </c>
      <c r="D611" s="2" t="s">
        <v>747</v>
      </c>
      <c r="E611" s="3" t="s">
        <v>749</v>
      </c>
    </row>
    <row r="612" spans="1:5" ht="14.4" x14ac:dyDescent="0.3">
      <c r="A612" s="1" t="s">
        <v>615</v>
      </c>
      <c r="B612" s="2" t="s">
        <v>735</v>
      </c>
      <c r="C612" s="2" t="s">
        <v>735</v>
      </c>
      <c r="D612" s="2" t="s">
        <v>747</v>
      </c>
      <c r="E612" s="3" t="s">
        <v>750</v>
      </c>
    </row>
    <row r="613" spans="1:5" ht="14.4" x14ac:dyDescent="0.3">
      <c r="A613" s="2" t="s">
        <v>615</v>
      </c>
      <c r="B613" s="2" t="s">
        <v>616</v>
      </c>
      <c r="C613" s="2" t="s">
        <v>616</v>
      </c>
      <c r="D613" s="2" t="s">
        <v>777</v>
      </c>
      <c r="E613" s="3" t="s">
        <v>777</v>
      </c>
    </row>
    <row r="614" spans="1:5" ht="14.4" x14ac:dyDescent="0.3">
      <c r="A614" s="2" t="s">
        <v>615</v>
      </c>
      <c r="B614" s="2" t="s">
        <v>616</v>
      </c>
      <c r="C614" s="2" t="s">
        <v>616</v>
      </c>
      <c r="D614" s="2" t="s">
        <v>777</v>
      </c>
      <c r="E614" s="3" t="s">
        <v>778</v>
      </c>
    </row>
    <row r="615" spans="1:5" ht="14.4" x14ac:dyDescent="0.3">
      <c r="A615" s="2" t="s">
        <v>615</v>
      </c>
      <c r="B615" s="2" t="s">
        <v>616</v>
      </c>
      <c r="C615" s="2" t="s">
        <v>616</v>
      </c>
      <c r="D615" s="2" t="s">
        <v>777</v>
      </c>
      <c r="E615" s="3" t="s">
        <v>779</v>
      </c>
    </row>
    <row r="616" spans="1:5" ht="14.4" x14ac:dyDescent="0.3">
      <c r="A616" s="2" t="s">
        <v>615</v>
      </c>
      <c r="B616" s="2" t="s">
        <v>616</v>
      </c>
      <c r="C616" s="2" t="s">
        <v>616</v>
      </c>
      <c r="D616" s="2" t="s">
        <v>780</v>
      </c>
      <c r="E616" s="3" t="s">
        <v>781</v>
      </c>
    </row>
    <row r="617" spans="1:5" ht="14.4" x14ac:dyDescent="0.3">
      <c r="A617" s="2" t="s">
        <v>615</v>
      </c>
      <c r="B617" s="2" t="s">
        <v>616</v>
      </c>
      <c r="C617" s="2" t="s">
        <v>616</v>
      </c>
      <c r="D617" s="2" t="s">
        <v>780</v>
      </c>
      <c r="E617" s="3" t="s">
        <v>782</v>
      </c>
    </row>
    <row r="618" spans="1:5" ht="14.4" x14ac:dyDescent="0.3">
      <c r="A618" s="2" t="s">
        <v>615</v>
      </c>
      <c r="B618" s="2" t="s">
        <v>616</v>
      </c>
      <c r="C618" s="2" t="s">
        <v>616</v>
      </c>
      <c r="D618" s="2" t="s">
        <v>780</v>
      </c>
      <c r="E618" s="3" t="s">
        <v>783</v>
      </c>
    </row>
    <row r="619" spans="1:5" ht="14.4" x14ac:dyDescent="0.3">
      <c r="A619" s="2" t="s">
        <v>615</v>
      </c>
      <c r="B619" s="2" t="s">
        <v>616</v>
      </c>
      <c r="C619" s="2" t="s">
        <v>616</v>
      </c>
      <c r="D619" s="2" t="s">
        <v>780</v>
      </c>
      <c r="E619" s="3" t="s">
        <v>784</v>
      </c>
    </row>
    <row r="620" spans="1:5" ht="14.4" x14ac:dyDescent="0.3">
      <c r="A620" s="1" t="s">
        <v>660</v>
      </c>
      <c r="B620" s="2" t="s">
        <v>661</v>
      </c>
      <c r="C620" s="2" t="s">
        <v>661</v>
      </c>
      <c r="D620" s="2" t="s">
        <v>116</v>
      </c>
      <c r="E620" s="3" t="s">
        <v>117</v>
      </c>
    </row>
    <row r="621" spans="1:5" ht="14.4" x14ac:dyDescent="0.3">
      <c r="A621" s="1" t="s">
        <v>660</v>
      </c>
      <c r="B621" s="2" t="s">
        <v>661</v>
      </c>
      <c r="C621" s="2" t="s">
        <v>661</v>
      </c>
      <c r="D621" s="2" t="s">
        <v>116</v>
      </c>
      <c r="E621" s="3" t="s">
        <v>149</v>
      </c>
    </row>
    <row r="622" spans="1:5" ht="14.4" x14ac:dyDescent="0.3">
      <c r="A622" s="1" t="s">
        <v>660</v>
      </c>
      <c r="B622" s="2" t="s">
        <v>661</v>
      </c>
      <c r="C622" s="2" t="s">
        <v>661</v>
      </c>
      <c r="D622" s="2" t="s">
        <v>116</v>
      </c>
      <c r="E622" s="3" t="s">
        <v>97</v>
      </c>
    </row>
    <row r="623" spans="1:5" ht="14.4" x14ac:dyDescent="0.3">
      <c r="A623" s="1" t="s">
        <v>660</v>
      </c>
      <c r="B623" s="2" t="s">
        <v>661</v>
      </c>
      <c r="C623" s="2" t="s">
        <v>661</v>
      </c>
      <c r="D623" s="2" t="s">
        <v>116</v>
      </c>
      <c r="E623" s="3" t="s">
        <v>662</v>
      </c>
    </row>
    <row r="624" spans="1:5" ht="14.4" x14ac:dyDescent="0.3">
      <c r="A624" s="1" t="s">
        <v>660</v>
      </c>
      <c r="B624" s="2" t="s">
        <v>661</v>
      </c>
      <c r="C624" s="2" t="s">
        <v>661</v>
      </c>
      <c r="D624" s="2" t="s">
        <v>545</v>
      </c>
      <c r="E624" s="3" t="s">
        <v>663</v>
      </c>
    </row>
    <row r="625" spans="1:5" ht="14.4" x14ac:dyDescent="0.3">
      <c r="A625" s="1" t="s">
        <v>660</v>
      </c>
      <c r="B625" s="2" t="s">
        <v>661</v>
      </c>
      <c r="C625" s="2" t="s">
        <v>661</v>
      </c>
      <c r="D625" s="2" t="s">
        <v>545</v>
      </c>
      <c r="E625" s="3" t="s">
        <v>664</v>
      </c>
    </row>
    <row r="626" spans="1:5" ht="14.4" x14ac:dyDescent="0.3">
      <c r="A626" s="1" t="s">
        <v>660</v>
      </c>
      <c r="B626" s="2" t="s">
        <v>661</v>
      </c>
      <c r="C626" s="2" t="s">
        <v>661</v>
      </c>
      <c r="D626" s="2" t="s">
        <v>545</v>
      </c>
      <c r="E626" s="3" t="s">
        <v>665</v>
      </c>
    </row>
    <row r="627" spans="1:5" ht="14.4" x14ac:dyDescent="0.3">
      <c r="A627" s="1" t="s">
        <v>660</v>
      </c>
      <c r="B627" s="2" t="s">
        <v>661</v>
      </c>
      <c r="C627" s="2" t="s">
        <v>661</v>
      </c>
      <c r="D627" s="2" t="s">
        <v>545</v>
      </c>
      <c r="E627" s="3" t="s">
        <v>666</v>
      </c>
    </row>
    <row r="628" spans="1:5" ht="14.4" x14ac:dyDescent="0.3">
      <c r="A628" s="1" t="s">
        <v>660</v>
      </c>
      <c r="B628" s="2" t="s">
        <v>661</v>
      </c>
      <c r="C628" s="2" t="s">
        <v>661</v>
      </c>
      <c r="D628" s="2" t="s">
        <v>667</v>
      </c>
      <c r="E628" s="3" t="s">
        <v>668</v>
      </c>
    </row>
    <row r="629" spans="1:5" ht="14.4" x14ac:dyDescent="0.3">
      <c r="A629" s="1" t="s">
        <v>660</v>
      </c>
      <c r="B629" s="2" t="s">
        <v>661</v>
      </c>
      <c r="C629" s="2" t="s">
        <v>661</v>
      </c>
      <c r="D629" s="2" t="s">
        <v>667</v>
      </c>
      <c r="E629" s="3" t="s">
        <v>669</v>
      </c>
    </row>
    <row r="630" spans="1:5" ht="14.4" x14ac:dyDescent="0.3">
      <c r="A630" s="1" t="s">
        <v>660</v>
      </c>
      <c r="B630" s="2" t="s">
        <v>661</v>
      </c>
      <c r="C630" s="2" t="s">
        <v>661</v>
      </c>
      <c r="D630" s="2" t="s">
        <v>667</v>
      </c>
      <c r="E630" s="3" t="s">
        <v>670</v>
      </c>
    </row>
    <row r="631" spans="1:5" ht="14.4" x14ac:dyDescent="0.3">
      <c r="A631" s="1" t="s">
        <v>660</v>
      </c>
      <c r="B631" s="2" t="s">
        <v>661</v>
      </c>
      <c r="C631" s="2" t="s">
        <v>661</v>
      </c>
      <c r="D631" s="2" t="s">
        <v>667</v>
      </c>
      <c r="E631" s="3" t="s">
        <v>671</v>
      </c>
    </row>
    <row r="632" spans="1:5" ht="14.4" x14ac:dyDescent="0.3">
      <c r="A632" s="1" t="s">
        <v>660</v>
      </c>
      <c r="B632" s="2" t="s">
        <v>661</v>
      </c>
      <c r="C632" s="2" t="s">
        <v>661</v>
      </c>
      <c r="D632" s="2" t="s">
        <v>667</v>
      </c>
      <c r="E632" s="3" t="s">
        <v>672</v>
      </c>
    </row>
    <row r="633" spans="1:5" ht="14.4" x14ac:dyDescent="0.3">
      <c r="A633" s="1" t="s">
        <v>660</v>
      </c>
      <c r="B633" s="2" t="s">
        <v>661</v>
      </c>
      <c r="C633" s="2" t="s">
        <v>661</v>
      </c>
      <c r="D633" s="2" t="s">
        <v>667</v>
      </c>
      <c r="E633" s="3" t="s">
        <v>673</v>
      </c>
    </row>
    <row r="634" spans="1:5" ht="14.4" x14ac:dyDescent="0.3">
      <c r="A634" s="1" t="s">
        <v>660</v>
      </c>
      <c r="B634" s="2" t="s">
        <v>661</v>
      </c>
      <c r="C634" s="2" t="s">
        <v>661</v>
      </c>
      <c r="D634" s="2" t="s">
        <v>667</v>
      </c>
      <c r="E634" s="3" t="s">
        <v>674</v>
      </c>
    </row>
    <row r="635" spans="1:5" ht="14.4" x14ac:dyDescent="0.3">
      <c r="A635" s="1" t="s">
        <v>660</v>
      </c>
      <c r="B635" s="2" t="s">
        <v>661</v>
      </c>
      <c r="C635" s="2" t="s">
        <v>661</v>
      </c>
      <c r="D635" s="2" t="s">
        <v>675</v>
      </c>
      <c r="E635" s="3" t="s">
        <v>676</v>
      </c>
    </row>
    <row r="636" spans="1:5" ht="14.4" x14ac:dyDescent="0.3">
      <c r="A636" s="1" t="s">
        <v>660</v>
      </c>
      <c r="B636" s="2" t="s">
        <v>661</v>
      </c>
      <c r="C636" s="2" t="s">
        <v>661</v>
      </c>
      <c r="D636" s="2" t="s">
        <v>675</v>
      </c>
      <c r="E636" s="3" t="s">
        <v>677</v>
      </c>
    </row>
    <row r="637" spans="1:5" ht="14.4" x14ac:dyDescent="0.3">
      <c r="A637" s="1" t="s">
        <v>660</v>
      </c>
      <c r="B637" s="2" t="s">
        <v>661</v>
      </c>
      <c r="C637" s="2" t="s">
        <v>661</v>
      </c>
      <c r="D637" s="2" t="s">
        <v>675</v>
      </c>
      <c r="E637" s="3" t="s">
        <v>678</v>
      </c>
    </row>
    <row r="638" spans="1:5" ht="14.4" x14ac:dyDescent="0.3">
      <c r="A638" s="1" t="s">
        <v>660</v>
      </c>
      <c r="B638" s="2" t="s">
        <v>661</v>
      </c>
      <c r="C638" s="2" t="s">
        <v>661</v>
      </c>
      <c r="D638" s="2" t="s">
        <v>675</v>
      </c>
      <c r="E638" s="3" t="s">
        <v>679</v>
      </c>
    </row>
    <row r="639" spans="1:5" ht="14.4" x14ac:dyDescent="0.3">
      <c r="A639" s="1" t="s">
        <v>660</v>
      </c>
      <c r="B639" s="2" t="s">
        <v>661</v>
      </c>
      <c r="C639" s="2" t="s">
        <v>661</v>
      </c>
      <c r="D639" s="2" t="s">
        <v>680</v>
      </c>
      <c r="E639" s="3" t="s">
        <v>681</v>
      </c>
    </row>
    <row r="640" spans="1:5" ht="14.4" x14ac:dyDescent="0.3">
      <c r="A640" s="1" t="s">
        <v>660</v>
      </c>
      <c r="B640" s="2" t="s">
        <v>661</v>
      </c>
      <c r="C640" s="2" t="s">
        <v>661</v>
      </c>
      <c r="D640" s="2" t="s">
        <v>680</v>
      </c>
      <c r="E640" s="3" t="s">
        <v>680</v>
      </c>
    </row>
    <row r="641" spans="1:5" ht="14.4" x14ac:dyDescent="0.3">
      <c r="A641" s="1" t="s">
        <v>660</v>
      </c>
      <c r="B641" s="2" t="s">
        <v>661</v>
      </c>
      <c r="C641" s="2" t="s">
        <v>661</v>
      </c>
      <c r="D641" s="2" t="s">
        <v>682</v>
      </c>
      <c r="E641" s="3" t="s">
        <v>683</v>
      </c>
    </row>
    <row r="642" spans="1:5" ht="14.4" x14ac:dyDescent="0.3">
      <c r="A642" s="1" t="s">
        <v>660</v>
      </c>
      <c r="B642" s="2" t="s">
        <v>661</v>
      </c>
      <c r="C642" s="2" t="s">
        <v>661</v>
      </c>
      <c r="D642" s="2" t="s">
        <v>682</v>
      </c>
      <c r="E642" s="3" t="s">
        <v>684</v>
      </c>
    </row>
    <row r="643" spans="1:5" ht="14.4" x14ac:dyDescent="0.3">
      <c r="A643" s="1" t="s">
        <v>660</v>
      </c>
      <c r="B643" s="2" t="s">
        <v>661</v>
      </c>
      <c r="C643" s="2" t="s">
        <v>661</v>
      </c>
      <c r="D643" s="2" t="s">
        <v>682</v>
      </c>
      <c r="E643" s="3" t="s">
        <v>685</v>
      </c>
    </row>
    <row r="644" spans="1:5" ht="14.4" x14ac:dyDescent="0.3">
      <c r="A644" s="1" t="s">
        <v>660</v>
      </c>
      <c r="B644" s="2" t="s">
        <v>686</v>
      </c>
      <c r="C644" s="2" t="s">
        <v>686</v>
      </c>
      <c r="D644" s="2" t="s">
        <v>545</v>
      </c>
      <c r="E644" s="3" t="s">
        <v>687</v>
      </c>
    </row>
    <row r="645" spans="1:5" ht="14.4" x14ac:dyDescent="0.3">
      <c r="A645" s="1" t="s">
        <v>660</v>
      </c>
      <c r="B645" s="2" t="s">
        <v>686</v>
      </c>
      <c r="C645" s="2" t="s">
        <v>686</v>
      </c>
      <c r="D645" s="2" t="s">
        <v>545</v>
      </c>
      <c r="E645" s="3" t="s">
        <v>688</v>
      </c>
    </row>
    <row r="646" spans="1:5" ht="14.4" x14ac:dyDescent="0.3">
      <c r="A646" s="1" t="s">
        <v>660</v>
      </c>
      <c r="B646" s="2" t="s">
        <v>686</v>
      </c>
      <c r="C646" s="2" t="s">
        <v>686</v>
      </c>
      <c r="D646" s="2" t="s">
        <v>545</v>
      </c>
      <c r="E646" s="3" t="s">
        <v>689</v>
      </c>
    </row>
    <row r="647" spans="1:5" ht="14.4" x14ac:dyDescent="0.3">
      <c r="A647" s="1" t="s">
        <v>660</v>
      </c>
      <c r="B647" s="2" t="s">
        <v>686</v>
      </c>
      <c r="C647" s="2" t="s">
        <v>686</v>
      </c>
      <c r="D647" s="2" t="s">
        <v>545</v>
      </c>
      <c r="E647" s="3" t="s">
        <v>690</v>
      </c>
    </row>
    <row r="648" spans="1:5" ht="14.4" x14ac:dyDescent="0.3">
      <c r="A648" s="1" t="s">
        <v>660</v>
      </c>
      <c r="B648" s="2" t="s">
        <v>686</v>
      </c>
      <c r="C648" s="2" t="s">
        <v>686</v>
      </c>
      <c r="D648" s="2" t="s">
        <v>545</v>
      </c>
      <c r="E648" s="3" t="s">
        <v>691</v>
      </c>
    </row>
    <row r="649" spans="1:5" ht="14.4" x14ac:dyDescent="0.3">
      <c r="A649" s="1" t="s">
        <v>660</v>
      </c>
      <c r="B649" s="2" t="s">
        <v>686</v>
      </c>
      <c r="C649" s="2" t="s">
        <v>686</v>
      </c>
      <c r="D649" s="2" t="s">
        <v>545</v>
      </c>
      <c r="E649" s="3" t="s">
        <v>692</v>
      </c>
    </row>
    <row r="650" spans="1:5" ht="14.4" x14ac:dyDescent="0.3">
      <c r="A650" s="1" t="s">
        <v>660</v>
      </c>
      <c r="B650" s="2" t="s">
        <v>686</v>
      </c>
      <c r="C650" s="2" t="s">
        <v>686</v>
      </c>
      <c r="D650" s="2" t="s">
        <v>693</v>
      </c>
      <c r="E650" s="3" t="s">
        <v>693</v>
      </c>
    </row>
    <row r="651" spans="1:5" ht="14.4" x14ac:dyDescent="0.3">
      <c r="A651" s="1" t="s">
        <v>660</v>
      </c>
      <c r="B651" s="2" t="s">
        <v>686</v>
      </c>
      <c r="C651" s="2" t="s">
        <v>686</v>
      </c>
      <c r="D651" s="2" t="s">
        <v>693</v>
      </c>
      <c r="E651" s="3" t="s">
        <v>694</v>
      </c>
    </row>
    <row r="652" spans="1:5" ht="14.4" x14ac:dyDescent="0.3">
      <c r="A652" s="1" t="s">
        <v>660</v>
      </c>
      <c r="B652" s="2" t="s">
        <v>686</v>
      </c>
      <c r="C652" s="2" t="s">
        <v>686</v>
      </c>
      <c r="D652" s="2" t="s">
        <v>693</v>
      </c>
      <c r="E652" s="3" t="s">
        <v>695</v>
      </c>
    </row>
    <row r="653" spans="1:5" ht="14.4" x14ac:dyDescent="0.3">
      <c r="A653" s="1" t="s">
        <v>660</v>
      </c>
      <c r="B653" s="2" t="s">
        <v>686</v>
      </c>
      <c r="C653" s="2" t="s">
        <v>686</v>
      </c>
      <c r="D653" s="2" t="s">
        <v>693</v>
      </c>
      <c r="E653" s="3" t="s">
        <v>696</v>
      </c>
    </row>
    <row r="654" spans="1:5" ht="14.4" x14ac:dyDescent="0.3">
      <c r="A654" s="1" t="s">
        <v>660</v>
      </c>
      <c r="B654" s="2" t="s">
        <v>686</v>
      </c>
      <c r="C654" s="2" t="s">
        <v>686</v>
      </c>
      <c r="D654" s="2" t="s">
        <v>697</v>
      </c>
      <c r="E654" s="3" t="s">
        <v>698</v>
      </c>
    </row>
    <row r="655" spans="1:5" ht="14.4" x14ac:dyDescent="0.3">
      <c r="A655" s="1" t="s">
        <v>660</v>
      </c>
      <c r="B655" s="2" t="s">
        <v>686</v>
      </c>
      <c r="C655" s="2" t="s">
        <v>686</v>
      </c>
      <c r="D655" s="2" t="s">
        <v>697</v>
      </c>
      <c r="E655" s="3" t="s">
        <v>699</v>
      </c>
    </row>
    <row r="656" spans="1:5" ht="14.4" x14ac:dyDescent="0.3">
      <c r="A656" s="1" t="s">
        <v>660</v>
      </c>
      <c r="B656" s="2" t="s">
        <v>686</v>
      </c>
      <c r="C656" s="2" t="s">
        <v>686</v>
      </c>
      <c r="D656" s="2" t="s">
        <v>697</v>
      </c>
      <c r="E656" s="3" t="s">
        <v>700</v>
      </c>
    </row>
    <row r="657" spans="1:5" ht="14.4" x14ac:dyDescent="0.3">
      <c r="A657" s="1" t="s">
        <v>660</v>
      </c>
      <c r="B657" s="2" t="s">
        <v>686</v>
      </c>
      <c r="C657" s="2" t="s">
        <v>686</v>
      </c>
      <c r="D657" s="2" t="s">
        <v>697</v>
      </c>
      <c r="E657" s="3" t="s">
        <v>701</v>
      </c>
    </row>
    <row r="658" spans="1:5" ht="14.4" x14ac:dyDescent="0.3">
      <c r="A658" s="1" t="s">
        <v>660</v>
      </c>
      <c r="B658" s="2" t="s">
        <v>686</v>
      </c>
      <c r="C658" s="2" t="s">
        <v>686</v>
      </c>
      <c r="D658" s="2" t="s">
        <v>697</v>
      </c>
      <c r="E658" s="3" t="s">
        <v>702</v>
      </c>
    </row>
    <row r="659" spans="1:5" ht="14.4" x14ac:dyDescent="0.3">
      <c r="A659" s="1" t="s">
        <v>660</v>
      </c>
      <c r="B659" s="2" t="s">
        <v>686</v>
      </c>
      <c r="C659" s="2" t="s">
        <v>686</v>
      </c>
      <c r="D659" s="2" t="s">
        <v>697</v>
      </c>
      <c r="E659" s="3" t="s">
        <v>703</v>
      </c>
    </row>
    <row r="660" spans="1:5" ht="14.4" x14ac:dyDescent="0.3">
      <c r="A660" s="1" t="s">
        <v>660</v>
      </c>
      <c r="B660" s="2" t="s">
        <v>686</v>
      </c>
      <c r="C660" s="2" t="s">
        <v>686</v>
      </c>
      <c r="D660" s="2" t="s">
        <v>704</v>
      </c>
      <c r="E660" s="3" t="s">
        <v>705</v>
      </c>
    </row>
    <row r="661" spans="1:5" ht="14.4" x14ac:dyDescent="0.3">
      <c r="A661" s="1" t="s">
        <v>660</v>
      </c>
      <c r="B661" s="2" t="s">
        <v>686</v>
      </c>
      <c r="C661" s="2" t="s">
        <v>686</v>
      </c>
      <c r="D661" s="2" t="s">
        <v>704</v>
      </c>
      <c r="E661" s="3" t="s">
        <v>706</v>
      </c>
    </row>
    <row r="662" spans="1:5" ht="14.4" x14ac:dyDescent="0.3">
      <c r="A662" s="1" t="s">
        <v>660</v>
      </c>
      <c r="B662" s="2" t="s">
        <v>686</v>
      </c>
      <c r="C662" s="2" t="s">
        <v>686</v>
      </c>
      <c r="D662" s="2" t="s">
        <v>704</v>
      </c>
      <c r="E662" s="3" t="s">
        <v>707</v>
      </c>
    </row>
    <row r="663" spans="1:5" ht="14.4" x14ac:dyDescent="0.3">
      <c r="A663" s="1" t="s">
        <v>660</v>
      </c>
      <c r="B663" s="2" t="s">
        <v>686</v>
      </c>
      <c r="C663" s="2" t="s">
        <v>686</v>
      </c>
      <c r="D663" s="2" t="s">
        <v>708</v>
      </c>
      <c r="E663" s="3" t="s">
        <v>708</v>
      </c>
    </row>
    <row r="664" spans="1:5" ht="14.4" x14ac:dyDescent="0.3">
      <c r="A664" s="1" t="s">
        <v>660</v>
      </c>
      <c r="B664" s="2" t="s">
        <v>686</v>
      </c>
      <c r="C664" s="2" t="s">
        <v>686</v>
      </c>
      <c r="D664" s="2" t="s">
        <v>708</v>
      </c>
      <c r="E664" s="3" t="s">
        <v>709</v>
      </c>
    </row>
    <row r="665" spans="1:5" ht="14.4" x14ac:dyDescent="0.3">
      <c r="A665" s="1" t="s">
        <v>660</v>
      </c>
      <c r="B665" s="2" t="s">
        <v>686</v>
      </c>
      <c r="C665" s="2" t="s">
        <v>686</v>
      </c>
      <c r="D665" s="2" t="s">
        <v>708</v>
      </c>
      <c r="E665" s="3" t="s">
        <v>710</v>
      </c>
    </row>
    <row r="666" spans="1:5" ht="14.4" x14ac:dyDescent="0.3">
      <c r="A666" s="1" t="s">
        <v>660</v>
      </c>
      <c r="B666" s="2" t="s">
        <v>711</v>
      </c>
      <c r="C666" s="2" t="s">
        <v>711</v>
      </c>
      <c r="D666" s="2" t="s">
        <v>116</v>
      </c>
      <c r="E666" s="3" t="s">
        <v>687</v>
      </c>
    </row>
    <row r="667" spans="1:5" ht="14.4" x14ac:dyDescent="0.3">
      <c r="A667" s="1" t="s">
        <v>660</v>
      </c>
      <c r="B667" s="2" t="s">
        <v>711</v>
      </c>
      <c r="C667" s="2" t="s">
        <v>711</v>
      </c>
      <c r="D667" s="2" t="s">
        <v>116</v>
      </c>
      <c r="E667" s="3" t="s">
        <v>688</v>
      </c>
    </row>
    <row r="668" spans="1:5" ht="14.4" x14ac:dyDescent="0.3">
      <c r="A668" s="1" t="s">
        <v>660</v>
      </c>
      <c r="B668" s="2" t="s">
        <v>711</v>
      </c>
      <c r="C668" s="2" t="s">
        <v>711</v>
      </c>
      <c r="D668" s="2" t="s">
        <v>116</v>
      </c>
      <c r="E668" s="3" t="s">
        <v>712</v>
      </c>
    </row>
    <row r="669" spans="1:5" ht="14.4" x14ac:dyDescent="0.3">
      <c r="A669" s="1" t="s">
        <v>660</v>
      </c>
      <c r="B669" s="2" t="s">
        <v>711</v>
      </c>
      <c r="C669" s="2" t="s">
        <v>711</v>
      </c>
      <c r="D669" s="2" t="s">
        <v>116</v>
      </c>
      <c r="E669" s="3" t="s">
        <v>361</v>
      </c>
    </row>
    <row r="670" spans="1:5" ht="14.4" x14ac:dyDescent="0.3">
      <c r="A670" s="1" t="s">
        <v>660</v>
      </c>
      <c r="B670" s="2" t="s">
        <v>711</v>
      </c>
      <c r="C670" s="2" t="s">
        <v>711</v>
      </c>
      <c r="D670" s="2" t="s">
        <v>116</v>
      </c>
      <c r="E670" s="3" t="s">
        <v>713</v>
      </c>
    </row>
    <row r="671" spans="1:5" ht="14.4" x14ac:dyDescent="0.3">
      <c r="A671" s="1" t="s">
        <v>660</v>
      </c>
      <c r="B671" s="2" t="s">
        <v>711</v>
      </c>
      <c r="C671" s="2" t="s">
        <v>711</v>
      </c>
      <c r="D671" s="2" t="s">
        <v>545</v>
      </c>
      <c r="E671" s="3" t="s">
        <v>714</v>
      </c>
    </row>
    <row r="672" spans="1:5" ht="14.4" x14ac:dyDescent="0.3">
      <c r="A672" s="1" t="s">
        <v>660</v>
      </c>
      <c r="B672" s="2" t="s">
        <v>711</v>
      </c>
      <c r="C672" s="2" t="s">
        <v>711</v>
      </c>
      <c r="D672" s="2" t="s">
        <v>545</v>
      </c>
      <c r="E672" s="3" t="s">
        <v>715</v>
      </c>
    </row>
    <row r="673" spans="1:5" ht="14.4" x14ac:dyDescent="0.3">
      <c r="A673" s="1" t="s">
        <v>660</v>
      </c>
      <c r="B673" s="2" t="s">
        <v>711</v>
      </c>
      <c r="C673" s="2" t="s">
        <v>711</v>
      </c>
      <c r="D673" s="2" t="s">
        <v>545</v>
      </c>
      <c r="E673" s="3" t="s">
        <v>716</v>
      </c>
    </row>
    <row r="674" spans="1:5" ht="14.4" x14ac:dyDescent="0.3">
      <c r="A674" s="1" t="s">
        <v>660</v>
      </c>
      <c r="B674" s="2" t="s">
        <v>711</v>
      </c>
      <c r="C674" s="2" t="s">
        <v>711</v>
      </c>
      <c r="D674" s="2" t="s">
        <v>545</v>
      </c>
      <c r="E674" s="3" t="s">
        <v>717</v>
      </c>
    </row>
    <row r="675" spans="1:5" ht="14.4" x14ac:dyDescent="0.3">
      <c r="A675" s="1" t="s">
        <v>660</v>
      </c>
      <c r="B675" s="2" t="s">
        <v>711</v>
      </c>
      <c r="C675" s="2" t="s">
        <v>711</v>
      </c>
      <c r="D675" s="2" t="s">
        <v>545</v>
      </c>
      <c r="E675" s="3" t="s">
        <v>718</v>
      </c>
    </row>
    <row r="676" spans="1:5" ht="14.4" x14ac:dyDescent="0.3">
      <c r="A676" s="1" t="s">
        <v>660</v>
      </c>
      <c r="B676" s="2" t="s">
        <v>711</v>
      </c>
      <c r="C676" s="2" t="s">
        <v>711</v>
      </c>
      <c r="D676" s="2" t="s">
        <v>545</v>
      </c>
      <c r="E676" s="3" t="s">
        <v>719</v>
      </c>
    </row>
    <row r="677" spans="1:5" ht="14.4" x14ac:dyDescent="0.3">
      <c r="A677" s="1" t="s">
        <v>660</v>
      </c>
      <c r="B677" s="2" t="s">
        <v>711</v>
      </c>
      <c r="C677" s="2" t="s">
        <v>711</v>
      </c>
      <c r="D677" s="2" t="s">
        <v>357</v>
      </c>
      <c r="E677" s="3" t="s">
        <v>720</v>
      </c>
    </row>
    <row r="678" spans="1:5" ht="14.4" x14ac:dyDescent="0.3">
      <c r="A678" s="1" t="s">
        <v>660</v>
      </c>
      <c r="B678" s="2" t="s">
        <v>711</v>
      </c>
      <c r="C678" s="2" t="s">
        <v>711</v>
      </c>
      <c r="D678" s="2" t="s">
        <v>357</v>
      </c>
      <c r="E678" s="3" t="s">
        <v>721</v>
      </c>
    </row>
    <row r="679" spans="1:5" ht="14.4" x14ac:dyDescent="0.3">
      <c r="A679" s="1" t="s">
        <v>660</v>
      </c>
      <c r="B679" s="2" t="s">
        <v>711</v>
      </c>
      <c r="C679" s="2" t="s">
        <v>711</v>
      </c>
      <c r="D679" s="2" t="s">
        <v>357</v>
      </c>
      <c r="E679" s="3" t="s">
        <v>722</v>
      </c>
    </row>
    <row r="680" spans="1:5" ht="14.4" x14ac:dyDescent="0.3">
      <c r="A680" s="1" t="s">
        <v>660</v>
      </c>
      <c r="B680" s="2" t="s">
        <v>711</v>
      </c>
      <c r="C680" s="2" t="s">
        <v>711</v>
      </c>
      <c r="D680" s="2" t="s">
        <v>723</v>
      </c>
      <c r="E680" s="3" t="s">
        <v>724</v>
      </c>
    </row>
    <row r="681" spans="1:5" ht="14.4" x14ac:dyDescent="0.3">
      <c r="A681" s="1" t="s">
        <v>660</v>
      </c>
      <c r="B681" s="2" t="s">
        <v>711</v>
      </c>
      <c r="C681" s="2" t="s">
        <v>711</v>
      </c>
      <c r="D681" s="2" t="s">
        <v>723</v>
      </c>
      <c r="E681" s="3" t="s">
        <v>725</v>
      </c>
    </row>
    <row r="682" spans="1:5" ht="14.4" x14ac:dyDescent="0.3">
      <c r="A682" s="1" t="s">
        <v>660</v>
      </c>
      <c r="B682" s="2" t="s">
        <v>711</v>
      </c>
      <c r="C682" s="2" t="s">
        <v>711</v>
      </c>
      <c r="D682" s="2" t="s">
        <v>723</v>
      </c>
      <c r="E682" s="3" t="s">
        <v>726</v>
      </c>
    </row>
    <row r="683" spans="1:5" ht="14.4" x14ac:dyDescent="0.3">
      <c r="A683" s="1" t="s">
        <v>660</v>
      </c>
      <c r="B683" s="2" t="s">
        <v>711</v>
      </c>
      <c r="C683" s="2" t="s">
        <v>711</v>
      </c>
      <c r="D683" s="2" t="s">
        <v>723</v>
      </c>
      <c r="E683" s="3" t="s">
        <v>727</v>
      </c>
    </row>
    <row r="684" spans="1:5" ht="14.4" x14ac:dyDescent="0.3">
      <c r="A684" s="1" t="s">
        <v>660</v>
      </c>
      <c r="B684" s="2" t="s">
        <v>711</v>
      </c>
      <c r="C684" s="2" t="s">
        <v>711</v>
      </c>
      <c r="D684" s="2" t="s">
        <v>723</v>
      </c>
      <c r="E684" s="3" t="s">
        <v>728</v>
      </c>
    </row>
    <row r="685" spans="1:5" ht="14.4" x14ac:dyDescent="0.3">
      <c r="A685" s="1" t="s">
        <v>660</v>
      </c>
      <c r="B685" s="2" t="s">
        <v>711</v>
      </c>
      <c r="C685" s="2" t="s">
        <v>711</v>
      </c>
      <c r="D685" s="2" t="s">
        <v>729</v>
      </c>
      <c r="E685" s="3" t="s">
        <v>730</v>
      </c>
    </row>
    <row r="686" spans="1:5" ht="14.4" x14ac:dyDescent="0.3">
      <c r="A686" s="1" t="s">
        <v>660</v>
      </c>
      <c r="B686" s="2" t="s">
        <v>711</v>
      </c>
      <c r="C686" s="2" t="s">
        <v>711</v>
      </c>
      <c r="D686" s="2" t="s">
        <v>729</v>
      </c>
      <c r="E686" s="3" t="s">
        <v>731</v>
      </c>
    </row>
    <row r="687" spans="1:5" ht="14.4" x14ac:dyDescent="0.3">
      <c r="A687" s="1" t="s">
        <v>660</v>
      </c>
      <c r="B687" s="2" t="s">
        <v>711</v>
      </c>
      <c r="C687" s="2" t="s">
        <v>711</v>
      </c>
      <c r="D687" s="2" t="s">
        <v>729</v>
      </c>
      <c r="E687" s="3" t="s">
        <v>732</v>
      </c>
    </row>
    <row r="688" spans="1:5" ht="14.4" x14ac:dyDescent="0.3">
      <c r="A688" s="1" t="s">
        <v>660</v>
      </c>
      <c r="B688" s="2" t="s">
        <v>711</v>
      </c>
      <c r="C688" s="2" t="s">
        <v>711</v>
      </c>
      <c r="D688" s="2" t="s">
        <v>729</v>
      </c>
      <c r="E688" s="3" t="s">
        <v>733</v>
      </c>
    </row>
    <row r="689" spans="1:5" ht="14.4" x14ac:dyDescent="0.3">
      <c r="A689" s="1" t="s">
        <v>660</v>
      </c>
      <c r="B689" s="2" t="s">
        <v>711</v>
      </c>
      <c r="C689" s="2" t="s">
        <v>711</v>
      </c>
      <c r="D689" s="2" t="s">
        <v>729</v>
      </c>
      <c r="E689" s="3" t="s">
        <v>734</v>
      </c>
    </row>
    <row r="690" spans="1:5" ht="14.4" x14ac:dyDescent="0.3">
      <c r="A690" s="2" t="s">
        <v>660</v>
      </c>
      <c r="B690" s="2" t="s">
        <v>711</v>
      </c>
      <c r="C690" s="2" t="s">
        <v>711</v>
      </c>
      <c r="D690" s="2" t="s">
        <v>787</v>
      </c>
      <c r="E690" s="3" t="s">
        <v>788</v>
      </c>
    </row>
    <row r="691" spans="1:5" ht="14.4" x14ac:dyDescent="0.3">
      <c r="A691" s="2" t="s">
        <v>660</v>
      </c>
      <c r="B691" s="2" t="s">
        <v>711</v>
      </c>
      <c r="C691" s="2" t="s">
        <v>711</v>
      </c>
      <c r="D691" s="2" t="s">
        <v>787</v>
      </c>
      <c r="E691" s="3" t="s">
        <v>789</v>
      </c>
    </row>
    <row r="692" spans="1:5" ht="14.4" x14ac:dyDescent="0.3">
      <c r="A692" s="2" t="s">
        <v>660</v>
      </c>
      <c r="B692" s="2" t="s">
        <v>711</v>
      </c>
      <c r="C692" s="2" t="s">
        <v>711</v>
      </c>
      <c r="D692" s="2" t="s">
        <v>787</v>
      </c>
      <c r="E692" s="3" t="s">
        <v>790</v>
      </c>
    </row>
    <row r="693" spans="1:5" ht="14.4" x14ac:dyDescent="0.3">
      <c r="A693" s="1" t="s">
        <v>243</v>
      </c>
      <c r="B693" s="2" t="s">
        <v>244</v>
      </c>
      <c r="C693" s="2" t="s">
        <v>244</v>
      </c>
      <c r="D693" s="2" t="s">
        <v>244</v>
      </c>
      <c r="E693" s="3" t="s">
        <v>245</v>
      </c>
    </row>
    <row r="694" spans="1:5" ht="14.4" x14ac:dyDescent="0.3">
      <c r="A694" s="1" t="s">
        <v>243</v>
      </c>
      <c r="B694" s="2" t="s">
        <v>244</v>
      </c>
      <c r="C694" s="2" t="s">
        <v>244</v>
      </c>
      <c r="D694" s="2" t="s">
        <v>244</v>
      </c>
      <c r="E694" s="3" t="s">
        <v>246</v>
      </c>
    </row>
    <row r="695" spans="1:5" ht="14.4" x14ac:dyDescent="0.3">
      <c r="A695" s="1" t="s">
        <v>243</v>
      </c>
      <c r="B695" s="2" t="s">
        <v>244</v>
      </c>
      <c r="C695" s="2" t="s">
        <v>244</v>
      </c>
      <c r="D695" s="2" t="s">
        <v>244</v>
      </c>
      <c r="E695" s="3" t="s">
        <v>247</v>
      </c>
    </row>
    <row r="696" spans="1:5" ht="14.4" x14ac:dyDescent="0.3">
      <c r="A696" s="1" t="s">
        <v>243</v>
      </c>
      <c r="B696" s="2" t="s">
        <v>244</v>
      </c>
      <c r="C696" s="2" t="s">
        <v>244</v>
      </c>
      <c r="D696" s="2" t="s">
        <v>244</v>
      </c>
      <c r="E696" s="3" t="s">
        <v>248</v>
      </c>
    </row>
    <row r="697" spans="1:5" ht="14.4" x14ac:dyDescent="0.3">
      <c r="A697" s="1" t="s">
        <v>243</v>
      </c>
      <c r="B697" s="2" t="s">
        <v>244</v>
      </c>
      <c r="C697" s="2" t="s">
        <v>244</v>
      </c>
      <c r="D697" s="2" t="s">
        <v>244</v>
      </c>
      <c r="E697" s="3" t="s">
        <v>249</v>
      </c>
    </row>
    <row r="698" spans="1:5" ht="14.4" x14ac:dyDescent="0.3">
      <c r="A698" s="1" t="s">
        <v>243</v>
      </c>
      <c r="B698" s="2" t="s">
        <v>244</v>
      </c>
      <c r="C698" s="2" t="s">
        <v>244</v>
      </c>
      <c r="D698" s="2" t="s">
        <v>244</v>
      </c>
      <c r="E698" s="3" t="s">
        <v>250</v>
      </c>
    </row>
    <row r="699" spans="1:5" ht="14.4" x14ac:dyDescent="0.3">
      <c r="A699" s="1" t="s">
        <v>243</v>
      </c>
      <c r="B699" s="2" t="s">
        <v>243</v>
      </c>
      <c r="C699" s="2" t="s">
        <v>243</v>
      </c>
      <c r="D699" s="2" t="s">
        <v>116</v>
      </c>
      <c r="E699" s="3" t="s">
        <v>161</v>
      </c>
    </row>
    <row r="700" spans="1:5" ht="14.4" x14ac:dyDescent="0.3">
      <c r="A700" s="1" t="s">
        <v>243</v>
      </c>
      <c r="B700" s="2" t="s">
        <v>243</v>
      </c>
      <c r="C700" s="2" t="s">
        <v>243</v>
      </c>
      <c r="D700" s="2" t="s">
        <v>116</v>
      </c>
      <c r="E700" s="3" t="s">
        <v>162</v>
      </c>
    </row>
    <row r="701" spans="1:5" ht="14.4" x14ac:dyDescent="0.3">
      <c r="A701" s="1" t="s">
        <v>243</v>
      </c>
      <c r="B701" s="2" t="s">
        <v>243</v>
      </c>
      <c r="C701" s="2" t="s">
        <v>243</v>
      </c>
      <c r="D701" s="2" t="s">
        <v>116</v>
      </c>
      <c r="E701" s="3" t="s">
        <v>124</v>
      </c>
    </row>
    <row r="702" spans="1:5" ht="14.4" x14ac:dyDescent="0.3">
      <c r="A702" s="1" t="s">
        <v>243</v>
      </c>
      <c r="B702" s="2" t="s">
        <v>243</v>
      </c>
      <c r="C702" s="2" t="s">
        <v>243</v>
      </c>
      <c r="D702" s="2" t="s">
        <v>116</v>
      </c>
      <c r="E702" s="3" t="s">
        <v>251</v>
      </c>
    </row>
    <row r="703" spans="1:5" ht="14.4" x14ac:dyDescent="0.3">
      <c r="A703" s="1" t="s">
        <v>243</v>
      </c>
      <c r="B703" s="2" t="s">
        <v>243</v>
      </c>
      <c r="C703" s="2" t="s">
        <v>243</v>
      </c>
      <c r="D703" s="2" t="s">
        <v>116</v>
      </c>
      <c r="E703" s="3" t="s">
        <v>252</v>
      </c>
    </row>
    <row r="704" spans="1:5" ht="14.4" x14ac:dyDescent="0.3">
      <c r="A704" s="1" t="s">
        <v>243</v>
      </c>
      <c r="B704" s="2" t="s">
        <v>243</v>
      </c>
      <c r="C704" s="2" t="s">
        <v>243</v>
      </c>
      <c r="D704" s="2" t="s">
        <v>120</v>
      </c>
      <c r="E704" s="3" t="s">
        <v>253</v>
      </c>
    </row>
    <row r="705" spans="1:5" ht="14.4" x14ac:dyDescent="0.3">
      <c r="A705" s="1" t="s">
        <v>243</v>
      </c>
      <c r="B705" s="2" t="s">
        <v>243</v>
      </c>
      <c r="C705" s="2" t="s">
        <v>243</v>
      </c>
      <c r="D705" s="2" t="s">
        <v>120</v>
      </c>
      <c r="E705" s="3" t="s">
        <v>254</v>
      </c>
    </row>
    <row r="706" spans="1:5" ht="14.4" x14ac:dyDescent="0.3">
      <c r="A706" s="1" t="s">
        <v>243</v>
      </c>
      <c r="B706" s="2" t="s">
        <v>243</v>
      </c>
      <c r="C706" s="2" t="s">
        <v>243</v>
      </c>
      <c r="D706" s="2" t="s">
        <v>120</v>
      </c>
      <c r="E706" s="3" t="s">
        <v>255</v>
      </c>
    </row>
    <row r="707" spans="1:5" ht="14.4" x14ac:dyDescent="0.3">
      <c r="A707" s="1" t="s">
        <v>243</v>
      </c>
      <c r="B707" s="2" t="s">
        <v>243</v>
      </c>
      <c r="C707" s="2" t="s">
        <v>243</v>
      </c>
      <c r="D707" s="2" t="s">
        <v>120</v>
      </c>
      <c r="E707" s="3" t="s">
        <v>256</v>
      </c>
    </row>
    <row r="708" spans="1:5" ht="14.4" x14ac:dyDescent="0.3">
      <c r="A708" s="1" t="s">
        <v>243</v>
      </c>
      <c r="B708" s="2" t="s">
        <v>243</v>
      </c>
      <c r="C708" s="2" t="s">
        <v>243</v>
      </c>
      <c r="D708" s="2" t="s">
        <v>120</v>
      </c>
      <c r="E708" s="3" t="s">
        <v>257</v>
      </c>
    </row>
    <row r="709" spans="1:5" ht="14.4" x14ac:dyDescent="0.3">
      <c r="A709" s="1" t="s">
        <v>243</v>
      </c>
      <c r="B709" s="2" t="s">
        <v>243</v>
      </c>
      <c r="C709" s="2" t="s">
        <v>243</v>
      </c>
      <c r="D709" s="2" t="s">
        <v>120</v>
      </c>
      <c r="E709" s="3" t="s">
        <v>258</v>
      </c>
    </row>
    <row r="710" spans="1:5" ht="14.4" x14ac:dyDescent="0.3">
      <c r="A710" s="1" t="s">
        <v>243</v>
      </c>
      <c r="B710" s="2" t="s">
        <v>243</v>
      </c>
      <c r="C710" s="2" t="s">
        <v>243</v>
      </c>
      <c r="D710" s="2" t="s">
        <v>120</v>
      </c>
      <c r="E710" s="3" t="s">
        <v>259</v>
      </c>
    </row>
    <row r="711" spans="1:5" ht="14.4" x14ac:dyDescent="0.3">
      <c r="A711" s="1" t="s">
        <v>243</v>
      </c>
      <c r="B711" s="2" t="s">
        <v>243</v>
      </c>
      <c r="C711" s="2" t="s">
        <v>243</v>
      </c>
      <c r="D711" s="2" t="s">
        <v>120</v>
      </c>
      <c r="E711" s="3" t="s">
        <v>260</v>
      </c>
    </row>
    <row r="712" spans="1:5" ht="14.4" x14ac:dyDescent="0.3">
      <c r="A712" s="1" t="s">
        <v>243</v>
      </c>
      <c r="B712" s="2" t="s">
        <v>243</v>
      </c>
      <c r="C712" s="2" t="s">
        <v>243</v>
      </c>
      <c r="D712" s="2" t="s">
        <v>261</v>
      </c>
      <c r="E712" s="3" t="s">
        <v>262</v>
      </c>
    </row>
    <row r="713" spans="1:5" ht="14.4" x14ac:dyDescent="0.3">
      <c r="A713" s="1" t="s">
        <v>243</v>
      </c>
      <c r="B713" s="2" t="s">
        <v>243</v>
      </c>
      <c r="C713" s="2" t="s">
        <v>243</v>
      </c>
      <c r="D713" s="2" t="s">
        <v>261</v>
      </c>
      <c r="E713" s="3" t="s">
        <v>263</v>
      </c>
    </row>
    <row r="714" spans="1:5" ht="14.4" x14ac:dyDescent="0.3">
      <c r="A714" s="1" t="s">
        <v>243</v>
      </c>
      <c r="B714" s="2" t="s">
        <v>243</v>
      </c>
      <c r="C714" s="2" t="s">
        <v>243</v>
      </c>
      <c r="D714" s="2" t="s">
        <v>261</v>
      </c>
      <c r="E714" s="3" t="s">
        <v>264</v>
      </c>
    </row>
    <row r="715" spans="1:5" ht="14.4" x14ac:dyDescent="0.3">
      <c r="A715" s="1" t="s">
        <v>243</v>
      </c>
      <c r="B715" s="2" t="s">
        <v>243</v>
      </c>
      <c r="C715" s="2" t="s">
        <v>243</v>
      </c>
      <c r="D715" s="2" t="s">
        <v>261</v>
      </c>
      <c r="E715" s="3" t="s">
        <v>265</v>
      </c>
    </row>
    <row r="716" spans="1:5" ht="14.4" x14ac:dyDescent="0.3">
      <c r="A716" s="1" t="s">
        <v>243</v>
      </c>
      <c r="B716" s="2" t="s">
        <v>243</v>
      </c>
      <c r="C716" s="2" t="s">
        <v>243</v>
      </c>
      <c r="D716" s="2" t="s">
        <v>266</v>
      </c>
      <c r="E716" s="3" t="s">
        <v>267</v>
      </c>
    </row>
    <row r="717" spans="1:5" ht="14.4" x14ac:dyDescent="0.3">
      <c r="A717" s="1" t="s">
        <v>243</v>
      </c>
      <c r="B717" s="2" t="s">
        <v>243</v>
      </c>
      <c r="C717" s="2" t="s">
        <v>243</v>
      </c>
      <c r="D717" s="2" t="s">
        <v>266</v>
      </c>
      <c r="E717" s="3" t="s">
        <v>268</v>
      </c>
    </row>
    <row r="718" spans="1:5" ht="14.4" x14ac:dyDescent="0.3">
      <c r="A718" s="1" t="s">
        <v>243</v>
      </c>
      <c r="B718" s="2" t="s">
        <v>243</v>
      </c>
      <c r="C718" s="2" t="s">
        <v>243</v>
      </c>
      <c r="D718" s="2" t="s">
        <v>266</v>
      </c>
      <c r="E718" s="3" t="s">
        <v>269</v>
      </c>
    </row>
    <row r="719" spans="1:5" ht="14.4" x14ac:dyDescent="0.3">
      <c r="A719" s="1" t="s">
        <v>243</v>
      </c>
      <c r="B719" s="2" t="s">
        <v>243</v>
      </c>
      <c r="C719" s="2" t="s">
        <v>243</v>
      </c>
      <c r="D719" s="2" t="s">
        <v>266</v>
      </c>
      <c r="E719" s="3" t="s">
        <v>270</v>
      </c>
    </row>
    <row r="720" spans="1:5" ht="14.4" x14ac:dyDescent="0.3">
      <c r="A720" s="1" t="s">
        <v>243</v>
      </c>
      <c r="B720" s="2" t="s">
        <v>243</v>
      </c>
      <c r="C720" s="2" t="s">
        <v>243</v>
      </c>
      <c r="D720" s="2" t="s">
        <v>266</v>
      </c>
      <c r="E720" s="3" t="s">
        <v>271</v>
      </c>
    </row>
    <row r="721" spans="1:5" ht="14.4" x14ac:dyDescent="0.3">
      <c r="A721" s="1" t="s">
        <v>243</v>
      </c>
      <c r="B721" s="2" t="s">
        <v>243</v>
      </c>
      <c r="C721" s="2" t="s">
        <v>243</v>
      </c>
      <c r="D721" s="2" t="s">
        <v>272</v>
      </c>
      <c r="E721" s="3" t="s">
        <v>273</v>
      </c>
    </row>
    <row r="722" spans="1:5" ht="14.4" x14ac:dyDescent="0.3">
      <c r="A722" s="1" t="s">
        <v>243</v>
      </c>
      <c r="B722" s="2" t="s">
        <v>243</v>
      </c>
      <c r="C722" s="2" t="s">
        <v>243</v>
      </c>
      <c r="D722" s="2" t="s">
        <v>272</v>
      </c>
      <c r="E722" s="3" t="s">
        <v>274</v>
      </c>
    </row>
    <row r="723" spans="1:5" ht="14.4" x14ac:dyDescent="0.3">
      <c r="A723" s="1" t="s">
        <v>243</v>
      </c>
      <c r="B723" s="2" t="s">
        <v>243</v>
      </c>
      <c r="C723" s="2" t="s">
        <v>243</v>
      </c>
      <c r="D723" s="2" t="s">
        <v>272</v>
      </c>
      <c r="E723" s="3" t="s">
        <v>275</v>
      </c>
    </row>
    <row r="724" spans="1:5" ht="14.4" x14ac:dyDescent="0.3">
      <c r="A724" s="1" t="s">
        <v>243</v>
      </c>
      <c r="B724" s="2" t="s">
        <v>276</v>
      </c>
      <c r="C724" s="2" t="s">
        <v>276</v>
      </c>
      <c r="D724" s="2" t="s">
        <v>120</v>
      </c>
      <c r="E724" s="3" t="s">
        <v>277</v>
      </c>
    </row>
    <row r="725" spans="1:5" ht="14.4" x14ac:dyDescent="0.3">
      <c r="A725" s="1" t="s">
        <v>243</v>
      </c>
      <c r="B725" s="2" t="s">
        <v>276</v>
      </c>
      <c r="C725" s="2" t="s">
        <v>276</v>
      </c>
      <c r="D725" s="2" t="s">
        <v>120</v>
      </c>
      <c r="E725" s="3" t="s">
        <v>278</v>
      </c>
    </row>
    <row r="726" spans="1:5" ht="14.4" x14ac:dyDescent="0.3">
      <c r="A726" s="1" t="s">
        <v>243</v>
      </c>
      <c r="B726" s="2" t="s">
        <v>276</v>
      </c>
      <c r="C726" s="2" t="s">
        <v>276</v>
      </c>
      <c r="D726" s="2" t="s">
        <v>120</v>
      </c>
      <c r="E726" s="3" t="s">
        <v>279</v>
      </c>
    </row>
    <row r="727" spans="1:5" ht="14.4" x14ac:dyDescent="0.3">
      <c r="A727" s="1" t="s">
        <v>243</v>
      </c>
      <c r="B727" s="2" t="s">
        <v>276</v>
      </c>
      <c r="C727" s="2" t="s">
        <v>276</v>
      </c>
      <c r="D727" s="2" t="s">
        <v>120</v>
      </c>
      <c r="E727" s="3" t="s">
        <v>280</v>
      </c>
    </row>
    <row r="728" spans="1:5" ht="14.4" x14ac:dyDescent="0.3">
      <c r="A728" s="1" t="s">
        <v>243</v>
      </c>
      <c r="B728" s="2" t="s">
        <v>276</v>
      </c>
      <c r="C728" s="2" t="s">
        <v>276</v>
      </c>
      <c r="D728" s="2" t="s">
        <v>120</v>
      </c>
      <c r="E728" s="3" t="s">
        <v>281</v>
      </c>
    </row>
    <row r="729" spans="1:5" ht="14.4" x14ac:dyDescent="0.3">
      <c r="A729" s="1" t="s">
        <v>243</v>
      </c>
      <c r="B729" s="2" t="s">
        <v>276</v>
      </c>
      <c r="C729" s="2" t="s">
        <v>276</v>
      </c>
      <c r="D729" s="2" t="s">
        <v>282</v>
      </c>
      <c r="E729" s="3" t="s">
        <v>283</v>
      </c>
    </row>
    <row r="730" spans="1:5" ht="14.4" x14ac:dyDescent="0.3">
      <c r="A730" s="1" t="s">
        <v>243</v>
      </c>
      <c r="B730" s="2" t="s">
        <v>276</v>
      </c>
      <c r="C730" s="2" t="s">
        <v>276</v>
      </c>
      <c r="D730" s="2" t="s">
        <v>282</v>
      </c>
      <c r="E730" s="3" t="s">
        <v>284</v>
      </c>
    </row>
    <row r="731" spans="1:5" ht="14.4" x14ac:dyDescent="0.3">
      <c r="A731" s="1" t="s">
        <v>243</v>
      </c>
      <c r="B731" s="2" t="s">
        <v>276</v>
      </c>
      <c r="C731" s="2" t="s">
        <v>276</v>
      </c>
      <c r="D731" s="2" t="s">
        <v>282</v>
      </c>
      <c r="E731" s="3" t="s">
        <v>285</v>
      </c>
    </row>
    <row r="732" spans="1:5" ht="14.4" x14ac:dyDescent="0.3">
      <c r="A732" s="1" t="s">
        <v>243</v>
      </c>
      <c r="B732" s="2" t="s">
        <v>276</v>
      </c>
      <c r="C732" s="2" t="s">
        <v>276</v>
      </c>
      <c r="D732" s="2" t="s">
        <v>282</v>
      </c>
      <c r="E732" s="3" t="s">
        <v>286</v>
      </c>
    </row>
    <row r="733" spans="1:5" ht="14.4" x14ac:dyDescent="0.3">
      <c r="A733" s="1" t="s">
        <v>243</v>
      </c>
      <c r="B733" s="2" t="s">
        <v>276</v>
      </c>
      <c r="C733" s="2" t="s">
        <v>276</v>
      </c>
      <c r="D733" s="2" t="s">
        <v>282</v>
      </c>
      <c r="E733" s="3" t="s">
        <v>287</v>
      </c>
    </row>
    <row r="734" spans="1:5" ht="14.4" x14ac:dyDescent="0.3">
      <c r="A734" s="1" t="s">
        <v>243</v>
      </c>
      <c r="B734" s="2" t="s">
        <v>288</v>
      </c>
      <c r="C734" s="2" t="s">
        <v>289</v>
      </c>
      <c r="D734" s="2" t="s">
        <v>120</v>
      </c>
      <c r="E734" s="3" t="s">
        <v>290</v>
      </c>
    </row>
    <row r="735" spans="1:5" ht="14.4" x14ac:dyDescent="0.3">
      <c r="A735" s="1" t="s">
        <v>243</v>
      </c>
      <c r="B735" s="2" t="s">
        <v>288</v>
      </c>
      <c r="C735" s="2" t="s">
        <v>289</v>
      </c>
      <c r="D735" s="2" t="s">
        <v>120</v>
      </c>
      <c r="E735" s="3" t="s">
        <v>291</v>
      </c>
    </row>
    <row r="736" spans="1:5" ht="14.4" x14ac:dyDescent="0.3">
      <c r="A736" s="1" t="s">
        <v>243</v>
      </c>
      <c r="B736" s="2" t="s">
        <v>288</v>
      </c>
      <c r="C736" s="2" t="s">
        <v>289</v>
      </c>
      <c r="D736" s="2" t="s">
        <v>120</v>
      </c>
      <c r="E736" s="3" t="s">
        <v>292</v>
      </c>
    </row>
    <row r="737" spans="1:5" ht="14.4" x14ac:dyDescent="0.3">
      <c r="A737" s="1" t="s">
        <v>243</v>
      </c>
      <c r="B737" s="2" t="s">
        <v>288</v>
      </c>
      <c r="C737" s="2" t="s">
        <v>289</v>
      </c>
      <c r="D737" s="2" t="s">
        <v>120</v>
      </c>
      <c r="E737" s="3" t="s">
        <v>124</v>
      </c>
    </row>
    <row r="738" spans="1:5" ht="14.4" x14ac:dyDescent="0.3">
      <c r="A738" s="1" t="s">
        <v>243</v>
      </c>
      <c r="B738" s="2" t="s">
        <v>288</v>
      </c>
      <c r="C738" s="2" t="s">
        <v>289</v>
      </c>
      <c r="D738" s="2" t="s">
        <v>293</v>
      </c>
      <c r="E738" s="3" t="s">
        <v>293</v>
      </c>
    </row>
    <row r="739" spans="1:5" ht="14.4" x14ac:dyDescent="0.3">
      <c r="A739" s="1" t="s">
        <v>243</v>
      </c>
      <c r="B739" s="2" t="s">
        <v>288</v>
      </c>
      <c r="C739" s="2" t="s">
        <v>289</v>
      </c>
      <c r="D739" s="2" t="s">
        <v>293</v>
      </c>
      <c r="E739" s="3" t="s">
        <v>294</v>
      </c>
    </row>
    <row r="740" spans="1:5" ht="14.4" x14ac:dyDescent="0.3">
      <c r="A740" s="1" t="s">
        <v>243</v>
      </c>
      <c r="B740" s="2" t="s">
        <v>288</v>
      </c>
      <c r="C740" s="2" t="s">
        <v>289</v>
      </c>
      <c r="D740" s="2" t="s">
        <v>293</v>
      </c>
      <c r="E740" s="3" t="s">
        <v>295</v>
      </c>
    </row>
    <row r="741" spans="1:5" ht="14.4" x14ac:dyDescent="0.3">
      <c r="A741" s="1" t="s">
        <v>243</v>
      </c>
      <c r="B741" s="2" t="s">
        <v>288</v>
      </c>
      <c r="C741" s="2" t="s">
        <v>289</v>
      </c>
      <c r="D741" s="2" t="s">
        <v>296</v>
      </c>
      <c r="E741" s="3" t="s">
        <v>297</v>
      </c>
    </row>
    <row r="742" spans="1:5" ht="14.4" x14ac:dyDescent="0.3">
      <c r="A742" s="1" t="s">
        <v>243</v>
      </c>
      <c r="B742" s="2" t="s">
        <v>288</v>
      </c>
      <c r="C742" s="2" t="s">
        <v>289</v>
      </c>
      <c r="D742" s="2" t="s">
        <v>296</v>
      </c>
      <c r="E742" s="3" t="s">
        <v>298</v>
      </c>
    </row>
    <row r="743" spans="1:5" ht="14.4" x14ac:dyDescent="0.3">
      <c r="A743" s="1" t="s">
        <v>243</v>
      </c>
      <c r="B743" s="2" t="s">
        <v>288</v>
      </c>
      <c r="C743" s="2" t="s">
        <v>289</v>
      </c>
      <c r="D743" s="2" t="s">
        <v>296</v>
      </c>
      <c r="E743" s="3" t="s">
        <v>299</v>
      </c>
    </row>
    <row r="744" spans="1:5" ht="14.4" x14ac:dyDescent="0.3">
      <c r="A744" s="5" t="s">
        <v>243</v>
      </c>
      <c r="B744" s="6" t="s">
        <v>288</v>
      </c>
      <c r="C744" s="6" t="s">
        <v>289</v>
      </c>
      <c r="D744" s="6" t="s">
        <v>296</v>
      </c>
      <c r="E744" s="7" t="s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</vt:lpstr>
      <vt:lpstr>Districts</vt:lpstr>
      <vt:lpstr>Divisions</vt:lpstr>
      <vt:lpstr>Circles</vt:lpstr>
      <vt:lpstr>PStations</vt:lpstr>
      <vt:lpstr>Updated by PSRMS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Naeem Raj</cp:lastModifiedBy>
  <dcterms:created xsi:type="dcterms:W3CDTF">2025-08-19T11:08:35Z</dcterms:created>
  <dcterms:modified xsi:type="dcterms:W3CDTF">2025-08-25T05:52:26Z</dcterms:modified>
</cp:coreProperties>
</file>