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cBird\Dropbox\CS231n\CS231n\assignment1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AE37" i="1"/>
  <c r="AE32" i="1"/>
  <c r="AF32" i="1"/>
  <c r="AG32" i="1"/>
  <c r="AE33" i="1"/>
  <c r="AF33" i="1"/>
  <c r="AG33" i="1"/>
  <c r="AE34" i="1"/>
  <c r="AF34" i="1"/>
  <c r="AG34" i="1"/>
  <c r="AE35" i="1"/>
  <c r="AF35" i="1"/>
  <c r="AG35" i="1"/>
  <c r="AF31" i="1"/>
  <c r="AG31" i="1"/>
  <c r="AE31" i="1"/>
  <c r="AB35" i="1"/>
  <c r="AC35" i="1"/>
  <c r="AA35" i="1"/>
  <c r="AA34" i="1"/>
  <c r="AB34" i="1"/>
  <c r="AC34" i="1"/>
  <c r="AB33" i="1"/>
  <c r="AC33" i="1"/>
  <c r="AA33" i="1"/>
  <c r="AB32" i="1"/>
  <c r="AC32" i="1"/>
  <c r="AA32" i="1"/>
  <c r="AC31" i="1"/>
  <c r="AB31" i="1"/>
  <c r="C17" i="1" a="1"/>
  <c r="D17" i="1" s="1"/>
  <c r="D25" i="1" s="1"/>
  <c r="N17" i="1"/>
  <c r="N18" i="1"/>
  <c r="N19" i="1"/>
  <c r="N20" i="1"/>
  <c r="N21" i="1"/>
  <c r="D31" i="1" l="1" a="1"/>
  <c r="D31" i="1" s="1"/>
  <c r="I22" i="1"/>
  <c r="E22" i="1"/>
  <c r="K21" i="1"/>
  <c r="G21" i="1"/>
  <c r="C21" i="1"/>
  <c r="I20" i="1"/>
  <c r="E20" i="1"/>
  <c r="K19" i="1"/>
  <c r="G19" i="1"/>
  <c r="C19" i="1"/>
  <c r="I18" i="1"/>
  <c r="E18" i="1"/>
  <c r="K17" i="1"/>
  <c r="G17" i="1"/>
  <c r="C17" i="1"/>
  <c r="L22" i="1"/>
  <c r="H22" i="1"/>
  <c r="D22" i="1"/>
  <c r="J21" i="1"/>
  <c r="F21" i="1"/>
  <c r="L20" i="1"/>
  <c r="H20" i="1"/>
  <c r="D20" i="1"/>
  <c r="J19" i="1"/>
  <c r="F19" i="1"/>
  <c r="L18" i="1"/>
  <c r="H18" i="1"/>
  <c r="D18" i="1"/>
  <c r="J17" i="1"/>
  <c r="F17" i="1"/>
  <c r="K22" i="1"/>
  <c r="G22" i="1"/>
  <c r="C22" i="1"/>
  <c r="I21" i="1"/>
  <c r="E21" i="1"/>
  <c r="K20" i="1"/>
  <c r="G20" i="1"/>
  <c r="C20" i="1"/>
  <c r="I19" i="1"/>
  <c r="E19" i="1"/>
  <c r="K18" i="1"/>
  <c r="G18" i="1"/>
  <c r="C18" i="1"/>
  <c r="I17" i="1"/>
  <c r="E17" i="1"/>
  <c r="J22" i="1"/>
  <c r="F22" i="1"/>
  <c r="L21" i="1"/>
  <c r="H21" i="1"/>
  <c r="D21" i="1"/>
  <c r="J20" i="1"/>
  <c r="F20" i="1"/>
  <c r="L19" i="1"/>
  <c r="H19" i="1"/>
  <c r="D19" i="1"/>
  <c r="J18" i="1"/>
  <c r="F18" i="1"/>
  <c r="L17" i="1"/>
  <c r="H17" i="1"/>
  <c r="F34" i="1" l="1" a="1"/>
  <c r="F34" i="1" s="1"/>
  <c r="F28" i="1"/>
  <c r="I31" i="1" a="1"/>
  <c r="I31" i="1" s="1"/>
  <c r="I25" i="1"/>
  <c r="J33" i="1" a="1"/>
  <c r="J33" i="1" s="1"/>
  <c r="J27" i="1"/>
  <c r="K33" i="1" a="1"/>
  <c r="K33" i="1" s="1"/>
  <c r="K27" i="1"/>
  <c r="G35" i="1" a="1"/>
  <c r="G35" i="1" s="1"/>
  <c r="G29" i="1"/>
  <c r="D33" i="1" a="1"/>
  <c r="D33" i="1" s="1"/>
  <c r="D27" i="1"/>
  <c r="I33" i="1" a="1"/>
  <c r="I33" i="1" s="1"/>
  <c r="I27" i="1"/>
  <c r="J35" i="1" a="1"/>
  <c r="J35" i="1" s="1"/>
  <c r="J29" i="1"/>
  <c r="I32" i="1" a="1"/>
  <c r="I32" i="1" s="1"/>
  <c r="I26" i="1"/>
  <c r="E34" i="1" a="1"/>
  <c r="E34" i="1" s="1"/>
  <c r="E28" i="1"/>
  <c r="L25" i="1"/>
  <c r="L31" i="1" a="1"/>
  <c r="L31" i="1" s="1"/>
  <c r="H33" i="1" a="1"/>
  <c r="H33" i="1" s="1"/>
  <c r="H27" i="1"/>
  <c r="D35" i="1" a="1"/>
  <c r="D35" i="1" s="1"/>
  <c r="D29" i="1"/>
  <c r="G32" i="1" a="1"/>
  <c r="G32" i="1" s="1"/>
  <c r="G26" i="1"/>
  <c r="C34" i="1" a="1"/>
  <c r="C34" i="1" s="1"/>
  <c r="C28" i="1"/>
  <c r="I29" i="1"/>
  <c r="I35" i="1" a="1"/>
  <c r="I35" i="1" s="1"/>
  <c r="F31" i="1" a="1"/>
  <c r="F31" i="1" s="1"/>
  <c r="F25" i="1"/>
  <c r="L32" i="1" a="1"/>
  <c r="L32" i="1" s="1"/>
  <c r="L26" i="1"/>
  <c r="H34" i="1" a="1"/>
  <c r="H34" i="1" s="1"/>
  <c r="H28" i="1"/>
  <c r="G31" i="1" a="1"/>
  <c r="G31" i="1" s="1"/>
  <c r="G25" i="1"/>
  <c r="C33" i="1" a="1"/>
  <c r="C33" i="1" s="1"/>
  <c r="C27" i="1"/>
  <c r="I34" i="1" a="1"/>
  <c r="I34" i="1" s="1"/>
  <c r="I28" i="1"/>
  <c r="F32" i="1" a="1"/>
  <c r="F32" i="1" s="1"/>
  <c r="F26" i="1"/>
  <c r="L33" i="1" a="1"/>
  <c r="L33" i="1" s="1"/>
  <c r="L27" i="1"/>
  <c r="H35" i="1" a="1"/>
  <c r="H35" i="1" s="1"/>
  <c r="H29" i="1"/>
  <c r="E31" i="1" a="1"/>
  <c r="E31" i="1" s="1"/>
  <c r="E25" i="1"/>
  <c r="K32" i="1" a="1"/>
  <c r="K32" i="1" s="1"/>
  <c r="K26" i="1"/>
  <c r="G34" i="1" a="1"/>
  <c r="G34" i="1" s="1"/>
  <c r="G28" i="1"/>
  <c r="J31" i="1" a="1"/>
  <c r="J31" i="1" s="1"/>
  <c r="J25" i="1"/>
  <c r="F33" i="1" a="1"/>
  <c r="F33" i="1" s="1"/>
  <c r="F27" i="1"/>
  <c r="L34" i="1" a="1"/>
  <c r="L34" i="1" s="1"/>
  <c r="L28" i="1"/>
  <c r="K31" i="1" a="1"/>
  <c r="K31" i="1" s="1"/>
  <c r="K25" i="1"/>
  <c r="G33" i="1" a="1"/>
  <c r="G33" i="1" s="1"/>
  <c r="G27" i="1"/>
  <c r="C35" i="1" a="1"/>
  <c r="C35" i="1" s="1"/>
  <c r="C29" i="1"/>
  <c r="J32" i="1" a="1"/>
  <c r="J32" i="1" s="1"/>
  <c r="J26" i="1"/>
  <c r="L35" i="1" a="1"/>
  <c r="L35" i="1" s="1"/>
  <c r="L29" i="1"/>
  <c r="E33" i="1" a="1"/>
  <c r="E33" i="1" s="1"/>
  <c r="E27" i="1"/>
  <c r="K28" i="1"/>
  <c r="K34" i="1" a="1"/>
  <c r="K34" i="1" s="1"/>
  <c r="D32" i="1" a="1"/>
  <c r="D32" i="1" s="1"/>
  <c r="D26" i="1"/>
  <c r="F35" i="1" a="1"/>
  <c r="F35" i="1" s="1"/>
  <c r="F29" i="1"/>
  <c r="E32" i="1" a="1"/>
  <c r="E32" i="1" s="1"/>
  <c r="E26" i="1"/>
  <c r="H25" i="1"/>
  <c r="H31" i="1" a="1"/>
  <c r="H31" i="1" s="1"/>
  <c r="J34" i="1" a="1"/>
  <c r="J34" i="1" s="1"/>
  <c r="J28" i="1"/>
  <c r="C32" i="1" a="1"/>
  <c r="C32" i="1" s="1"/>
  <c r="C26" i="1"/>
  <c r="E29" i="1"/>
  <c r="E35" i="1" a="1"/>
  <c r="E35" i="1" s="1"/>
  <c r="H32" i="1" a="1"/>
  <c r="H32" i="1" s="1"/>
  <c r="H26" i="1"/>
  <c r="D34" i="1" a="1"/>
  <c r="D34" i="1" s="1"/>
  <c r="D28" i="1"/>
  <c r="R17" i="1" a="1"/>
  <c r="C31" i="1" a="1"/>
  <c r="C31" i="1" s="1"/>
  <c r="C25" i="1"/>
  <c r="K35" i="1" a="1"/>
  <c r="K35" i="1" s="1"/>
  <c r="K29" i="1"/>
  <c r="R31" i="1" l="1" a="1"/>
  <c r="R17" i="1"/>
  <c r="V17" i="1" s="1"/>
  <c r="R19" i="1"/>
  <c r="V19" i="1" s="1"/>
  <c r="R18" i="1"/>
  <c r="V18" i="1" s="1"/>
  <c r="S18" i="1"/>
  <c r="W18" i="1" s="1"/>
  <c r="T17" i="1"/>
  <c r="X17" i="1" s="1"/>
  <c r="R20" i="1"/>
  <c r="V20" i="1" s="1"/>
  <c r="T21" i="1"/>
  <c r="X21" i="1" s="1"/>
  <c r="T20" i="1"/>
  <c r="X20" i="1" s="1"/>
  <c r="T18" i="1"/>
  <c r="X18" i="1" s="1"/>
  <c r="R21" i="1"/>
  <c r="V21" i="1" s="1"/>
  <c r="S20" i="1"/>
  <c r="W20" i="1" s="1"/>
  <c r="S19" i="1"/>
  <c r="W19" i="1" s="1"/>
  <c r="S17" i="1"/>
  <c r="W17" i="1" s="1"/>
  <c r="T19" i="1"/>
  <c r="X19" i="1" s="1"/>
  <c r="S21" i="1"/>
  <c r="W21" i="1" s="1"/>
  <c r="R25" i="1" a="1"/>
  <c r="Y19" i="1" l="1"/>
  <c r="S25" i="1"/>
  <c r="W25" i="1" s="1"/>
  <c r="R25" i="1"/>
  <c r="V25" i="1" s="1"/>
  <c r="S26" i="1"/>
  <c r="W26" i="1" s="1"/>
  <c r="T27" i="1"/>
  <c r="X27" i="1" s="1"/>
  <c r="R29" i="1"/>
  <c r="V29" i="1" s="1"/>
  <c r="T25" i="1"/>
  <c r="X25" i="1" s="1"/>
  <c r="R26" i="1"/>
  <c r="V26" i="1" s="1"/>
  <c r="S28" i="1"/>
  <c r="W28" i="1" s="1"/>
  <c r="R28" i="1"/>
  <c r="V28" i="1" s="1"/>
  <c r="R27" i="1"/>
  <c r="V27" i="1" s="1"/>
  <c r="T26" i="1"/>
  <c r="X26" i="1" s="1"/>
  <c r="T28" i="1"/>
  <c r="X28" i="1" s="1"/>
  <c r="S27" i="1"/>
  <c r="W27" i="1" s="1"/>
  <c r="T29" i="1"/>
  <c r="X29" i="1" s="1"/>
  <c r="S29" i="1"/>
  <c r="W29" i="1" s="1"/>
  <c r="S31" i="1"/>
  <c r="W31" i="1" s="1"/>
  <c r="R31" i="1"/>
  <c r="V31" i="1" s="1"/>
  <c r="S32" i="1"/>
  <c r="W32" i="1" s="1"/>
  <c r="T33" i="1"/>
  <c r="X33" i="1" s="1"/>
  <c r="R35" i="1"/>
  <c r="V35" i="1" s="1"/>
  <c r="T35" i="1"/>
  <c r="X35" i="1" s="1"/>
  <c r="R34" i="1"/>
  <c r="V34" i="1" s="1"/>
  <c r="T34" i="1"/>
  <c r="X34" i="1" s="1"/>
  <c r="S34" i="1"/>
  <c r="W34" i="1" s="1"/>
  <c r="T32" i="1"/>
  <c r="X32" i="1" s="1"/>
  <c r="S33" i="1"/>
  <c r="W33" i="1" s="1"/>
  <c r="R33" i="1"/>
  <c r="V33" i="1" s="1"/>
  <c r="R32" i="1"/>
  <c r="V32" i="1" s="1"/>
  <c r="T31" i="1"/>
  <c r="X31" i="1" s="1"/>
  <c r="S35" i="1"/>
  <c r="W35" i="1" s="1"/>
  <c r="Y27" i="1" l="1"/>
  <c r="Y33" i="1"/>
</calcChain>
</file>

<file path=xl/sharedStrings.xml><?xml version="1.0" encoding="utf-8"?>
<sst xmlns="http://schemas.openxmlformats.org/spreadsheetml/2006/main" count="10" uniqueCount="9">
  <si>
    <t>x</t>
  </si>
  <si>
    <t>w2</t>
  </si>
  <si>
    <t>w1</t>
  </si>
  <si>
    <t>score</t>
  </si>
  <si>
    <r>
      <t xml:space="preserve">input_size = </t>
    </r>
    <r>
      <rPr>
        <sz val="9"/>
        <color rgb="FF0000FF"/>
        <rFont val="Courier New"/>
        <family val="3"/>
      </rPr>
      <t>4</t>
    </r>
  </si>
  <si>
    <r>
      <t xml:space="preserve">hidden_size = </t>
    </r>
    <r>
      <rPr>
        <sz val="9"/>
        <color rgb="FF0000FF"/>
        <rFont val="Courier New"/>
        <family val="3"/>
      </rPr>
      <t>10</t>
    </r>
  </si>
  <si>
    <r>
      <t xml:space="preserve">num_classes = </t>
    </r>
    <r>
      <rPr>
        <sz val="9"/>
        <color rgb="FF0000FF"/>
        <rFont val="Courier New"/>
        <family val="3"/>
      </rPr>
      <t>3</t>
    </r>
  </si>
  <si>
    <r>
      <t xml:space="preserve">num_inputs = </t>
    </r>
    <r>
      <rPr>
        <sz val="9"/>
        <color rgb="FF0000FF"/>
        <rFont val="Courier New"/>
        <family val="3"/>
      </rPr>
      <t>5</t>
    </r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</si>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</sst>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9"/>
      <color rgb="FF00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2" fillId="0" borderId="0" xfId="0" applyFont="1" applyAlignment="1">
      <alignment vertic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tabSelected="1" topLeftCell="A25" workbookViewId="0">
      <selection activeCell="E37" sqref="E37"/>
    </sheetView>
  </sheetViews>
  <sheetFormatPr defaultColWidth="6" defaultRowHeight="14.4" x14ac:dyDescent="0.3"/>
  <cols>
    <col min="1" max="1" width="16.77734375" customWidth="1"/>
  </cols>
  <sheetData>
    <row r="1" spans="1:16" x14ac:dyDescent="0.3">
      <c r="A1" s="1" t="s">
        <v>4</v>
      </c>
      <c r="N1" t="s">
        <v>1</v>
      </c>
    </row>
    <row r="2" spans="1:16" x14ac:dyDescent="0.3">
      <c r="A2" s="2" t="s">
        <v>5</v>
      </c>
      <c r="C2" t="s">
        <v>0</v>
      </c>
      <c r="H2" t="s">
        <v>8</v>
      </c>
      <c r="N2">
        <v>-0.105</v>
      </c>
      <c r="O2">
        <v>-0.14199999999999999</v>
      </c>
      <c r="P2">
        <v>-0.17100000000000001</v>
      </c>
    </row>
    <row r="3" spans="1:16" x14ac:dyDescent="0.3">
      <c r="A3" s="2" t="s">
        <v>6</v>
      </c>
      <c r="C3">
        <v>16.242999999999999</v>
      </c>
      <c r="D3">
        <v>-6.1180000000000003</v>
      </c>
      <c r="E3">
        <v>-5.282</v>
      </c>
      <c r="F3">
        <v>-10.73</v>
      </c>
      <c r="H3">
        <v>0</v>
      </c>
      <c r="N3">
        <v>0.19500000000000001</v>
      </c>
      <c r="O3">
        <v>-5.0999999999999997E-2</v>
      </c>
      <c r="P3">
        <v>-4.3999999999999997E-2</v>
      </c>
    </row>
    <row r="4" spans="1:16" x14ac:dyDescent="0.3">
      <c r="A4" s="2" t="s">
        <v>7</v>
      </c>
      <c r="C4">
        <v>8.6539999999999999</v>
      </c>
      <c r="D4">
        <v>-23.015000000000001</v>
      </c>
      <c r="E4">
        <v>17.448</v>
      </c>
      <c r="F4">
        <v>-7.6120000000000001</v>
      </c>
      <c r="H4">
        <v>1</v>
      </c>
      <c r="N4">
        <v>-0.125</v>
      </c>
      <c r="O4">
        <v>7.8E-2</v>
      </c>
      <c r="P4">
        <v>-0.161</v>
      </c>
    </row>
    <row r="5" spans="1:16" x14ac:dyDescent="0.3">
      <c r="C5">
        <v>3.19</v>
      </c>
      <c r="D5">
        <v>-2.4940000000000002</v>
      </c>
      <c r="E5">
        <v>14.621</v>
      </c>
      <c r="F5">
        <v>-20.600999999999999</v>
      </c>
      <c r="H5">
        <v>2</v>
      </c>
      <c r="N5">
        <v>-2.1000000000000001E-2</v>
      </c>
      <c r="O5">
        <v>-0.09</v>
      </c>
      <c r="P5">
        <v>3.9E-2</v>
      </c>
    </row>
    <row r="6" spans="1:16" x14ac:dyDescent="0.3">
      <c r="C6">
        <v>-3.2240000000000002</v>
      </c>
      <c r="D6">
        <v>-3.8410000000000002</v>
      </c>
      <c r="E6">
        <v>11.337999999999999</v>
      </c>
      <c r="F6">
        <v>-10.999000000000001</v>
      </c>
      <c r="H6">
        <v>2</v>
      </c>
      <c r="N6">
        <v>-5.0999999999999997E-2</v>
      </c>
      <c r="O6">
        <v>-0.11799999999999999</v>
      </c>
      <c r="P6">
        <v>-3.0000000000000001E-3</v>
      </c>
    </row>
    <row r="7" spans="1:16" x14ac:dyDescent="0.3">
      <c r="C7">
        <v>-1.724</v>
      </c>
      <c r="D7">
        <v>-8.7789999999999999</v>
      </c>
      <c r="E7">
        <v>0.42199999999999999</v>
      </c>
      <c r="F7">
        <v>5.8280000000000003</v>
      </c>
      <c r="H7">
        <v>1</v>
      </c>
      <c r="N7">
        <v>4.2999999999999997E-2</v>
      </c>
      <c r="O7">
        <v>7.0000000000000001E-3</v>
      </c>
      <c r="P7">
        <v>0.03</v>
      </c>
    </row>
    <row r="8" spans="1:16" x14ac:dyDescent="0.3">
      <c r="N8">
        <v>-6.3E-2</v>
      </c>
      <c r="O8">
        <v>-3.5999999999999997E-2</v>
      </c>
      <c r="P8">
        <v>-6.7000000000000004E-2</v>
      </c>
    </row>
    <row r="9" spans="1:16" x14ac:dyDescent="0.3">
      <c r="C9" t="s">
        <v>2</v>
      </c>
      <c r="N9">
        <v>-3.5999999999999997E-2</v>
      </c>
      <c r="O9">
        <v>-8.1000000000000003E-2</v>
      </c>
      <c r="P9">
        <v>-0.17299999999999999</v>
      </c>
    </row>
    <row r="10" spans="1:16" x14ac:dyDescent="0.3">
      <c r="C10">
        <v>0.17599999999999999</v>
      </c>
      <c r="D10">
        <v>0.04</v>
      </c>
      <c r="E10">
        <v>9.8000000000000004E-2</v>
      </c>
      <c r="F10">
        <v>0.224</v>
      </c>
      <c r="G10">
        <v>0.187</v>
      </c>
      <c r="H10">
        <v>-9.8000000000000004E-2</v>
      </c>
      <c r="I10">
        <v>9.5000000000000001E-2</v>
      </c>
      <c r="J10">
        <v>-1.4999999999999999E-2</v>
      </c>
      <c r="K10">
        <v>-0.01</v>
      </c>
      <c r="L10">
        <v>4.1000000000000002E-2</v>
      </c>
      <c r="N10">
        <v>1.7999999999999999E-2</v>
      </c>
      <c r="O10">
        <v>-0.04</v>
      </c>
      <c r="P10">
        <v>-0.16300000000000001</v>
      </c>
    </row>
    <row r="11" spans="1:16" x14ac:dyDescent="0.3">
      <c r="C11">
        <v>1.4E-2</v>
      </c>
      <c r="D11">
        <v>0.14499999999999999</v>
      </c>
      <c r="E11">
        <v>7.5999999999999998E-2</v>
      </c>
      <c r="F11">
        <v>1.2E-2</v>
      </c>
      <c r="G11">
        <v>4.3999999999999997E-2</v>
      </c>
      <c r="H11">
        <v>3.3000000000000002E-2</v>
      </c>
      <c r="I11">
        <v>0.14899999999999999</v>
      </c>
      <c r="J11">
        <v>-2.1000000000000001E-2</v>
      </c>
      <c r="K11">
        <v>3.1E-2</v>
      </c>
      <c r="L11">
        <v>-8.5000000000000006E-2</v>
      </c>
      <c r="N11">
        <v>4.5999999999999999E-2</v>
      </c>
      <c r="O11">
        <v>-9.0999999999999998E-2</v>
      </c>
      <c r="P11">
        <v>5.0000000000000001E-3</v>
      </c>
    </row>
    <row r="12" spans="1:16" x14ac:dyDescent="0.3">
      <c r="C12">
        <v>-0.255</v>
      </c>
      <c r="D12">
        <v>6.5000000000000002E-2</v>
      </c>
      <c r="E12">
        <v>8.5999999999999993E-2</v>
      </c>
      <c r="F12">
        <v>-7.3999999999999996E-2</v>
      </c>
      <c r="G12">
        <v>0.22700000000000001</v>
      </c>
      <c r="H12">
        <v>-0.14499999999999999</v>
      </c>
      <c r="I12">
        <v>5.0000000000000001E-3</v>
      </c>
      <c r="J12">
        <v>-1.9E-2</v>
      </c>
      <c r="K12">
        <v>0.153</v>
      </c>
      <c r="L12">
        <v>0.14699999999999999</v>
      </c>
    </row>
    <row r="13" spans="1:16" x14ac:dyDescent="0.3">
      <c r="C13">
        <v>1.4999999999999999E-2</v>
      </c>
      <c r="D13">
        <v>3.7999999999999999E-2</v>
      </c>
      <c r="E13">
        <v>-8.8999999999999996E-2</v>
      </c>
      <c r="F13">
        <v>-0.19800000000000001</v>
      </c>
      <c r="G13">
        <v>-3.5000000000000003E-2</v>
      </c>
      <c r="H13">
        <v>1.6E-2</v>
      </c>
      <c r="I13">
        <v>0.123</v>
      </c>
      <c r="J13">
        <v>0.12</v>
      </c>
      <c r="K13">
        <v>-3.9E-2</v>
      </c>
      <c r="L13">
        <v>-0.03</v>
      </c>
    </row>
    <row r="16" spans="1:16" x14ac:dyDescent="0.3">
      <c r="N16" t="s">
        <v>3</v>
      </c>
    </row>
    <row r="17" spans="3:33" x14ac:dyDescent="0.3">
      <c r="C17">
        <f t="array" ref="C17:L22">MMULT(C3:F7,C10:L13)</f>
        <v>3.9590759999999992</v>
      </c>
      <c r="D17">
        <v>-0.98846000000000001</v>
      </c>
      <c r="E17">
        <v>1.6275639999999998</v>
      </c>
      <c r="F17">
        <v>6.0804240000000007</v>
      </c>
      <c r="G17">
        <v>1.944785</v>
      </c>
      <c r="H17">
        <v>-1.199498</v>
      </c>
      <c r="I17">
        <v>-0.71469700000000025</v>
      </c>
      <c r="J17">
        <v>-1.3024089999999999</v>
      </c>
      <c r="K17">
        <v>-0.74176399999999998</v>
      </c>
      <c r="L17">
        <v>0.73143900000000017</v>
      </c>
      <c r="N17">
        <f>-0.812</f>
        <v>-0.81200000000000006</v>
      </c>
      <c r="O17">
        <v>-1.2769999999999999</v>
      </c>
      <c r="P17">
        <v>-0.70299999999999996</v>
      </c>
      <c r="R17">
        <f t="array" ref="R17:T21">MMULT(C17:L21,N2:P11)</f>
        <v>-0.97814245599999972</v>
      </c>
      <c r="S17">
        <v>-1.0756127840000003</v>
      </c>
      <c r="T17">
        <v>-0.30246413599999977</v>
      </c>
      <c r="V17">
        <f>ABS(R17-N17)</f>
        <v>0.16614245599999966</v>
      </c>
      <c r="W17">
        <f>ABS(S17-O17)</f>
        <v>0.20138721599999965</v>
      </c>
      <c r="X17">
        <f>ABS(T17-P17)</f>
        <v>0.40053586400000019</v>
      </c>
    </row>
    <row r="18" spans="3:33" x14ac:dyDescent="0.3">
      <c r="C18">
        <v>-3.3625260000000008</v>
      </c>
      <c r="D18">
        <v>-2.1461510000000001</v>
      </c>
      <c r="E18">
        <v>1.276948</v>
      </c>
      <c r="F18">
        <v>1.8783400000000001</v>
      </c>
      <c r="G18">
        <v>4.8327540000000004</v>
      </c>
      <c r="H18">
        <v>-4.2593389999999998</v>
      </c>
      <c r="I18">
        <v>-3.4561409999999997</v>
      </c>
      <c r="J18">
        <v>-0.89144699999999988</v>
      </c>
      <c r="K18">
        <v>2.166407</v>
      </c>
      <c r="L18">
        <v>5.1043050000000001</v>
      </c>
      <c r="N18">
        <f>-0.171</f>
        <v>-0.17100000000000001</v>
      </c>
      <c r="O18">
        <v>-1.1879999999999999</v>
      </c>
      <c r="P18">
        <v>-0.47299999999999998</v>
      </c>
      <c r="R18">
        <v>-0.17049755499999986</v>
      </c>
      <c r="S18">
        <v>-0.43711636000000004</v>
      </c>
      <c r="T18">
        <v>0.45298975200000019</v>
      </c>
      <c r="V18">
        <f>ABS(R18-N18)</f>
        <v>5.0244500000015679E-4</v>
      </c>
      <c r="W18">
        <f>ABS(S18-O18)</f>
        <v>0.75088363999999985</v>
      </c>
      <c r="X18">
        <f>ABS(T18-P18)</f>
        <v>0.92598975200000022</v>
      </c>
    </row>
    <row r="19" spans="3:33" x14ac:dyDescent="0.3">
      <c r="C19">
        <v>-3.5108460000000004</v>
      </c>
      <c r="D19">
        <v>-6.6502999999999979E-2</v>
      </c>
      <c r="E19">
        <v>3.2139709999999999</v>
      </c>
      <c r="F19">
        <v>3.6816760000000004</v>
      </c>
      <c r="G19">
        <v>4.526796</v>
      </c>
      <c r="H19">
        <v>-2.8445829999999996</v>
      </c>
      <c r="I19">
        <v>-2.5293739999999998</v>
      </c>
      <c r="J19">
        <v>-2.7453949999999998</v>
      </c>
      <c r="K19">
        <v>2.931238</v>
      </c>
      <c r="L19">
        <v>3.1100969999999997</v>
      </c>
      <c r="N19">
        <f>-0.516</f>
        <v>-0.51600000000000001</v>
      </c>
      <c r="O19">
        <v>-1.014</v>
      </c>
      <c r="P19">
        <v>-0.85</v>
      </c>
      <c r="R19">
        <v>-2.2562963000000019E-2</v>
      </c>
      <c r="S19">
        <v>-0.21963721400000003</v>
      </c>
      <c r="T19">
        <v>0.31267903700000005</v>
      </c>
      <c r="V19">
        <f>ABS(R19-N19)</f>
        <v>0.49343703699999997</v>
      </c>
      <c r="W19">
        <f>ABS(S19-O19)</f>
        <v>0.79436278599999999</v>
      </c>
      <c r="X19">
        <f>ABS(T19-P19)</f>
        <v>1.162679037</v>
      </c>
      <c r="Y19">
        <f>SUMIF(V17:X21,"&gt;0")-SUMIF(V17:X21,"&lt;0")</f>
        <v>7.8406997800000005</v>
      </c>
    </row>
    <row r="20" spans="3:33" x14ac:dyDescent="0.3">
      <c r="C20">
        <v>-3.6773730000000002</v>
      </c>
      <c r="D20">
        <v>-0.36689699999999997</v>
      </c>
      <c r="E20">
        <v>1.3461109999999996</v>
      </c>
      <c r="F20">
        <v>0.57052200000000042</v>
      </c>
      <c r="G20">
        <v>2.1867989999999997</v>
      </c>
      <c r="H20">
        <v>-1.6307949999999998</v>
      </c>
      <c r="I20">
        <v>-2.174776</v>
      </c>
      <c r="J20">
        <v>-1.4062809999999999</v>
      </c>
      <c r="K20">
        <v>2.0768439999999999</v>
      </c>
      <c r="L20">
        <v>2.190957</v>
      </c>
      <c r="N20">
        <f>-0.154</f>
        <v>-0.154</v>
      </c>
      <c r="O20">
        <v>-0.48599999999999999</v>
      </c>
      <c r="P20">
        <v>-0.52900000000000003</v>
      </c>
      <c r="R20">
        <v>0.27848769700000009</v>
      </c>
      <c r="S20">
        <v>0.2348403939999999</v>
      </c>
      <c r="T20">
        <v>0.45644230900000016</v>
      </c>
      <c r="V20">
        <f>ABS(R20-N20)</f>
        <v>0.43248769700000012</v>
      </c>
      <c r="W20">
        <f>ABS(S20-O20)</f>
        <v>0.72084039399999988</v>
      </c>
      <c r="X20">
        <f>ABS(T20-P20)</f>
        <v>0.98544230900000018</v>
      </c>
    </row>
    <row r="21" spans="3:33" x14ac:dyDescent="0.3">
      <c r="C21">
        <v>-0.44651999999999997</v>
      </c>
      <c r="D21">
        <v>-1.0930209999999998</v>
      </c>
      <c r="E21">
        <v>-1.3185560000000001</v>
      </c>
      <c r="F21">
        <v>-1.6766960000000002</v>
      </c>
      <c r="G21">
        <v>-0.81684999999999997</v>
      </c>
      <c r="H21">
        <v>-8.8696999999999984E-2</v>
      </c>
      <c r="I21">
        <v>-0.75289699999999993</v>
      </c>
      <c r="J21">
        <v>0.90156100000000006</v>
      </c>
      <c r="K21">
        <v>-0.41763499999999998</v>
      </c>
      <c r="L21">
        <v>0.56272500000000014</v>
      </c>
      <c r="N21">
        <f>-0.006</f>
        <v>-6.0000000000000001E-3</v>
      </c>
      <c r="O21">
        <v>-0.124</v>
      </c>
      <c r="P21">
        <v>-0.152</v>
      </c>
      <c r="R21">
        <v>0.10496523500000003</v>
      </c>
      <c r="S21">
        <v>0.18254787999999991</v>
      </c>
      <c r="T21">
        <v>0.23649603200000005</v>
      </c>
      <c r="V21">
        <f>ABS(R21-N21)</f>
        <v>0.11096523500000004</v>
      </c>
      <c r="W21">
        <f>ABS(S21-O21)</f>
        <v>0.30654787999999988</v>
      </c>
      <c r="X21">
        <f>ABS(T21-P21)</f>
        <v>0.38849603200000005</v>
      </c>
    </row>
    <row r="22" spans="3:33" x14ac:dyDescent="0.3"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</row>
    <row r="25" spans="3:33" x14ac:dyDescent="0.3">
      <c r="C25">
        <f>1/(1+EXP(-C17))</f>
        <v>0.98127652102384066</v>
      </c>
      <c r="D25">
        <f t="shared" ref="D25:L25" si="0">1/(1+EXP(-D17))</f>
        <v>0.27121636377600572</v>
      </c>
      <c r="E25">
        <f t="shared" si="0"/>
        <v>0.83583565786516467</v>
      </c>
      <c r="F25">
        <f t="shared" si="0"/>
        <v>0.99771801270489413</v>
      </c>
      <c r="G25">
        <f t="shared" si="0"/>
        <v>0.87487688488899418</v>
      </c>
      <c r="H25">
        <f t="shared" si="0"/>
        <v>0.23156453154792989</v>
      </c>
      <c r="I25">
        <f t="shared" si="0"/>
        <v>0.32856180681258607</v>
      </c>
      <c r="J25">
        <f t="shared" si="0"/>
        <v>0.21375986537603489</v>
      </c>
      <c r="K25">
        <f t="shared" si="0"/>
        <v>0.32261852602773938</v>
      </c>
      <c r="L25">
        <f t="shared" si="0"/>
        <v>0.67512097176025276</v>
      </c>
      <c r="R25">
        <f t="array" ref="R25:T29">MMULT(C25:L29,N2:P11)</f>
        <v>-0.20177187635716748</v>
      </c>
      <c r="S25">
        <v>-0.38287078467598956</v>
      </c>
      <c r="T25">
        <v>-0.37927335088046821</v>
      </c>
      <c r="V25">
        <f>R25-N17</f>
        <v>0.61022812364283263</v>
      </c>
      <c r="W25">
        <f>S25-O17</f>
        <v>0.89412921532401035</v>
      </c>
      <c r="X25">
        <f>T25-P17</f>
        <v>0.32372664911953175</v>
      </c>
    </row>
    <row r="26" spans="3:33" x14ac:dyDescent="0.3">
      <c r="C26">
        <f t="shared" ref="C26:L26" si="1">1/(1+EXP(-C18))</f>
        <v>3.3487370437447227E-2</v>
      </c>
      <c r="D26">
        <f t="shared" si="1"/>
        <v>0.10469144576477699</v>
      </c>
      <c r="E26">
        <f t="shared" si="1"/>
        <v>0.78192981067532341</v>
      </c>
      <c r="F26">
        <f t="shared" si="1"/>
        <v>0.86742033905758842</v>
      </c>
      <c r="G26">
        <f t="shared" si="1"/>
        <v>0.99209837628412301</v>
      </c>
      <c r="H26">
        <f t="shared" si="1"/>
        <v>1.393471988823229E-2</v>
      </c>
      <c r="I26">
        <f t="shared" si="1"/>
        <v>3.0586248392197604E-2</v>
      </c>
      <c r="J26">
        <f t="shared" si="1"/>
        <v>0.29081130771352531</v>
      </c>
      <c r="K26">
        <f t="shared" si="1"/>
        <v>0.89719202629056161</v>
      </c>
      <c r="L26">
        <f t="shared" si="1"/>
        <v>0.99396607280969662</v>
      </c>
      <c r="R26">
        <v>-9.9580464565640736E-2</v>
      </c>
      <c r="S26">
        <v>-0.29513725552515724</v>
      </c>
      <c r="T26">
        <v>-0.29858442858417039</v>
      </c>
      <c r="V26">
        <f>R26-N18</f>
        <v>7.1419535434359277E-2</v>
      </c>
      <c r="W26">
        <f>S26-O18</f>
        <v>0.89286274447484271</v>
      </c>
      <c r="X26">
        <f>T26-P18</f>
        <v>0.17441557141582958</v>
      </c>
    </row>
    <row r="27" spans="3:33" x14ac:dyDescent="0.3">
      <c r="C27">
        <f t="shared" ref="C27:L27" si="2">1/(1+EXP(-C19))</f>
        <v>2.9005199682200014E-2</v>
      </c>
      <c r="D27">
        <f t="shared" si="2"/>
        <v>0.48338037477930279</v>
      </c>
      <c r="E27">
        <f t="shared" si="2"/>
        <v>0.96135665889218203</v>
      </c>
      <c r="F27">
        <f t="shared" si="2"/>
        <v>0.97543775878964079</v>
      </c>
      <c r="G27">
        <f t="shared" si="2"/>
        <v>0.98930044584337529</v>
      </c>
      <c r="H27">
        <f t="shared" si="2"/>
        <v>5.4962005244584451E-2</v>
      </c>
      <c r="I27">
        <f t="shared" si="2"/>
        <v>7.3824437553168698E-2</v>
      </c>
      <c r="J27">
        <f t="shared" si="2"/>
        <v>6.0347250744963228E-2</v>
      </c>
      <c r="K27">
        <f t="shared" si="2"/>
        <v>0.94936921551211972</v>
      </c>
      <c r="L27">
        <f t="shared" si="2"/>
        <v>0.9573073203489777</v>
      </c>
      <c r="R27">
        <v>-4.3229762670664362E-2</v>
      </c>
      <c r="S27">
        <v>-0.29056297677339832</v>
      </c>
      <c r="T27">
        <v>-0.30963097352665503</v>
      </c>
      <c r="V27">
        <f>R27-N19</f>
        <v>0.47277023732933565</v>
      </c>
      <c r="W27">
        <f>S27-O19</f>
        <v>0.72343702322660164</v>
      </c>
      <c r="X27">
        <f>T27-P19</f>
        <v>0.54036902647334495</v>
      </c>
      <c r="Y27">
        <f>SUMIF(V25:X29,"&gt;0")-SUMIF(V25:X29,"&lt;0")</f>
        <v>5.5600789345189856</v>
      </c>
    </row>
    <row r="28" spans="3:33" x14ac:dyDescent="0.3">
      <c r="C28">
        <f t="shared" ref="C28:L28" si="3">1/(1+EXP(-C20))</f>
        <v>2.4665547704416948E-2</v>
      </c>
      <c r="D28">
        <f t="shared" si="3"/>
        <v>0.4092910280122477</v>
      </c>
      <c r="E28">
        <f t="shared" si="3"/>
        <v>0.79349309698657344</v>
      </c>
      <c r="F28">
        <f t="shared" si="3"/>
        <v>0.63888361519790549</v>
      </c>
      <c r="G28">
        <f t="shared" si="3"/>
        <v>0.89905777728781455</v>
      </c>
      <c r="H28">
        <f t="shared" si="3"/>
        <v>0.16372148329794645</v>
      </c>
      <c r="I28">
        <f t="shared" si="3"/>
        <v>0.10203859174432392</v>
      </c>
      <c r="J28">
        <f t="shared" si="3"/>
        <v>0.19682130303403148</v>
      </c>
      <c r="K28">
        <f t="shared" si="3"/>
        <v>0.8886320822923871</v>
      </c>
      <c r="L28">
        <f t="shared" si="3"/>
        <v>0.8994345021703688</v>
      </c>
      <c r="R28">
        <v>-3.0337881556937611E-2</v>
      </c>
      <c r="S28">
        <v>-0.26193591918013831</v>
      </c>
      <c r="T28">
        <v>-0.30408459831960366</v>
      </c>
      <c r="V28">
        <f>R28-N20</f>
        <v>0.12366211844306238</v>
      </c>
      <c r="W28">
        <f>S28-O20</f>
        <v>0.22406408081986168</v>
      </c>
      <c r="X28">
        <f>T28-P20</f>
        <v>0.22491540168039637</v>
      </c>
    </row>
    <row r="29" spans="3:33" x14ac:dyDescent="0.3">
      <c r="C29">
        <f t="shared" ref="C29:L29" si="4">1/(1+EXP(-C21))</f>
        <v>0.39018848508807158</v>
      </c>
      <c r="D29">
        <f t="shared" si="4"/>
        <v>0.2510498313677994</v>
      </c>
      <c r="E29">
        <f t="shared" si="4"/>
        <v>0.21105863776881029</v>
      </c>
      <c r="F29">
        <f t="shared" si="4"/>
        <v>0.15753346878017827</v>
      </c>
      <c r="G29">
        <f t="shared" si="4"/>
        <v>0.30643272627247276</v>
      </c>
      <c r="H29">
        <f t="shared" si="4"/>
        <v>0.47784027593266371</v>
      </c>
      <c r="I29">
        <f t="shared" si="4"/>
        <v>0.3201903869641331</v>
      </c>
      <c r="J29">
        <f t="shared" si="4"/>
        <v>0.71127018294212918</v>
      </c>
      <c r="K29">
        <f t="shared" si="4"/>
        <v>0.39708281213644747</v>
      </c>
      <c r="L29">
        <f t="shared" si="4"/>
        <v>0.63708281795248667</v>
      </c>
      <c r="R29">
        <v>-2.6110964278189808E-2</v>
      </c>
      <c r="S29">
        <v>-0.24173751216329137</v>
      </c>
      <c r="T29">
        <v>-0.2982307306934962</v>
      </c>
      <c r="V29">
        <f>R29-N21</f>
        <v>-2.0110964278189807E-2</v>
      </c>
      <c r="W29">
        <f>S29-O21</f>
        <v>-0.11773751216329137</v>
      </c>
      <c r="X29">
        <f>T29-P21</f>
        <v>-0.14623073069349621</v>
      </c>
    </row>
    <row r="30" spans="3:33" x14ac:dyDescent="0.3">
      <c r="P30" t="s">
        <v>8</v>
      </c>
    </row>
    <row r="31" spans="3:33" x14ac:dyDescent="0.3">
      <c r="C31" s="3">
        <f t="array" ref="C31">MAX(C17,0)</f>
        <v>3.9590759999999992</v>
      </c>
      <c r="D31" s="3">
        <f t="array" ref="D31">MAX(D17,0)</f>
        <v>0</v>
      </c>
      <c r="E31" s="3">
        <f t="array" ref="E31">MAX(E17,0)</f>
        <v>1.6275639999999998</v>
      </c>
      <c r="F31" s="3">
        <f t="array" ref="F31">MAX(F17,0)</f>
        <v>6.0804240000000007</v>
      </c>
      <c r="G31" s="3">
        <f t="array" ref="G31">MAX(G17,0)</f>
        <v>1.944785</v>
      </c>
      <c r="H31" s="3">
        <f t="array" ref="H31">MAX(H17,0)</f>
        <v>0</v>
      </c>
      <c r="I31" s="3">
        <f t="array" ref="I31">MAX(I17,0)</f>
        <v>0</v>
      </c>
      <c r="J31" s="3">
        <f t="array" ref="J31">MAX(J17,0)</f>
        <v>0</v>
      </c>
      <c r="K31" s="3">
        <f t="array" ref="K31">MAX(K17,0)</f>
        <v>0</v>
      </c>
      <c r="L31" s="3">
        <f t="array" ref="L31">MAX(L17,0)</f>
        <v>0.73143900000000017</v>
      </c>
      <c r="M31" s="3"/>
      <c r="N31" s="3"/>
      <c r="O31" s="3"/>
      <c r="P31" s="3">
        <v>0</v>
      </c>
      <c r="Q31" s="3"/>
      <c r="R31" s="3">
        <f t="array" ref="R31:T35">MMULT(C31:L35,N2:P11)</f>
        <v>-0.81237522499999981</v>
      </c>
      <c r="S31" s="3">
        <v>-1.2785225389999999</v>
      </c>
      <c r="T31" s="3">
        <v>-0.70408042399999982</v>
      </c>
      <c r="U31" s="3"/>
      <c r="V31" s="3">
        <f>ABS(R31-N17)</f>
        <v>3.75224999999757E-4</v>
      </c>
      <c r="W31" s="3">
        <f>ABS(S31-O17)</f>
        <v>1.5225389999999894E-3</v>
      </c>
      <c r="X31" s="3">
        <f>ABS(T31-P17)</f>
        <v>1.0804239999998577E-3</v>
      </c>
      <c r="Y31" s="3"/>
      <c r="AA31" s="6">
        <v>0</v>
      </c>
      <c r="AB31" s="5">
        <f>S31-R31</f>
        <v>-0.46614731400000009</v>
      </c>
      <c r="AC31" s="5">
        <f>T31-R31</f>
        <v>0.108294801</v>
      </c>
      <c r="AE31">
        <f>IF(AA31&lt;0,0,AA31)</f>
        <v>0</v>
      </c>
      <c r="AF31">
        <f t="shared" ref="AF31:AI31" si="5">IF(AB31&lt;0,0,AB31)</f>
        <v>0</v>
      </c>
      <c r="AG31">
        <f t="shared" si="5"/>
        <v>0.108294801</v>
      </c>
    </row>
    <row r="32" spans="3:33" x14ac:dyDescent="0.3">
      <c r="C32" s="3">
        <f t="array" ref="C32">MAX(C18,0)</f>
        <v>0</v>
      </c>
      <c r="D32" s="3">
        <f t="array" ref="D32">MAX(D18,0)</f>
        <v>0</v>
      </c>
      <c r="E32" s="3">
        <f t="array" ref="E32">MAX(E18,0)</f>
        <v>1.276948</v>
      </c>
      <c r="F32" s="3">
        <f t="array" ref="F32">MAX(F18,0)</f>
        <v>1.8783400000000001</v>
      </c>
      <c r="G32" s="3">
        <f t="array" ref="G32">MAX(G18,0)</f>
        <v>4.8327540000000004</v>
      </c>
      <c r="H32" s="3">
        <f t="array" ref="H32">MAX(H18,0)</f>
        <v>0</v>
      </c>
      <c r="I32" s="3">
        <f t="array" ref="I32">MAX(I18,0)</f>
        <v>0</v>
      </c>
      <c r="J32" s="3">
        <f t="array" ref="J32">MAX(J18,0)</f>
        <v>0</v>
      </c>
      <c r="K32" s="3">
        <f t="array" ref="K32">MAX(K18,0)</f>
        <v>2.166407</v>
      </c>
      <c r="L32" s="3">
        <f t="array" ref="L32">MAX(L18,0)</f>
        <v>5.1043050000000001</v>
      </c>
      <c r="M32" s="3"/>
      <c r="N32" s="3"/>
      <c r="O32" s="3"/>
      <c r="P32" s="3">
        <v>1</v>
      </c>
      <c r="Q32" s="3"/>
      <c r="R32" s="3">
        <v>-0.171740738</v>
      </c>
      <c r="S32" s="3">
        <v>-1.190861663</v>
      </c>
      <c r="T32" s="3">
        <v>-0.47443444600000001</v>
      </c>
      <c r="U32" s="3"/>
      <c r="V32" s="3">
        <f>ABS(R32-N18)</f>
        <v>7.4073799999999079E-4</v>
      </c>
      <c r="W32" s="3">
        <f>ABS(S32-O18)</f>
        <v>2.8616630000000143E-3</v>
      </c>
      <c r="X32" s="3">
        <f>ABS(T32-P18)</f>
        <v>1.4344460000000336E-3</v>
      </c>
      <c r="Y32" s="3"/>
      <c r="AA32" s="5">
        <f>R32-$S$32</f>
        <v>1.019120925</v>
      </c>
      <c r="AB32" s="6">
        <f t="shared" ref="AB32:AC32" si="6">S32-$S$32</f>
        <v>0</v>
      </c>
      <c r="AC32" s="5">
        <f t="shared" si="6"/>
        <v>0.71642721699999989</v>
      </c>
      <c r="AE32">
        <f t="shared" ref="AE32:AE35" si="7">IF(AA32&lt;0,0,AA32)</f>
        <v>1.019120925</v>
      </c>
      <c r="AF32">
        <f t="shared" ref="AF32:AF35" si="8">IF(AB32&lt;0,0,AB32)</f>
        <v>0</v>
      </c>
      <c r="AG32">
        <f t="shared" ref="AG32:AG35" si="9">IF(AC32&lt;0,0,AC32)</f>
        <v>0.71642721699999989</v>
      </c>
    </row>
    <row r="33" spans="3:33" x14ac:dyDescent="0.3">
      <c r="C33" s="3">
        <f t="array" ref="C33">MAX(C19,0)</f>
        <v>0</v>
      </c>
      <c r="D33" s="3">
        <f t="array" ref="D33">MAX(D19,0)</f>
        <v>0</v>
      </c>
      <c r="E33" s="3">
        <f t="array" ref="E33">MAX(E19,0)</f>
        <v>3.2139709999999999</v>
      </c>
      <c r="F33" s="3">
        <f t="array" ref="F33">MAX(F19,0)</f>
        <v>3.6816760000000004</v>
      </c>
      <c r="G33" s="3">
        <f t="array" ref="G33">MAX(G19,0)</f>
        <v>4.526796</v>
      </c>
      <c r="H33" s="3">
        <f t="array" ref="H33">MAX(H19,0)</f>
        <v>0</v>
      </c>
      <c r="I33" s="3">
        <f t="array" ref="I33">MAX(I19,0)</f>
        <v>0</v>
      </c>
      <c r="J33" s="3">
        <f t="array" ref="J33">MAX(J19,0)</f>
        <v>0</v>
      </c>
      <c r="K33" s="3">
        <f t="array" ref="K33">MAX(K19,0)</f>
        <v>2.931238</v>
      </c>
      <c r="L33" s="3">
        <f t="array" ref="L33">MAX(L19,0)</f>
        <v>3.1100969999999997</v>
      </c>
      <c r="M33" s="3"/>
      <c r="N33" s="3"/>
      <c r="O33" s="3"/>
      <c r="P33" s="3">
        <v>2</v>
      </c>
      <c r="Q33" s="3"/>
      <c r="R33" s="3">
        <v>-0.51410142099999989</v>
      </c>
      <c r="S33" s="3">
        <v>-1.0150913769999999</v>
      </c>
      <c r="T33" s="3">
        <v>-0.84968566400000001</v>
      </c>
      <c r="U33" s="3"/>
      <c r="V33" s="3">
        <f>ABS(R33-N19)</f>
        <v>1.8985790000001224E-3</v>
      </c>
      <c r="W33" s="3">
        <f>ABS(S33-O19)</f>
        <v>1.0913769999998379E-3</v>
      </c>
      <c r="X33" s="3">
        <f>ABS(T33-P19)</f>
        <v>3.1433599999997064E-4</v>
      </c>
      <c r="Y33" s="3">
        <f>SUM(V31:X35)</f>
        <v>1.4915398999999782E-2</v>
      </c>
      <c r="AA33" s="5">
        <f>R33-$T33</f>
        <v>0.33558424300000012</v>
      </c>
      <c r="AB33" s="5">
        <f t="shared" ref="AB33:AC33" si="10">S33-$T33</f>
        <v>-0.16540571299999984</v>
      </c>
      <c r="AC33" s="6">
        <f t="shared" si="10"/>
        <v>0</v>
      </c>
      <c r="AE33">
        <f t="shared" si="7"/>
        <v>0.33558424300000012</v>
      </c>
      <c r="AF33">
        <f t="shared" si="8"/>
        <v>0</v>
      </c>
      <c r="AG33">
        <f t="shared" si="9"/>
        <v>0</v>
      </c>
    </row>
    <row r="34" spans="3:33" x14ac:dyDescent="0.3">
      <c r="C34" s="3">
        <f t="array" ref="C34">MAX(C20,0)</f>
        <v>0</v>
      </c>
      <c r="D34" s="3">
        <f t="array" ref="D34">MAX(D20,0)</f>
        <v>0</v>
      </c>
      <c r="E34" s="3">
        <f t="array" ref="E34">MAX(E20,0)</f>
        <v>1.3461109999999996</v>
      </c>
      <c r="F34" s="3">
        <f t="array" ref="F34">MAX(F20,0)</f>
        <v>0.57052200000000042</v>
      </c>
      <c r="G34" s="3">
        <f t="array" ref="G34">MAX(G20,0)</f>
        <v>2.1867989999999997</v>
      </c>
      <c r="H34" s="3">
        <f t="array" ref="H34">MAX(H20,0)</f>
        <v>0</v>
      </c>
      <c r="I34" s="3">
        <f t="array" ref="I34">MAX(I20,0)</f>
        <v>0</v>
      </c>
      <c r="J34" s="3">
        <f t="array" ref="J34">MAX(J20,0)</f>
        <v>0</v>
      </c>
      <c r="K34" s="3">
        <f t="array" ref="K34">MAX(K20,0)</f>
        <v>2.0768439999999999</v>
      </c>
      <c r="L34" s="3">
        <f t="array" ref="L34">MAX(L20,0)</f>
        <v>2.190957</v>
      </c>
      <c r="M34" s="3"/>
      <c r="N34" s="3"/>
      <c r="O34" s="3"/>
      <c r="P34" s="3">
        <v>2</v>
      </c>
      <c r="Q34" s="3"/>
      <c r="R34" s="3">
        <v>-0.15360437199999996</v>
      </c>
      <c r="S34" s="3">
        <v>-0.48684345100000004</v>
      </c>
      <c r="T34" s="3">
        <v>-0.5286046969999999</v>
      </c>
      <c r="U34" s="3"/>
      <c r="V34" s="3">
        <f>ABS(R34-N20)</f>
        <v>3.9562800000003673E-4</v>
      </c>
      <c r="W34" s="3">
        <f>ABS(S34-O20)</f>
        <v>8.4345100000005058E-4</v>
      </c>
      <c r="X34" s="3">
        <f>ABS(T34-P20)</f>
        <v>3.9530300000012453E-4</v>
      </c>
      <c r="Y34" s="3"/>
      <c r="AA34" s="5">
        <f>R34-$T34</f>
        <v>0.37500032499999991</v>
      </c>
      <c r="AB34" s="5">
        <f t="shared" ref="AB34" si="11">S34-$T34</f>
        <v>4.1761245999999863E-2</v>
      </c>
      <c r="AC34" s="6">
        <f t="shared" ref="AC34" si="12">T34-$T34</f>
        <v>0</v>
      </c>
      <c r="AE34">
        <f t="shared" si="7"/>
        <v>0.37500032499999991</v>
      </c>
      <c r="AF34">
        <f t="shared" si="8"/>
        <v>4.1761245999999863E-2</v>
      </c>
      <c r="AG34">
        <f t="shared" si="9"/>
        <v>0</v>
      </c>
    </row>
    <row r="35" spans="3:33" x14ac:dyDescent="0.3">
      <c r="C35" s="3">
        <f t="array" ref="C35">MAX(C21,0)</f>
        <v>0</v>
      </c>
      <c r="D35" s="3">
        <f t="array" ref="D35">MAX(D21,0)</f>
        <v>0</v>
      </c>
      <c r="E35" s="3">
        <f t="array" ref="E35">MAX(E21,0)</f>
        <v>0</v>
      </c>
      <c r="F35" s="3">
        <f t="array" ref="F35">MAX(F21,0)</f>
        <v>0</v>
      </c>
      <c r="G35" s="3">
        <f t="array" ref="G35">MAX(G21,0)</f>
        <v>0</v>
      </c>
      <c r="H35" s="3">
        <f t="array" ref="H35">MAX(H21,0)</f>
        <v>0</v>
      </c>
      <c r="I35" s="3">
        <f t="array" ref="I35">MAX(I21,0)</f>
        <v>0</v>
      </c>
      <c r="J35" s="3">
        <f t="array" ref="J35">MAX(J21,0)</f>
        <v>0.90156100000000006</v>
      </c>
      <c r="K35" s="3">
        <f t="array" ref="K35">MAX(K21,0)</f>
        <v>0</v>
      </c>
      <c r="L35" s="3">
        <f t="array" ref="L35">MAX(L21,0)</f>
        <v>0.56272500000000014</v>
      </c>
      <c r="M35" s="3"/>
      <c r="N35" s="3"/>
      <c r="O35" s="3"/>
      <c r="P35" s="3">
        <v>1</v>
      </c>
      <c r="Q35" s="3"/>
      <c r="R35" s="3">
        <v>-6.5708459999999948E-3</v>
      </c>
      <c r="S35" s="3">
        <v>-0.12423441600000001</v>
      </c>
      <c r="T35" s="3">
        <v>-0.15315642799999998</v>
      </c>
      <c r="U35" s="3"/>
      <c r="V35" s="3">
        <f>ABS(R35-N21)</f>
        <v>5.7084599999999465E-4</v>
      </c>
      <c r="W35" s="3">
        <f>ABS(S35-O21)</f>
        <v>2.3441600000001506E-4</v>
      </c>
      <c r="X35" s="3">
        <f>ABS(T35-P21)</f>
        <v>1.1564279999999871E-3</v>
      </c>
      <c r="Y35" s="3"/>
      <c r="AA35" s="5">
        <f>R35-$S$35</f>
        <v>0.11766357000000002</v>
      </c>
      <c r="AB35" s="6">
        <f t="shared" ref="AB35:AC35" si="13">S35-$S$35</f>
        <v>0</v>
      </c>
      <c r="AC35" s="5">
        <f t="shared" si="13"/>
        <v>-2.8922011999999969E-2</v>
      </c>
      <c r="AE35">
        <f t="shared" si="7"/>
        <v>0.11766357000000002</v>
      </c>
      <c r="AF35">
        <f t="shared" si="8"/>
        <v>0</v>
      </c>
      <c r="AG35">
        <f t="shared" si="9"/>
        <v>0</v>
      </c>
    </row>
    <row r="37" spans="3:33" x14ac:dyDescent="0.3">
      <c r="C37" s="4">
        <v>0.05</v>
      </c>
      <c r="E37">
        <f>SUMSQ(C10:L13, N2:P11)*C37</f>
        <v>3.788649999999999E-2</v>
      </c>
      <c r="AE37">
        <f>SUM(AE31:AG35)</f>
        <v>2.7138523269999992</v>
      </c>
    </row>
    <row r="48" spans="3:33" x14ac:dyDescent="0.3">
      <c r="E48" s="5"/>
      <c r="F48" s="5"/>
      <c r="G48" s="5"/>
    </row>
    <row r="49" spans="5:7" x14ac:dyDescent="0.3">
      <c r="E49" s="5"/>
      <c r="F49" s="5"/>
      <c r="G49" s="5"/>
    </row>
    <row r="50" spans="5:7" x14ac:dyDescent="0.3">
      <c r="E50" s="5"/>
      <c r="F50" s="5"/>
      <c r="G50" s="5"/>
    </row>
    <row r="51" spans="5:7" x14ac:dyDescent="0.3">
      <c r="E51" s="5"/>
      <c r="F51" s="5"/>
      <c r="G51" s="5"/>
    </row>
    <row r="52" spans="5:7" x14ac:dyDescent="0.3">
      <c r="E52" s="5"/>
      <c r="F52" s="5"/>
      <c r="G52" s="5"/>
    </row>
    <row r="53" spans="5:7" x14ac:dyDescent="0.3">
      <c r="E53" s="5"/>
      <c r="F53" s="5"/>
      <c r="G53" s="5"/>
    </row>
    <row r="54" spans="5:7" x14ac:dyDescent="0.3">
      <c r="E54" s="5"/>
      <c r="F54" s="5"/>
      <c r="G54" s="5"/>
    </row>
    <row r="55" spans="5:7" x14ac:dyDescent="0.3">
      <c r="E55" s="5"/>
      <c r="F55" s="5"/>
      <c r="G55" s="5"/>
    </row>
    <row r="56" spans="5:7" x14ac:dyDescent="0.3">
      <c r="E56" s="5"/>
      <c r="F56" s="5"/>
      <c r="G56" s="5"/>
    </row>
    <row r="57" spans="5:7" x14ac:dyDescent="0.3">
      <c r="E57" s="5"/>
      <c r="F57" s="5"/>
      <c r="G57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ManicBird</dc:creator>
  <cp:lastModifiedBy>ManicBird</cp:lastModifiedBy>
  <dcterms:created xsi:type="dcterms:W3CDTF">2017-11-11T08:45:58Z</dcterms:created>
  <dcterms:modified xsi:type="dcterms:W3CDTF">2017-11-12T01:23:59Z</dcterms:modified>
</cp:coreProperties>
</file>