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<sst xmlns="http://schemas.openxmlformats.org/spreadsheetml/2006/main" uniqueCount="105">
  <si>
    <t>Backplane BOM Rev A</t>
  </si>
  <si>
    <t>Designator</t>
  </si>
  <si>
    <t>Part</t>
  </si>
  <si>
    <t>Value</t>
  </si>
  <si>
    <t>Footprint</t>
  </si>
  <si>
    <t>Quantity</t>
  </si>
  <si>
    <t>Digikey Part Number</t>
  </si>
  <si>
    <t>Unit Price</t>
  </si>
  <si>
    <t>Total</t>
  </si>
  <si>
    <t>C1, C2, C3, C5, C7, C9</t>
  </si>
  <si>
    <t>Tantalum Capacitor</t>
  </si>
  <si>
    <t>1uF</t>
  </si>
  <si>
    <t>CP_0805</t>
  </si>
  <si>
    <t>718-2496-1-ND</t>
  </si>
  <si>
    <t>C4, C6, C8, C10</t>
  </si>
  <si>
    <t>Ceramic Capacitor</t>
  </si>
  <si>
    <t>0.01uF</t>
  </si>
  <si>
    <t>C_0805</t>
  </si>
  <si>
    <t>490-8607-1-ND</t>
  </si>
  <si>
    <t>D1-D3</t>
  </si>
  <si>
    <t>LED</t>
  </si>
  <si>
    <t>Green</t>
  </si>
  <si>
    <t>LED_0805</t>
  </si>
  <si>
    <t>732-4983-1-ND</t>
  </si>
  <si>
    <t>D4</t>
  </si>
  <si>
    <t>Zener Diode</t>
  </si>
  <si>
    <t>5.1V</t>
  </si>
  <si>
    <t>D_SOD-323</t>
  </si>
  <si>
    <t>MM3Z5V1ST1GOSCT-ND</t>
  </si>
  <si>
    <t>J1</t>
  </si>
  <si>
    <t>Header</t>
  </si>
  <si>
    <t>AMP_640445-4</t>
  </si>
  <si>
    <t>A1972-ND</t>
  </si>
  <si>
    <t>J2</t>
  </si>
  <si>
    <t>AMP_640445-3</t>
  </si>
  <si>
    <t>A19890-ND</t>
  </si>
  <si>
    <t>J3</t>
  </si>
  <si>
    <t>AMP_640454-2</t>
  </si>
  <si>
    <t>A19423-ND</t>
  </si>
  <si>
    <t>J1 Mating Connector</t>
  </si>
  <si>
    <t>Connector</t>
  </si>
  <si>
    <t>A24113-ND</t>
  </si>
  <si>
    <t>J2 Mating Connector</t>
  </si>
  <si>
    <t>A24112-ND</t>
  </si>
  <si>
    <t>J3 Mating Connector</t>
  </si>
  <si>
    <t>A99613-ND</t>
  </si>
  <si>
    <t>J1, J2 Mating Connector Contacts</t>
  </si>
  <si>
    <t>Contact</t>
  </si>
  <si>
    <t>A31396-ND</t>
  </si>
  <si>
    <t>J3 Mating Connector Contacts</t>
  </si>
  <si>
    <t>A100453CT-ND</t>
  </si>
  <si>
    <t>P1-P10</t>
  </si>
  <si>
    <t>Edge Connector</t>
  </si>
  <si>
    <t>EDAC_346-100-520-202</t>
  </si>
  <si>
    <t>EDC346102-ND or  ESA50DRSH-S288-ND</t>
  </si>
  <si>
    <t>Q1</t>
  </si>
  <si>
    <t>Transistor</t>
  </si>
  <si>
    <t>BC858</t>
  </si>
  <si>
    <t>SOT-23-3</t>
  </si>
  <si>
    <t>BC858BLT3GOSCT-ND</t>
  </si>
  <si>
    <t>Q2</t>
  </si>
  <si>
    <t>TIP29</t>
  </si>
  <si>
    <t>TO-220-3_Horizontal</t>
  </si>
  <si>
    <t>TIP29CGOS-ND</t>
  </si>
  <si>
    <t>Q3</t>
  </si>
  <si>
    <t>TIP30</t>
  </si>
  <si>
    <t>TIP30CGOS-ND</t>
  </si>
  <si>
    <t>Q4</t>
  </si>
  <si>
    <t>BC848</t>
  </si>
  <si>
    <t>BC848BLT3GOSCT-ND</t>
  </si>
  <si>
    <t>Q2, Q3 Mount Kit</t>
  </si>
  <si>
    <t>Mount Kit</t>
  </si>
  <si>
    <t>4880MG-ND</t>
  </si>
  <si>
    <t>R1, R2</t>
  </si>
  <si>
    <t>Resistor</t>
  </si>
  <si>
    <t>3.0K</t>
  </si>
  <si>
    <t>R_0805</t>
  </si>
  <si>
    <t>RMCF0805JT3K00CT-ND</t>
  </si>
  <si>
    <t>R3</t>
  </si>
  <si>
    <t>1.2K</t>
  </si>
  <si>
    <t>RMCF0805JT1K20CT-ND</t>
  </si>
  <si>
    <t>R4-R6</t>
  </si>
  <si>
    <t>1.5K</t>
  </si>
  <si>
    <t>RMCF0805JT1K50CT-ND</t>
  </si>
  <si>
    <t>R7, R12</t>
  </si>
  <si>
    <t>1.0K</t>
  </si>
  <si>
    <t>RMCF0805FT1K00CT-ND</t>
  </si>
  <si>
    <t>R10, R11</t>
  </si>
  <si>
    <t>910</t>
  </si>
  <si>
    <t>738-RMCF0805FT910RCT-ND</t>
  </si>
  <si>
    <t>RN1-RN46</t>
  </si>
  <si>
    <t>Resistor Array</t>
  </si>
  <si>
    <t>560</t>
  </si>
  <si>
    <t>R_Array_Convex_4x1206</t>
  </si>
  <si>
    <t>CAY16-561J4LFCT-ND</t>
  </si>
  <si>
    <t>RV1</t>
  </si>
  <si>
    <t>Potentiometer</t>
  </si>
  <si>
    <t>2.0K</t>
  </si>
  <si>
    <t>Bourns_TC33</t>
  </si>
  <si>
    <t xml:space="preserve">TC33X-202ECT-ND </t>
  </si>
  <si>
    <t>U1</t>
  </si>
  <si>
    <t>Operational Amplifier</t>
  </si>
  <si>
    <t>LM7301</t>
  </si>
  <si>
    <t>SOT-23-5</t>
  </si>
  <si>
    <t>488-LM7301SN1T1GCT-ND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</si>
</sst>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horizontal="right"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horizontal="right" vertical="top" wrapText="1"/>
    </xf>
    <xf numFmtId="49" fontId="2" fillId="3" borderId="8" applyNumberFormat="1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horizontal="left" vertical="top" wrapText="1"/>
    </xf>
    <xf numFmtId="49" fontId="0" borderId="1" applyNumberFormat="1" applyFont="1" applyFill="0" applyBorder="1" applyAlignment="1" applyProtection="0">
      <alignment horizontal="left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horizontal="right" vertical="top" wrapText="1"/>
    </xf>
    <xf numFmtId="49" fontId="2" borderId="4" applyNumberFormat="1" applyFont="1" applyFill="0" applyBorder="1" applyAlignment="1" applyProtection="0">
      <alignment vertical="top"/>
    </xf>
    <xf numFmtId="0" fontId="2" borderId="4" applyNumberFormat="1" applyFont="1" applyFill="0" applyBorder="1" applyAlignment="1" applyProtection="0">
      <alignment vertical="top"/>
    </xf>
    <xf numFmtId="59" fontId="2" borderId="4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9"/>
  <sheetViews>
    <sheetView workbookViewId="0" showGridLines="0" defaultGridColor="1"/>
  </sheetViews>
  <sheetFormatPr defaultColWidth="8.33333" defaultRowHeight="19.9" customHeight="1" outlineLevelRow="0" outlineLevelCol="0"/>
  <cols>
    <col min="1" max="1" width="18.8438" style="1" customWidth="1"/>
    <col min="2" max="2" width="17.1719" style="1" customWidth="1"/>
    <col min="3" max="3" width="7.5" style="1" customWidth="1"/>
    <col min="4" max="4" width="20.1719" style="1" customWidth="1"/>
    <col min="5" max="5" width="8.17188" style="1" customWidth="1"/>
    <col min="6" max="6" width="24.1719" style="1" customWidth="1"/>
    <col min="7" max="8" width="9.35156" style="1" customWidth="1"/>
    <col min="9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32.25" customHeight="1">
      <c r="A3" t="s" s="4">
        <v>9</v>
      </c>
      <c r="B3" t="s" s="5">
        <v>10</v>
      </c>
      <c r="C3" t="s" s="6">
        <v>11</v>
      </c>
      <c r="D3" t="s" s="7">
        <v>12</v>
      </c>
      <c r="E3" s="8">
        <v>6</v>
      </c>
      <c r="F3" t="s" s="7">
        <v>13</v>
      </c>
      <c r="G3" s="9">
        <v>0.21</v>
      </c>
      <c r="H3" s="9">
        <f>E3*G3</f>
        <v>1.26</v>
      </c>
    </row>
    <row r="4" ht="20.05" customHeight="1">
      <c r="A4" t="s" s="10">
        <v>14</v>
      </c>
      <c r="B4" t="s" s="11">
        <v>15</v>
      </c>
      <c r="C4" t="s" s="12">
        <v>16</v>
      </c>
      <c r="D4" t="s" s="13">
        <v>17</v>
      </c>
      <c r="E4" s="14">
        <v>4</v>
      </c>
      <c r="F4" t="s" s="13">
        <v>18</v>
      </c>
      <c r="G4" s="15">
        <v>0.01</v>
      </c>
      <c r="H4" s="15">
        <f>E4*G4</f>
        <v>0.04</v>
      </c>
    </row>
    <row r="5" ht="20.05" customHeight="1">
      <c r="A5" t="s" s="10">
        <v>19</v>
      </c>
      <c r="B5" t="s" s="11">
        <v>20</v>
      </c>
      <c r="C5" t="s" s="12">
        <v>21</v>
      </c>
      <c r="D5" t="s" s="13">
        <v>22</v>
      </c>
      <c r="E5" s="14">
        <v>3</v>
      </c>
      <c r="F5" t="s" s="13">
        <v>23</v>
      </c>
      <c r="G5" s="15">
        <v>0.19</v>
      </c>
      <c r="H5" s="15">
        <f>E5*G5</f>
        <v>0.57</v>
      </c>
    </row>
    <row r="6" ht="20.05" customHeight="1">
      <c r="A6" t="s" s="10">
        <v>24</v>
      </c>
      <c r="B6" t="s" s="11">
        <v>25</v>
      </c>
      <c r="C6" t="s" s="12">
        <v>26</v>
      </c>
      <c r="D6" t="s" s="13">
        <v>27</v>
      </c>
      <c r="E6" s="14">
        <v>1</v>
      </c>
      <c r="F6" t="s" s="13">
        <v>28</v>
      </c>
      <c r="G6" s="15">
        <v>0.14</v>
      </c>
      <c r="H6" s="15">
        <f>E6*G6</f>
        <v>0.14</v>
      </c>
    </row>
    <row r="7" ht="20.05" customHeight="1">
      <c r="A7" t="s" s="10">
        <v>29</v>
      </c>
      <c r="B7" t="s" s="11">
        <v>30</v>
      </c>
      <c r="C7" s="12"/>
      <c r="D7" t="s" s="13">
        <v>31</v>
      </c>
      <c r="E7" s="14">
        <v>1</v>
      </c>
      <c r="F7" t="s" s="13">
        <v>32</v>
      </c>
      <c r="G7" s="15">
        <v>0.27</v>
      </c>
      <c r="H7" s="15">
        <f>E7*G7</f>
        <v>0.27</v>
      </c>
    </row>
    <row r="8" ht="20.05" customHeight="1">
      <c r="A8" t="s" s="10">
        <v>33</v>
      </c>
      <c r="B8" t="s" s="11">
        <v>30</v>
      </c>
      <c r="C8" s="12"/>
      <c r="D8" t="s" s="13">
        <v>34</v>
      </c>
      <c r="E8" s="14">
        <v>1</v>
      </c>
      <c r="F8" t="s" s="13">
        <v>35</v>
      </c>
      <c r="G8" s="15">
        <v>0.26</v>
      </c>
      <c r="H8" s="15">
        <f>E8*G8</f>
        <v>0.26</v>
      </c>
    </row>
    <row r="9" ht="20.05" customHeight="1">
      <c r="A9" t="s" s="10">
        <v>36</v>
      </c>
      <c r="B9" t="s" s="11">
        <v>30</v>
      </c>
      <c r="C9" s="12"/>
      <c r="D9" t="s" s="13">
        <v>37</v>
      </c>
      <c r="E9" s="14">
        <v>1</v>
      </c>
      <c r="F9" t="s" s="13">
        <v>38</v>
      </c>
      <c r="G9" s="15">
        <v>0.15</v>
      </c>
      <c r="H9" s="15">
        <f>E9*G9</f>
        <v>0.15</v>
      </c>
    </row>
    <row r="10" ht="20.05" customHeight="1">
      <c r="A10" t="s" s="10">
        <v>39</v>
      </c>
      <c r="B10" t="s" s="11">
        <v>40</v>
      </c>
      <c r="C10" s="12"/>
      <c r="D10" s="13"/>
      <c r="E10" s="14">
        <v>1</v>
      </c>
      <c r="F10" t="s" s="13">
        <v>41</v>
      </c>
      <c r="G10" s="15">
        <v>0.25</v>
      </c>
      <c r="H10" s="15">
        <f>E10*G10</f>
        <v>0.25</v>
      </c>
    </row>
    <row r="11" ht="20.05" customHeight="1">
      <c r="A11" t="s" s="10">
        <v>42</v>
      </c>
      <c r="B11" t="s" s="11">
        <v>40</v>
      </c>
      <c r="C11" s="12"/>
      <c r="D11" s="13"/>
      <c r="E11" s="14">
        <v>1</v>
      </c>
      <c r="F11" t="s" s="13">
        <v>43</v>
      </c>
      <c r="G11" s="15">
        <v>0.2</v>
      </c>
      <c r="H11" s="15">
        <f>E11*G11</f>
        <v>0.2</v>
      </c>
    </row>
    <row r="12" ht="20.05" customHeight="1">
      <c r="A12" t="s" s="10">
        <v>44</v>
      </c>
      <c r="B12" t="s" s="11">
        <v>40</v>
      </c>
      <c r="C12" s="12"/>
      <c r="D12" s="13"/>
      <c r="E12" s="14">
        <v>1</v>
      </c>
      <c r="F12" t="s" s="13">
        <v>45</v>
      </c>
      <c r="G12" s="15">
        <v>0.15</v>
      </c>
      <c r="H12" s="15">
        <f>E12*G12</f>
        <v>0.15</v>
      </c>
    </row>
    <row r="13" ht="32.05" customHeight="1">
      <c r="A13" t="s" s="10">
        <v>46</v>
      </c>
      <c r="B13" t="s" s="11">
        <v>47</v>
      </c>
      <c r="C13" s="12"/>
      <c r="D13" s="13"/>
      <c r="E13" s="14">
        <v>7</v>
      </c>
      <c r="F13" t="s" s="13">
        <v>48</v>
      </c>
      <c r="G13" s="15">
        <v>0.35</v>
      </c>
      <c r="H13" s="15">
        <f>E13*G13</f>
        <v>2.45</v>
      </c>
    </row>
    <row r="14" ht="32.05" customHeight="1">
      <c r="A14" t="s" s="10">
        <v>49</v>
      </c>
      <c r="B14" t="s" s="11">
        <v>47</v>
      </c>
      <c r="C14" s="12"/>
      <c r="D14" s="13"/>
      <c r="E14" s="14">
        <v>2</v>
      </c>
      <c r="F14" t="s" s="13">
        <v>50</v>
      </c>
      <c r="G14" s="15">
        <v>0.1</v>
      </c>
      <c r="H14" s="15">
        <f>E14*G14</f>
        <v>0.2</v>
      </c>
    </row>
    <row r="15" ht="32.05" customHeight="1">
      <c r="A15" t="s" s="10">
        <v>51</v>
      </c>
      <c r="B15" t="s" s="11">
        <v>52</v>
      </c>
      <c r="C15" s="12"/>
      <c r="D15" t="s" s="13">
        <v>53</v>
      </c>
      <c r="E15" s="14">
        <v>10</v>
      </c>
      <c r="F15" t="s" s="13">
        <v>54</v>
      </c>
      <c r="G15" s="15">
        <v>15.48</v>
      </c>
      <c r="H15" s="15">
        <f>E15*G15</f>
        <v>154.8</v>
      </c>
    </row>
    <row r="16" ht="20.05" customHeight="1">
      <c r="A16" t="s" s="10">
        <v>55</v>
      </c>
      <c r="B16" t="s" s="11">
        <v>56</v>
      </c>
      <c r="C16" t="s" s="12">
        <v>57</v>
      </c>
      <c r="D16" t="s" s="13">
        <v>58</v>
      </c>
      <c r="E16" s="14">
        <v>1</v>
      </c>
      <c r="F16" t="s" s="13">
        <v>59</v>
      </c>
      <c r="G16" s="15">
        <v>0.11</v>
      </c>
      <c r="H16" s="15">
        <f>E16*G16</f>
        <v>0.11</v>
      </c>
    </row>
    <row r="17" ht="20.05" customHeight="1">
      <c r="A17" t="s" s="10">
        <v>60</v>
      </c>
      <c r="B17" t="s" s="11">
        <v>56</v>
      </c>
      <c r="C17" t="s" s="12">
        <v>61</v>
      </c>
      <c r="D17" t="s" s="13">
        <v>62</v>
      </c>
      <c r="E17" s="14">
        <v>1</v>
      </c>
      <c r="F17" t="s" s="13">
        <v>63</v>
      </c>
      <c r="G17" s="15">
        <v>1.11</v>
      </c>
      <c r="H17" s="15">
        <f>E17*G17</f>
        <v>1.11</v>
      </c>
    </row>
    <row r="18" ht="20.05" customHeight="1">
      <c r="A18" t="s" s="10">
        <v>64</v>
      </c>
      <c r="B18" t="s" s="11">
        <v>56</v>
      </c>
      <c r="C18" t="s" s="12">
        <v>65</v>
      </c>
      <c r="D18" t="s" s="13">
        <v>62</v>
      </c>
      <c r="E18" s="14">
        <v>1</v>
      </c>
      <c r="F18" t="s" s="13">
        <v>66</v>
      </c>
      <c r="G18" s="15">
        <v>0.61</v>
      </c>
      <c r="H18" s="15">
        <f>E18*G18</f>
        <v>0.61</v>
      </c>
    </row>
    <row r="19" ht="20.05" customHeight="1">
      <c r="A19" t="s" s="10">
        <v>67</v>
      </c>
      <c r="B19" t="s" s="11">
        <v>56</v>
      </c>
      <c r="C19" t="s" s="12">
        <v>68</v>
      </c>
      <c r="D19" t="s" s="13">
        <v>58</v>
      </c>
      <c r="E19" s="14">
        <v>1</v>
      </c>
      <c r="F19" t="s" s="13">
        <v>69</v>
      </c>
      <c r="G19" s="15">
        <v>0.13</v>
      </c>
      <c r="H19" s="15">
        <f>E19*G19</f>
        <v>0.13</v>
      </c>
    </row>
    <row r="20" ht="20.05" customHeight="1">
      <c r="A20" t="s" s="10">
        <v>70</v>
      </c>
      <c r="B20" t="s" s="11">
        <v>71</v>
      </c>
      <c r="C20" s="12"/>
      <c r="D20" s="13"/>
      <c r="E20" s="14">
        <v>2</v>
      </c>
      <c r="F20" t="s" s="13">
        <v>72</v>
      </c>
      <c r="G20" s="15">
        <v>3.2</v>
      </c>
      <c r="H20" s="15">
        <f>E20*G20</f>
        <v>6.4</v>
      </c>
    </row>
    <row r="21" ht="20.05" customHeight="1">
      <c r="A21" t="s" s="10">
        <v>73</v>
      </c>
      <c r="B21" t="s" s="11">
        <v>74</v>
      </c>
      <c r="C21" t="s" s="12">
        <v>75</v>
      </c>
      <c r="D21" t="s" s="13">
        <v>76</v>
      </c>
      <c r="E21" s="14">
        <v>2</v>
      </c>
      <c r="F21" t="s" s="13">
        <v>77</v>
      </c>
      <c r="G21" s="15">
        <v>0.02</v>
      </c>
      <c r="H21" s="15">
        <f>E21*G21</f>
        <v>0.04</v>
      </c>
    </row>
    <row r="22" ht="20.05" customHeight="1">
      <c r="A22" t="s" s="10">
        <v>78</v>
      </c>
      <c r="B22" t="s" s="11">
        <v>74</v>
      </c>
      <c r="C22" t="s" s="12">
        <v>79</v>
      </c>
      <c r="D22" t="s" s="13">
        <v>76</v>
      </c>
      <c r="E22" s="14">
        <v>1</v>
      </c>
      <c r="F22" t="s" s="13">
        <v>80</v>
      </c>
      <c r="G22" s="15">
        <v>0.02</v>
      </c>
      <c r="H22" s="15">
        <f>E22*G22</f>
        <v>0.02</v>
      </c>
    </row>
    <row r="23" ht="20.05" customHeight="1">
      <c r="A23" t="s" s="10">
        <v>81</v>
      </c>
      <c r="B23" t="s" s="11">
        <v>74</v>
      </c>
      <c r="C23" t="s" s="12">
        <v>82</v>
      </c>
      <c r="D23" t="s" s="13">
        <v>76</v>
      </c>
      <c r="E23" s="14">
        <v>3</v>
      </c>
      <c r="F23" t="s" s="13">
        <v>83</v>
      </c>
      <c r="G23" s="15">
        <v>0.02</v>
      </c>
      <c r="H23" s="15">
        <f>E23*G23</f>
        <v>0.06</v>
      </c>
    </row>
    <row r="24" ht="20.05" customHeight="1">
      <c r="A24" t="s" s="10">
        <v>84</v>
      </c>
      <c r="B24" t="s" s="11">
        <v>74</v>
      </c>
      <c r="C24" t="s" s="12">
        <v>85</v>
      </c>
      <c r="D24" t="s" s="13">
        <v>76</v>
      </c>
      <c r="E24" s="14">
        <v>2</v>
      </c>
      <c r="F24" t="s" s="13">
        <v>86</v>
      </c>
      <c r="G24" s="15">
        <v>0.02</v>
      </c>
      <c r="H24" s="15">
        <f>E24*G24</f>
        <v>0.04</v>
      </c>
    </row>
    <row r="25" ht="20.05" customHeight="1">
      <c r="A25" t="s" s="10">
        <v>87</v>
      </c>
      <c r="B25" t="s" s="11">
        <v>74</v>
      </c>
      <c r="C25" t="s" s="12">
        <v>88</v>
      </c>
      <c r="D25" t="s" s="13">
        <v>76</v>
      </c>
      <c r="E25" s="14">
        <v>2</v>
      </c>
      <c r="F25" t="s" s="13">
        <v>89</v>
      </c>
      <c r="G25" s="15">
        <v>0.02</v>
      </c>
      <c r="H25" s="15">
        <f>E25*G25</f>
        <v>0.04</v>
      </c>
    </row>
    <row r="26" ht="20.05" customHeight="1">
      <c r="A26" t="s" s="10">
        <v>90</v>
      </c>
      <c r="B26" t="s" s="11">
        <v>91</v>
      </c>
      <c r="C26" t="s" s="12">
        <v>92</v>
      </c>
      <c r="D26" t="s" s="13">
        <v>93</v>
      </c>
      <c r="E26" s="14">
        <v>46</v>
      </c>
      <c r="F26" t="s" s="13">
        <v>94</v>
      </c>
      <c r="G26" s="15">
        <v>0.04</v>
      </c>
      <c r="H26" s="15">
        <f>E26*G26</f>
        <v>1.84</v>
      </c>
    </row>
    <row r="27" ht="20.05" customHeight="1">
      <c r="A27" t="s" s="10">
        <v>95</v>
      </c>
      <c r="B27" t="s" s="11">
        <v>96</v>
      </c>
      <c r="C27" t="s" s="12">
        <v>97</v>
      </c>
      <c r="D27" t="s" s="13">
        <v>98</v>
      </c>
      <c r="E27" s="14">
        <v>1</v>
      </c>
      <c r="F27" t="s" s="13">
        <v>99</v>
      </c>
      <c r="G27" s="15">
        <v>0.28</v>
      </c>
      <c r="H27" s="15">
        <f>E27*G27</f>
        <v>0.28</v>
      </c>
    </row>
    <row r="28" ht="20.25" customHeight="1">
      <c r="A28" t="s" s="16">
        <v>100</v>
      </c>
      <c r="B28" t="s" s="17">
        <v>101</v>
      </c>
      <c r="C28" t="s" s="18">
        <v>102</v>
      </c>
      <c r="D28" t="s" s="19">
        <v>103</v>
      </c>
      <c r="E28" s="20">
        <v>1</v>
      </c>
      <c r="F28" t="s" s="19">
        <v>104</v>
      </c>
      <c r="G28" s="21">
        <v>0.76</v>
      </c>
      <c r="H28" s="21">
        <f>E28*G28</f>
        <v>0.76</v>
      </c>
    </row>
    <row r="29" ht="20.25" customHeight="1">
      <c r="A29" t="s" s="22">
        <v>8</v>
      </c>
      <c r="B29" s="22"/>
      <c r="C29" s="22"/>
      <c r="D29" s="22"/>
      <c r="E29" s="23"/>
      <c r="F29" s="22"/>
      <c r="G29" s="24"/>
      <c r="H29" s="24">
        <f>SUM(H3:H28)+G3</f>
        <v>172.39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