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<sst xmlns="http://schemas.openxmlformats.org/spreadsheetml/2006/main" uniqueCount="93">
  <si>
    <t>Mini-Backplane BOM</t>
  </si>
  <si>
    <t>Designator</t>
  </si>
  <si>
    <t>Part</t>
  </si>
  <si>
    <t>Value</t>
  </si>
  <si>
    <t>Footprint</t>
  </si>
  <si>
    <t>Manufacturer</t>
  </si>
  <si>
    <t>Quantity</t>
  </si>
  <si>
    <t>Digikey Part Number</t>
  </si>
  <si>
    <t>Unit Price</t>
  </si>
  <si>
    <t>Total</t>
  </si>
  <si>
    <t>J1</t>
  </si>
  <si>
    <t>Header, Male Pins</t>
  </si>
  <si>
    <t>AMP_640445-4</t>
  </si>
  <si>
    <t>A1972-ND</t>
  </si>
  <si>
    <t>J2</t>
  </si>
  <si>
    <t>AMP_640445-3</t>
  </si>
  <si>
    <t>A19890-ND</t>
  </si>
  <si>
    <t>J3</t>
  </si>
  <si>
    <t>AMP_640454-2</t>
  </si>
  <si>
    <t>A19423-ND</t>
  </si>
  <si>
    <t>JP1-JP3</t>
  </si>
  <si>
    <t>Pin Header</t>
  </si>
  <si>
    <t>PinHeader_01x02_P2.54mm</t>
  </si>
  <si>
    <t>609-3507-ND</t>
  </si>
  <si>
    <t>Mating Connector for J1</t>
  </si>
  <si>
    <t>A24113-ND</t>
  </si>
  <si>
    <t>Mating Connector for J2</t>
  </si>
  <si>
    <t>A24112-ND</t>
  </si>
  <si>
    <t>Mating Connector for J3</t>
  </si>
  <si>
    <t>A99613-ND</t>
  </si>
  <si>
    <t>Contacts for J1, J2</t>
  </si>
  <si>
    <t>A31396-ND</t>
  </si>
  <si>
    <t>Contacts for J3</t>
  </si>
  <si>
    <t>A100453CT-ND</t>
  </si>
  <si>
    <t>Shunts for JP1-JP3</t>
  </si>
  <si>
    <t>S9000-ND</t>
  </si>
  <si>
    <t>P1-P4</t>
  </si>
  <si>
    <t>Card Edge Connector</t>
  </si>
  <si>
    <t>EDAC_346-100-520-202</t>
  </si>
  <si>
    <t>EDC346102-ND or  ESA50DRSH-S288-ND</t>
  </si>
  <si>
    <t>Chassis</t>
  </si>
  <si>
    <t>10*6*2in (L*W*H)</t>
  </si>
  <si>
    <t xml:space="preserve">Hammond 1444-16 </t>
  </si>
  <si>
    <t>HM264-ND</t>
  </si>
  <si>
    <t>Cover</t>
  </si>
  <si>
    <t>10*6in (L*W*H)</t>
  </si>
  <si>
    <t>Hammond 1434-16</t>
  </si>
  <si>
    <t>HM280-ND</t>
  </si>
  <si>
    <t>8V Power Supply</t>
  </si>
  <si>
    <t>159*97*30mm (L*W*H)</t>
  </si>
  <si>
    <t>Mean Well RSP 75-7.5</t>
  </si>
  <si>
    <t>1866-4289-ND</t>
  </si>
  <si>
    <t>+16V and -16V Power Supplies</t>
  </si>
  <si>
    <t>62.5*51*28mm (L*W*H)</t>
  </si>
  <si>
    <t>Mean Well RS-15-15</t>
  </si>
  <si>
    <t>1866-4129-ND</t>
  </si>
  <si>
    <t>Fuse Holder 10 A 250V 1 Circuit Cartridge Panel Mount</t>
  </si>
  <si>
    <t>Wurth</t>
  </si>
  <si>
    <t>732-11380-ND</t>
  </si>
  <si>
    <t>Fuse 1.25A 250V 5x20mm Slo-blow</t>
  </si>
  <si>
    <t>Bel Fuse</t>
  </si>
  <si>
    <t>507-1247-ND</t>
  </si>
  <si>
    <t>Rocker Switch SPST 10A (AC) 125 V Panel Mount, Snap-In</t>
  </si>
  <si>
    <t>E-Switch</t>
  </si>
  <si>
    <t>EG5617-ND</t>
  </si>
  <si>
    <t>Power Entry, IEC Appliance, 10A</t>
  </si>
  <si>
    <t>DIT</t>
  </si>
  <si>
    <t>4761-DAC-12F-ND</t>
  </si>
  <si>
    <t>Grommet, 0.375in, Rubber, Black</t>
  </si>
  <si>
    <t>Keystone Electronics</t>
  </si>
  <si>
    <t>36-745-ND</t>
  </si>
  <si>
    <t>Spade Connector, 18-22AWG, M3 (for +8V PS)</t>
  </si>
  <si>
    <t>A135212-ND</t>
  </si>
  <si>
    <t>Spade Connector, 18-22AWG, M3 (for +/-16V PS)</t>
  </si>
  <si>
    <t>298-20471-1-ND</t>
  </si>
  <si>
    <t>Quick-Connect Connector, 4.7mm</t>
  </si>
  <si>
    <t>A27806CT-ND</t>
  </si>
  <si>
    <t>Bumper Cylindrical, Recessed Center 0.500" Dia</t>
  </si>
  <si>
    <t>36-720-ND</t>
  </si>
  <si>
    <t>Round Spacer #4 Nylon, 3/8in</t>
  </si>
  <si>
    <t>Bivar, Inc.</t>
  </si>
  <si>
    <t>492-1091-ND</t>
  </si>
  <si>
    <t>6-32xL3/8 in Self-Tapping Sheet Metal Screws (for cover)</t>
  </si>
  <si>
    <t>Bolt Depot</t>
  </si>
  <si>
    <t>4-40xL1/2 in Pan Head Machine Screw (for bumper feet)</t>
  </si>
  <si>
    <t>#4 washer (for bumper feet)</t>
  </si>
  <si>
    <t>4-40 nut (for bumper feet, double to lock)</t>
  </si>
  <si>
    <t>4-40xL1 in Flat Head Machine Screw (for standoffs)</t>
  </si>
  <si>
    <t>4-40 K-nut (for standoffs)</t>
  </si>
  <si>
    <t>M3xL5 Hardware (for PS mount)</t>
  </si>
  <si>
    <t>M3 washer (for PS mount)</t>
  </si>
  <si>
    <t>M3 lock washer (for PS mount)</t>
  </si>
  <si>
    <t>Black/White/Green/Red/Brown/Blue/Orange/Yellow 18-Gauge Wire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</si>
</sst>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horizontal="left" vertical="top"/>
    </xf>
    <xf numFmtId="0" fontId="0" borderId="4" applyNumberFormat="0" applyFont="1" applyFill="0" applyBorder="1" applyAlignment="1" applyProtection="0">
      <alignment horizontal="left"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horizontal="right"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horizontal="left" vertical="top"/>
    </xf>
    <xf numFmtId="0" fontId="0" borderId="7" applyNumberFormat="0" applyFont="1" applyFill="0" applyBorder="1" applyAlignment="1" applyProtection="0">
      <alignment horizontal="left"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horizontal="right" vertical="top"/>
    </xf>
    <xf numFmtId="0" fontId="2" fillId="3" borderId="5" applyNumberFormat="0" applyFont="1" applyFill="1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left" vertical="top"/>
    </xf>
    <xf numFmtId="49" fontId="0" borderId="6" applyNumberFormat="1" applyFont="1" applyFill="0" applyBorder="1" applyAlignment="1" applyProtection="0">
      <alignment vertical="top"/>
    </xf>
    <xf numFmtId="0" fontId="2" fillId="3" borderId="8" applyNumberFormat="0" applyFont="1" applyFill="1" applyBorder="1" applyAlignment="1" applyProtection="0">
      <alignment vertical="top"/>
    </xf>
    <xf numFmtId="49" fontId="0" borderId="9" applyNumberFormat="1" applyFont="1" applyFill="0" applyBorder="1" applyAlignment="1" applyProtection="0">
      <alignment horizontal="left" vertical="top"/>
    </xf>
    <xf numFmtId="0" fontId="0" borderId="1" applyNumberFormat="0" applyFont="1" applyFill="0" applyBorder="1" applyAlignment="1" applyProtection="0">
      <alignment horizontal="left" vertical="top"/>
    </xf>
    <xf numFmtId="0" fontId="0" borderId="1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59" fontId="0" borderId="1" applyNumberFormat="1" applyFont="1" applyFill="0" applyBorder="1" applyAlignment="1" applyProtection="0">
      <alignment horizontal="right" vertical="top"/>
    </xf>
    <xf numFmtId="49" fontId="2" borderId="4" applyNumberFormat="1" applyFont="1" applyFill="0" applyBorder="1" applyAlignment="1" applyProtection="0">
      <alignment vertical="top"/>
    </xf>
    <xf numFmtId="0" fontId="2" borderId="4" applyNumberFormat="0" applyFont="1" applyFill="0" applyBorder="1" applyAlignment="1" applyProtection="0">
      <alignment horizontal="left" vertical="top"/>
    </xf>
    <xf numFmtId="0" fontId="2" borderId="4" applyNumberFormat="0" applyFont="1" applyFill="0" applyBorder="1" applyAlignment="1" applyProtection="0">
      <alignment vertical="top"/>
    </xf>
    <xf numFmtId="59" fontId="2" borderId="4" applyNumberFormat="1" applyFont="1" applyFill="0" applyBorder="1" applyAlignment="1" applyProtection="0">
      <alignment horizontal="right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8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1719" style="1" customWidth="1"/>
    <col min="2" max="2" width="53.9922" style="1" customWidth="1"/>
    <col min="3" max="3" width="5.85156" style="1" customWidth="1"/>
    <col min="4" max="4" width="22.6719" style="1" customWidth="1"/>
    <col min="5" max="5" width="18.1719" style="1" customWidth="1"/>
    <col min="6" max="6" width="8.17188" style="1" customWidth="1"/>
    <col min="7" max="7" width="18.6719" style="1" customWidth="1"/>
    <col min="8" max="8" width="9.40625" style="1" customWidth="1"/>
    <col min="9" max="9" width="7.5" style="1" customWidth="1"/>
    <col min="10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t="s" s="4">
        <v>10</v>
      </c>
      <c r="B3" t="s" s="5">
        <v>11</v>
      </c>
      <c r="C3" s="6"/>
      <c r="D3" t="s" s="7">
        <v>12</v>
      </c>
      <c r="E3" s="6"/>
      <c r="F3" s="8">
        <v>1</v>
      </c>
      <c r="G3" t="s" s="7">
        <v>13</v>
      </c>
      <c r="H3" s="9">
        <v>0.27</v>
      </c>
      <c r="I3" s="9">
        <f>F3*H3</f>
        <v>0.27</v>
      </c>
    </row>
    <row r="4" ht="20.05" customHeight="1">
      <c r="A4" t="s" s="10">
        <v>14</v>
      </c>
      <c r="B4" t="s" s="11">
        <v>11</v>
      </c>
      <c r="C4" s="12"/>
      <c r="D4" t="s" s="13">
        <v>15</v>
      </c>
      <c r="E4" s="12"/>
      <c r="F4" s="14">
        <v>1</v>
      </c>
      <c r="G4" t="s" s="13">
        <v>16</v>
      </c>
      <c r="H4" s="15">
        <v>0.26</v>
      </c>
      <c r="I4" s="15">
        <f>F4*H4</f>
        <v>0.26</v>
      </c>
    </row>
    <row r="5" ht="20.05" customHeight="1">
      <c r="A5" t="s" s="10">
        <v>17</v>
      </c>
      <c r="B5" t="s" s="11">
        <v>11</v>
      </c>
      <c r="C5" s="12"/>
      <c r="D5" t="s" s="13">
        <v>18</v>
      </c>
      <c r="E5" s="12"/>
      <c r="F5" s="14">
        <v>1</v>
      </c>
      <c r="G5" t="s" s="13">
        <v>19</v>
      </c>
      <c r="H5" s="15">
        <v>0.15</v>
      </c>
      <c r="I5" s="15">
        <f>F5*H5</f>
        <v>0.15</v>
      </c>
    </row>
    <row r="6" ht="20.05" customHeight="1">
      <c r="A6" t="s" s="10">
        <v>20</v>
      </c>
      <c r="B6" t="s" s="11">
        <v>21</v>
      </c>
      <c r="C6" s="12"/>
      <c r="D6" t="s" s="13">
        <v>22</v>
      </c>
      <c r="E6" s="12"/>
      <c r="F6" s="14">
        <v>3</v>
      </c>
      <c r="G6" t="s" s="13">
        <v>23</v>
      </c>
      <c r="H6" s="15">
        <v>0.16</v>
      </c>
      <c r="I6" s="15">
        <f>F6*H6</f>
        <v>0.48</v>
      </c>
    </row>
    <row r="7" ht="20.05" customHeight="1">
      <c r="A7" s="16"/>
      <c r="B7" t="s" s="11">
        <v>24</v>
      </c>
      <c r="C7" s="12"/>
      <c r="D7" s="17"/>
      <c r="E7" s="12"/>
      <c r="F7" s="14">
        <v>1</v>
      </c>
      <c r="G7" t="s" s="13">
        <v>25</v>
      </c>
      <c r="H7" s="15">
        <v>0.25</v>
      </c>
      <c r="I7" s="15">
        <f>F7*H7</f>
        <v>0.25</v>
      </c>
    </row>
    <row r="8" ht="20.05" customHeight="1">
      <c r="A8" s="16"/>
      <c r="B8" t="s" s="11">
        <v>26</v>
      </c>
      <c r="C8" s="12"/>
      <c r="D8" s="17"/>
      <c r="E8" s="12"/>
      <c r="F8" s="14">
        <v>1</v>
      </c>
      <c r="G8" t="s" s="13">
        <v>27</v>
      </c>
      <c r="H8" s="15">
        <v>0.2</v>
      </c>
      <c r="I8" s="15">
        <f>F8*H8</f>
        <v>0.2</v>
      </c>
    </row>
    <row r="9" ht="20.05" customHeight="1">
      <c r="A9" s="16"/>
      <c r="B9" t="s" s="11">
        <v>28</v>
      </c>
      <c r="C9" s="12"/>
      <c r="D9" s="17"/>
      <c r="E9" s="12"/>
      <c r="F9" s="14">
        <v>1</v>
      </c>
      <c r="G9" t="s" s="13">
        <v>29</v>
      </c>
      <c r="H9" s="15">
        <v>0.15</v>
      </c>
      <c r="I9" s="15">
        <f>F9*H9</f>
        <v>0.15</v>
      </c>
    </row>
    <row r="10" ht="20.05" customHeight="1">
      <c r="A10" s="16"/>
      <c r="B10" t="s" s="11">
        <v>30</v>
      </c>
      <c r="C10" s="12"/>
      <c r="D10" s="17"/>
      <c r="E10" s="12"/>
      <c r="F10" s="14">
        <v>7</v>
      </c>
      <c r="G10" t="s" s="13">
        <v>31</v>
      </c>
      <c r="H10" s="15">
        <v>0.35</v>
      </c>
      <c r="I10" s="15">
        <f>F10*H10</f>
        <v>2.45</v>
      </c>
    </row>
    <row r="11" ht="20.05" customHeight="1">
      <c r="A11" s="16"/>
      <c r="B11" t="s" s="11">
        <v>32</v>
      </c>
      <c r="C11" s="12"/>
      <c r="D11" s="17"/>
      <c r="E11" s="12"/>
      <c r="F11" s="14">
        <v>2</v>
      </c>
      <c r="G11" t="s" s="13">
        <v>33</v>
      </c>
      <c r="H11" s="15">
        <v>0.1</v>
      </c>
      <c r="I11" s="15">
        <f>F11*H11</f>
        <v>0.2</v>
      </c>
    </row>
    <row r="12" ht="20.05" customHeight="1">
      <c r="A12" s="16"/>
      <c r="B12" t="s" s="11">
        <v>34</v>
      </c>
      <c r="C12" s="12"/>
      <c r="D12" s="17"/>
      <c r="E12" s="12"/>
      <c r="F12" s="14">
        <v>3</v>
      </c>
      <c r="G12" t="s" s="13">
        <v>35</v>
      </c>
      <c r="H12" s="15">
        <v>0.1</v>
      </c>
      <c r="I12" s="15">
        <f>F12*H12</f>
        <v>0.3</v>
      </c>
    </row>
    <row r="13" ht="32.05" customHeight="1">
      <c r="A13" t="s" s="10">
        <v>36</v>
      </c>
      <c r="B13" t="s" s="11">
        <v>37</v>
      </c>
      <c r="C13" s="12"/>
      <c r="D13" t="s" s="13">
        <v>38</v>
      </c>
      <c r="E13" s="12"/>
      <c r="F13" s="14">
        <v>4</v>
      </c>
      <c r="G13" t="s" s="18">
        <v>39</v>
      </c>
      <c r="H13" s="15">
        <v>15.48</v>
      </c>
      <c r="I13" s="15">
        <f>F13*H13</f>
        <v>61.92</v>
      </c>
    </row>
    <row r="14" ht="20.05" customHeight="1">
      <c r="A14" s="16"/>
      <c r="B14" t="s" s="11">
        <v>40</v>
      </c>
      <c r="C14" s="12"/>
      <c r="D14" t="s" s="19">
        <v>41</v>
      </c>
      <c r="E14" t="s" s="19">
        <v>42</v>
      </c>
      <c r="F14" s="14">
        <v>1</v>
      </c>
      <c r="G14" t="s" s="13">
        <v>43</v>
      </c>
      <c r="H14" s="15">
        <v>20.48</v>
      </c>
      <c r="I14" s="15">
        <f>F14*H14</f>
        <v>20.48</v>
      </c>
    </row>
    <row r="15" ht="20.05" customHeight="1">
      <c r="A15" s="16"/>
      <c r="B15" t="s" s="11">
        <v>44</v>
      </c>
      <c r="C15" s="12"/>
      <c r="D15" t="s" s="19">
        <v>45</v>
      </c>
      <c r="E15" t="s" s="19">
        <v>46</v>
      </c>
      <c r="F15" s="14">
        <v>1</v>
      </c>
      <c r="G15" t="s" s="13">
        <v>47</v>
      </c>
      <c r="H15" s="15">
        <v>11</v>
      </c>
      <c r="I15" s="15">
        <f>F15*H15</f>
        <v>11</v>
      </c>
    </row>
    <row r="16" ht="20.05" customHeight="1">
      <c r="A16" s="16"/>
      <c r="B16" t="s" s="20">
        <v>48</v>
      </c>
      <c r="C16" s="12"/>
      <c r="D16" t="s" s="19">
        <v>49</v>
      </c>
      <c r="E16" t="s" s="19">
        <v>50</v>
      </c>
      <c r="F16" s="14">
        <v>1</v>
      </c>
      <c r="G16" t="s" s="13">
        <v>51</v>
      </c>
      <c r="H16" s="15">
        <v>36.93</v>
      </c>
      <c r="I16" s="15">
        <f>F16*H16</f>
        <v>36.93</v>
      </c>
    </row>
    <row r="17" ht="20.05" customHeight="1">
      <c r="A17" s="16"/>
      <c r="B17" t="s" s="20">
        <v>52</v>
      </c>
      <c r="C17" s="12"/>
      <c r="D17" t="s" s="19">
        <v>53</v>
      </c>
      <c r="E17" t="s" s="19">
        <v>54</v>
      </c>
      <c r="F17" s="14">
        <v>2</v>
      </c>
      <c r="G17" t="s" s="13">
        <v>55</v>
      </c>
      <c r="H17" s="15">
        <v>10.86</v>
      </c>
      <c r="I17" s="15">
        <f>F17*H17</f>
        <v>21.72</v>
      </c>
    </row>
    <row r="18" ht="20.05" customHeight="1">
      <c r="A18" s="16"/>
      <c r="B18" t="s" s="11">
        <v>56</v>
      </c>
      <c r="C18" s="12"/>
      <c r="D18" s="17"/>
      <c r="E18" t="s" s="19">
        <v>57</v>
      </c>
      <c r="F18" s="14">
        <v>1</v>
      </c>
      <c r="G18" t="s" s="13">
        <v>58</v>
      </c>
      <c r="H18" s="15">
        <v>1.86</v>
      </c>
      <c r="I18" s="15">
        <f>F18*H18</f>
        <v>1.86</v>
      </c>
    </row>
    <row r="19" ht="20.05" customHeight="1">
      <c r="A19" s="16"/>
      <c r="B19" t="s" s="11">
        <v>59</v>
      </c>
      <c r="C19" s="12"/>
      <c r="D19" s="17"/>
      <c r="E19" t="s" s="19">
        <v>60</v>
      </c>
      <c r="F19" s="14">
        <v>1</v>
      </c>
      <c r="G19" t="s" s="13">
        <v>61</v>
      </c>
      <c r="H19" s="15">
        <v>0.25</v>
      </c>
      <c r="I19" s="15">
        <f>F19*H19</f>
        <v>0.25</v>
      </c>
    </row>
    <row r="20" ht="20.05" customHeight="1">
      <c r="A20" s="16"/>
      <c r="B20" t="s" s="11">
        <v>62</v>
      </c>
      <c r="C20" s="12"/>
      <c r="D20" s="17"/>
      <c r="E20" t="s" s="19">
        <v>63</v>
      </c>
      <c r="F20" s="14">
        <v>1</v>
      </c>
      <c r="G20" t="s" s="13">
        <v>64</v>
      </c>
      <c r="H20" s="15">
        <v>0.66</v>
      </c>
      <c r="I20" s="15">
        <f>F20*H20</f>
        <v>0.66</v>
      </c>
    </row>
    <row r="21" ht="20.05" customHeight="1">
      <c r="A21" s="16"/>
      <c r="B21" t="s" s="11">
        <v>65</v>
      </c>
      <c r="C21" s="12"/>
      <c r="D21" s="17"/>
      <c r="E21" t="s" s="19">
        <v>66</v>
      </c>
      <c r="F21" s="14">
        <v>1</v>
      </c>
      <c r="G21" t="s" s="13">
        <v>67</v>
      </c>
      <c r="H21" s="15">
        <v>0.73</v>
      </c>
      <c r="I21" s="15">
        <f>F21*H21</f>
        <v>0.73</v>
      </c>
    </row>
    <row r="22" ht="20.05" customHeight="1">
      <c r="A22" s="16"/>
      <c r="B22" t="s" s="11">
        <v>68</v>
      </c>
      <c r="C22" s="12"/>
      <c r="D22" s="17"/>
      <c r="E22" t="s" s="19">
        <v>69</v>
      </c>
      <c r="F22" s="14">
        <v>1</v>
      </c>
      <c r="G22" t="s" s="13">
        <v>70</v>
      </c>
      <c r="H22" s="15">
        <v>0.27</v>
      </c>
      <c r="I22" s="15">
        <f>F22*H22</f>
        <v>0.27</v>
      </c>
    </row>
    <row r="23" ht="20.05" customHeight="1">
      <c r="A23" s="16"/>
      <c r="B23" t="s" s="11">
        <v>71</v>
      </c>
      <c r="C23" s="12"/>
      <c r="D23" s="17"/>
      <c r="E23" s="12"/>
      <c r="F23" s="14">
        <v>10</v>
      </c>
      <c r="G23" t="s" s="13">
        <v>72</v>
      </c>
      <c r="H23" s="15">
        <v>0.45</v>
      </c>
      <c r="I23" s="15">
        <f>F23*H23</f>
        <v>4.5</v>
      </c>
    </row>
    <row r="24" ht="20.05" customHeight="1">
      <c r="A24" s="16"/>
      <c r="B24" t="s" s="11">
        <v>73</v>
      </c>
      <c r="C24" s="12"/>
      <c r="D24" s="17"/>
      <c r="E24" s="12"/>
      <c r="F24" s="14">
        <v>14</v>
      </c>
      <c r="G24" t="s" s="13">
        <v>74</v>
      </c>
      <c r="H24" s="15">
        <v>0.419</v>
      </c>
      <c r="I24" s="15">
        <f>F24*H24</f>
        <v>5.866</v>
      </c>
    </row>
    <row r="25" ht="20.05" customHeight="1">
      <c r="A25" s="16"/>
      <c r="B25" t="s" s="11">
        <v>75</v>
      </c>
      <c r="C25" s="12"/>
      <c r="D25" s="17"/>
      <c r="E25" s="12"/>
      <c r="F25" s="14">
        <v>5</v>
      </c>
      <c r="G25" t="s" s="13">
        <v>76</v>
      </c>
      <c r="H25" s="15">
        <v>0.26</v>
      </c>
      <c r="I25" s="15">
        <f>F25*H25</f>
        <v>1.3</v>
      </c>
    </row>
    <row r="26" ht="20.05" customHeight="1">
      <c r="A26" s="16"/>
      <c r="B26" t="s" s="11">
        <v>77</v>
      </c>
      <c r="C26" s="12"/>
      <c r="D26" s="17"/>
      <c r="E26" t="s" s="19">
        <v>69</v>
      </c>
      <c r="F26" s="14">
        <v>4</v>
      </c>
      <c r="G26" t="s" s="13">
        <v>78</v>
      </c>
      <c r="H26" s="15">
        <v>0.32</v>
      </c>
      <c r="I26" s="15">
        <f>F26*H26</f>
        <v>1.28</v>
      </c>
    </row>
    <row r="27" ht="20.05" customHeight="1">
      <c r="A27" s="16"/>
      <c r="B27" t="s" s="11">
        <v>79</v>
      </c>
      <c r="C27" s="12"/>
      <c r="D27" s="17"/>
      <c r="E27" t="s" s="19">
        <v>80</v>
      </c>
      <c r="F27" s="14">
        <v>4</v>
      </c>
      <c r="G27" t="s" s="13">
        <v>81</v>
      </c>
      <c r="H27" s="15">
        <v>0.1</v>
      </c>
      <c r="I27" s="15">
        <f>F27*H27</f>
        <v>0.4</v>
      </c>
    </row>
    <row r="28" ht="20.05" customHeight="1">
      <c r="A28" s="16"/>
      <c r="B28" t="s" s="11">
        <v>82</v>
      </c>
      <c r="C28" s="12"/>
      <c r="D28" s="17"/>
      <c r="E28" t="s" s="19">
        <v>83</v>
      </c>
      <c r="F28" s="14">
        <v>4</v>
      </c>
      <c r="G28" s="13"/>
      <c r="H28" s="15"/>
      <c r="I28" s="15"/>
    </row>
    <row r="29" ht="20.05" customHeight="1">
      <c r="A29" s="16"/>
      <c r="B29" t="s" s="11">
        <v>84</v>
      </c>
      <c r="C29" s="12"/>
      <c r="D29" s="17"/>
      <c r="E29" t="s" s="19">
        <v>83</v>
      </c>
      <c r="F29" s="14">
        <v>4</v>
      </c>
      <c r="G29" s="13"/>
      <c r="H29" s="15"/>
      <c r="I29" s="15"/>
    </row>
    <row r="30" ht="20.05" customHeight="1">
      <c r="A30" s="16"/>
      <c r="B30" t="s" s="11">
        <v>85</v>
      </c>
      <c r="C30" s="12"/>
      <c r="D30" s="17"/>
      <c r="E30" t="s" s="19">
        <v>83</v>
      </c>
      <c r="F30" s="14">
        <v>4</v>
      </c>
      <c r="G30" s="13"/>
      <c r="H30" s="15"/>
      <c r="I30" s="15"/>
    </row>
    <row r="31" ht="20.05" customHeight="1">
      <c r="A31" s="16"/>
      <c r="B31" t="s" s="11">
        <v>86</v>
      </c>
      <c r="C31" s="12"/>
      <c r="D31" s="17"/>
      <c r="E31" t="s" s="19">
        <v>83</v>
      </c>
      <c r="F31" s="14">
        <v>8</v>
      </c>
      <c r="G31" s="13"/>
      <c r="H31" s="15"/>
      <c r="I31" s="15"/>
    </row>
    <row r="32" ht="20.05" customHeight="1">
      <c r="A32" s="16"/>
      <c r="B32" t="s" s="11">
        <v>87</v>
      </c>
      <c r="C32" s="12"/>
      <c r="D32" s="17"/>
      <c r="E32" t="s" s="19">
        <v>83</v>
      </c>
      <c r="F32" s="14">
        <v>4</v>
      </c>
      <c r="G32" s="13"/>
      <c r="H32" s="15"/>
      <c r="I32" s="15"/>
    </row>
    <row r="33" ht="20.05" customHeight="1">
      <c r="A33" s="16"/>
      <c r="B33" t="s" s="11">
        <v>88</v>
      </c>
      <c r="C33" s="12"/>
      <c r="D33" s="17"/>
      <c r="E33" t="s" s="19">
        <v>83</v>
      </c>
      <c r="F33" s="14">
        <v>4</v>
      </c>
      <c r="G33" s="13"/>
      <c r="H33" s="15"/>
      <c r="I33" s="15"/>
    </row>
    <row r="34" ht="20.05" customHeight="1">
      <c r="A34" s="16"/>
      <c r="B34" t="s" s="20">
        <v>89</v>
      </c>
      <c r="C34" s="12"/>
      <c r="D34" s="17"/>
      <c r="E34" t="s" s="19">
        <v>83</v>
      </c>
      <c r="F34" s="14">
        <v>6</v>
      </c>
      <c r="G34" s="13"/>
      <c r="H34" s="15"/>
      <c r="I34" s="15"/>
    </row>
    <row r="35" ht="20.05" customHeight="1">
      <c r="A35" s="16"/>
      <c r="B35" t="s" s="20">
        <v>90</v>
      </c>
      <c r="C35" s="12"/>
      <c r="D35" s="17"/>
      <c r="E35" t="s" s="19">
        <v>83</v>
      </c>
      <c r="F35" s="14">
        <v>6</v>
      </c>
      <c r="G35" s="13"/>
      <c r="H35" s="15"/>
      <c r="I35" s="15"/>
    </row>
    <row r="36" ht="20.05" customHeight="1">
      <c r="A36" s="16"/>
      <c r="B36" t="s" s="20">
        <v>91</v>
      </c>
      <c r="C36" s="12"/>
      <c r="D36" s="17"/>
      <c r="E36" t="s" s="19">
        <v>83</v>
      </c>
      <c r="F36" s="14">
        <v>6</v>
      </c>
      <c r="G36" s="13"/>
      <c r="H36" s="15"/>
      <c r="I36" s="15"/>
    </row>
    <row r="37" ht="20.25" customHeight="1">
      <c r="A37" s="21"/>
      <c r="B37" t="s" s="22">
        <v>92</v>
      </c>
      <c r="C37" s="23"/>
      <c r="D37" s="24"/>
      <c r="E37" s="23"/>
      <c r="F37" s="24"/>
      <c r="G37" s="25"/>
      <c r="H37" s="26"/>
      <c r="I37" s="26"/>
    </row>
    <row r="38" ht="20.25" customHeight="1">
      <c r="A38" t="s" s="27">
        <v>9</v>
      </c>
      <c r="B38" s="28"/>
      <c r="C38" s="28"/>
      <c r="D38" s="29"/>
      <c r="E38" s="28"/>
      <c r="F38" s="29"/>
      <c r="G38" s="27"/>
      <c r="H38" s="30"/>
      <c r="I38" s="30">
        <f>SUM(I3:I37)</f>
        <v>173.876</v>
      </c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