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431"/>
  <workbookPr hidePivotFieldList="1"/>
  <mc:AlternateContent xmlns:mc="http://schemas.openxmlformats.org/markup-compatibility/2006">
    <mc:Choice Requires="x15">
      <x15ac:absPath xmlns:x15ac="http://schemas.microsoft.com/office/spreadsheetml/2010/11/ac" url="C:\Users\blanc\OneDrive - Bellevue College\00_DA310\Module2\"/>
    </mc:Choice>
  </mc:AlternateContent>
  <xr:revisionPtr revIDLastSave="6" documentId="7FA1B4229B80FC272FB3B103EC2F1517419912F9" xr6:coauthVersionLast="23" xr6:coauthVersionMax="23" xr10:uidLastSave="{7E392B67-C9FB-431C-8FFA-3E1D7149FF2A}"/>
  <bookViews>
    <workbookView xWindow="0" yWindow="465" windowWidth="33600" windowHeight="19440" activeTab="8" xr2:uid="{00000000-000D-0000-FFFF-FFFF00000000}"/>
  </bookViews>
  <sheets>
    <sheet name="Index" sheetId="14" r:id="rId1"/>
    <sheet name="3_21_a" sheetId="1" r:id="rId2"/>
    <sheet name="3_21_b" sheetId="3" r:id="rId3"/>
    <sheet name="3_21_c" sheetId="4" r:id="rId4"/>
    <sheet name="3_21_d" sheetId="5" r:id="rId5"/>
    <sheet name="3_25" sheetId="2" r:id="rId6"/>
    <sheet name="3_32" sheetId="6" r:id="rId7"/>
    <sheet name="3_34" sheetId="15" r:id="rId8"/>
    <sheet name="4_9" sheetId="12" r:id="rId9"/>
    <sheet name="4_21" sheetId="9" r:id="rId10"/>
    <sheet name="4_28" sheetId="10" r:id="rId11"/>
    <sheet name="4_30" sheetId="11" r:id="rId12"/>
  </sheets>
  <externalReferences>
    <externalReference r:id="rId13"/>
  </externalReferences>
  <definedNames>
    <definedName name="_xlnm._FilterDatabase" localSheetId="3" hidden="1">'3_21_c'!$A$1:$M$429</definedName>
    <definedName name="_xlnm._FilterDatabase" localSheetId="4" hidden="1">'3_21_d'!$A$1:$M$429</definedName>
    <definedName name="Slicer_Loan_Purpose">#N/A</definedName>
    <definedName name="Slicer_Months_Employed">#N/A</definedName>
    <definedName name="solver_typ" localSheetId="8" hidden="1">2</definedName>
    <definedName name="solver_ver" localSheetId="8" hidden="1">11</definedName>
    <definedName name="solveri_ISpPars_D4" localSheetId="8" hidden="1">"RiskSolver.UI.Charts.InputDlgPars:-1000001;1;1;168;46;56;57;0;90;90;0;0;0;0;1;"</definedName>
  </definedNames>
  <calcPr calcId="171027"/>
  <pivotCaches>
    <pivotCache cacheId="6" r:id="rId14"/>
    <pivotCache cacheId="7" r:id="rId15"/>
    <pivotCache cacheId="8" r:id="rId16"/>
    <pivotCache cacheId="9" r:id="rId17"/>
    <pivotCache cacheId="10" r:id="rId18"/>
    <pivotCache cacheId="11" r:id="rId19"/>
  </pivotCaches>
  <extLs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0" i="14" l="1"/>
  <c r="C12" i="14"/>
  <c r="C11" i="14"/>
  <c r="G9" i="14"/>
  <c r="C9" i="14"/>
  <c r="F21" i="12"/>
  <c r="E9" i="14" s="1"/>
  <c r="C4" i="14"/>
  <c r="C5" i="14"/>
  <c r="C3" i="14"/>
  <c r="C2" i="14"/>
  <c r="P53" i="2"/>
  <c r="AE426" i="10"/>
  <c r="AE425" i="10"/>
  <c r="AE424" i="10"/>
  <c r="AE423" i="10"/>
  <c r="AE422" i="10"/>
  <c r="AE421" i="10"/>
  <c r="AE420" i="10"/>
  <c r="AE419" i="10"/>
  <c r="AE418" i="10"/>
  <c r="AE417" i="10"/>
  <c r="AE416" i="10"/>
  <c r="AE415" i="10"/>
  <c r="AE414" i="10"/>
  <c r="AE413" i="10"/>
  <c r="AE412" i="10"/>
  <c r="AE411" i="10"/>
  <c r="AE410" i="10"/>
  <c r="AE409" i="10"/>
  <c r="AE408" i="10"/>
  <c r="AE407" i="10"/>
  <c r="AE406" i="10"/>
  <c r="AE405" i="10"/>
  <c r="AE404" i="10"/>
  <c r="AE403" i="10"/>
  <c r="AE402" i="10"/>
  <c r="AE401" i="10"/>
  <c r="AE400" i="10"/>
  <c r="AE399" i="10"/>
  <c r="AE398" i="10"/>
  <c r="AE397" i="10"/>
  <c r="AE396" i="10"/>
  <c r="AE395" i="10"/>
  <c r="AE394" i="10"/>
  <c r="AE393" i="10"/>
  <c r="AE392" i="10"/>
  <c r="AE391" i="10"/>
  <c r="AE390" i="10"/>
  <c r="AE389" i="10"/>
  <c r="AE388" i="10"/>
  <c r="AE387" i="10"/>
  <c r="AE386" i="10"/>
  <c r="AE385" i="10"/>
  <c r="AE384" i="10"/>
  <c r="AE383" i="10"/>
  <c r="AE382" i="10"/>
  <c r="AE381" i="10"/>
  <c r="AE380" i="10"/>
  <c r="AE379" i="10"/>
  <c r="AE378" i="10"/>
  <c r="AE377" i="10"/>
  <c r="AE376" i="10"/>
  <c r="AE375" i="10"/>
  <c r="AE374" i="10"/>
  <c r="AE373" i="10"/>
  <c r="AE372" i="10"/>
  <c r="AE371" i="10"/>
  <c r="AE370" i="10"/>
  <c r="AE369" i="10"/>
  <c r="AE368" i="10"/>
  <c r="AE367" i="10"/>
  <c r="AE366" i="10"/>
  <c r="AE365" i="10"/>
  <c r="AE364" i="10"/>
  <c r="AE363" i="10"/>
  <c r="AE362" i="10"/>
  <c r="AE361" i="10"/>
  <c r="AE360" i="10"/>
  <c r="AE359" i="10"/>
  <c r="AE358" i="10"/>
  <c r="AE357" i="10"/>
  <c r="AE356" i="10"/>
  <c r="AE355" i="10"/>
  <c r="AE354" i="10"/>
  <c r="AE353" i="10"/>
  <c r="AE352" i="10"/>
  <c r="AE351" i="10"/>
  <c r="AE350" i="10"/>
  <c r="AE349" i="10"/>
  <c r="AE348" i="10"/>
  <c r="AE347" i="10"/>
  <c r="AE346" i="10"/>
  <c r="AE345" i="10"/>
  <c r="AE344" i="10"/>
  <c r="AE343" i="10"/>
  <c r="AE342" i="10"/>
  <c r="AE341" i="10"/>
  <c r="AE340" i="10"/>
  <c r="AE339" i="10"/>
  <c r="AE338" i="10"/>
  <c r="AE337" i="10"/>
  <c r="AE336" i="10"/>
  <c r="AE335" i="10"/>
  <c r="AE334" i="10"/>
  <c r="AE333" i="10"/>
  <c r="AE332" i="10"/>
  <c r="AE331" i="10"/>
  <c r="AE330" i="10"/>
  <c r="AE329" i="10"/>
  <c r="AE328" i="10"/>
  <c r="AE327" i="10"/>
  <c r="AE326" i="10"/>
  <c r="AE325" i="10"/>
  <c r="AE324" i="10"/>
  <c r="AE323" i="10"/>
  <c r="AE322" i="10"/>
  <c r="AE321" i="10"/>
  <c r="AE320" i="10"/>
  <c r="AE319" i="10"/>
  <c r="AE318" i="10"/>
  <c r="AE317" i="10"/>
  <c r="AE316" i="10"/>
  <c r="AE315" i="10"/>
  <c r="AE314" i="10"/>
  <c r="AE313" i="10"/>
  <c r="AE312" i="10"/>
  <c r="AE311" i="10"/>
  <c r="AE310" i="10"/>
  <c r="AE309" i="10"/>
  <c r="AE308" i="10"/>
  <c r="AE307" i="10"/>
  <c r="AE306" i="10"/>
  <c r="AE305" i="10"/>
  <c r="AE304" i="10"/>
  <c r="AE303" i="10"/>
  <c r="AE302" i="10"/>
  <c r="AE301" i="10"/>
  <c r="AE300" i="10"/>
  <c r="AE299" i="10"/>
  <c r="AE298" i="10"/>
  <c r="AE297" i="10"/>
  <c r="AE296" i="10"/>
  <c r="AE295" i="10"/>
  <c r="AE294" i="10"/>
  <c r="AE293" i="10"/>
  <c r="AE292" i="10"/>
  <c r="AE291" i="10"/>
  <c r="AE290" i="10"/>
  <c r="AE289" i="10"/>
  <c r="AE288" i="10"/>
  <c r="AE287" i="10"/>
  <c r="AE286" i="10"/>
  <c r="AE285" i="10"/>
  <c r="AE284" i="10"/>
  <c r="AE283" i="10"/>
  <c r="AE282" i="10"/>
  <c r="AE281" i="10"/>
  <c r="AE280" i="10"/>
  <c r="AE279" i="10"/>
  <c r="AE278" i="10"/>
  <c r="AE277" i="10"/>
  <c r="AE276" i="10"/>
  <c r="AE275" i="10"/>
  <c r="AE274" i="10"/>
  <c r="AE273" i="10"/>
  <c r="AE272" i="10"/>
  <c r="AE271" i="10"/>
  <c r="AE270" i="10"/>
  <c r="AE269" i="10"/>
  <c r="AE268" i="10"/>
  <c r="AE267" i="10"/>
  <c r="AE266" i="10"/>
  <c r="AE265" i="10"/>
  <c r="AE264" i="10"/>
  <c r="AE263" i="10"/>
  <c r="AE262" i="10"/>
  <c r="AE261" i="10"/>
  <c r="AE260" i="10"/>
  <c r="AE259" i="10"/>
  <c r="AE258" i="10"/>
  <c r="AE257" i="10"/>
  <c r="AE256" i="10"/>
  <c r="AE255" i="10"/>
  <c r="AE254" i="10"/>
  <c r="AE253" i="10"/>
  <c r="AE252" i="10"/>
  <c r="AE251" i="10"/>
  <c r="AE250" i="10"/>
  <c r="AE249" i="10"/>
  <c r="AE248" i="10"/>
  <c r="AE247" i="10"/>
  <c r="AE246" i="10"/>
  <c r="AE245" i="10"/>
  <c r="AE244" i="10"/>
  <c r="AE243" i="10"/>
  <c r="AE242" i="10"/>
  <c r="AE241" i="10"/>
  <c r="AE240" i="10"/>
  <c r="AE239" i="10"/>
  <c r="AE238" i="10"/>
  <c r="AE237" i="10"/>
  <c r="AE236" i="10"/>
  <c r="AE235" i="10"/>
  <c r="AE234" i="10"/>
  <c r="AE233" i="10"/>
  <c r="AE232" i="10"/>
  <c r="AE231" i="10"/>
  <c r="AE230" i="10"/>
  <c r="AE229" i="10"/>
  <c r="AE228" i="10"/>
  <c r="AE227" i="10"/>
  <c r="AE226" i="10"/>
  <c r="AE225" i="10"/>
  <c r="AE224" i="10"/>
  <c r="AE223" i="10"/>
  <c r="AE222" i="10"/>
  <c r="AE221" i="10"/>
  <c r="AE220" i="10"/>
  <c r="AE219" i="10"/>
  <c r="AE218" i="10"/>
  <c r="AE217" i="10"/>
  <c r="AE216" i="10"/>
  <c r="AE215" i="10"/>
  <c r="AE214" i="10"/>
  <c r="AE213" i="10"/>
  <c r="AE212" i="10"/>
  <c r="AE211" i="10"/>
  <c r="AE210" i="10"/>
  <c r="AE209" i="10"/>
  <c r="AE208" i="10"/>
  <c r="AE207" i="10"/>
  <c r="AE206" i="10"/>
  <c r="AE205" i="10"/>
  <c r="AE204" i="10"/>
  <c r="AE203" i="10"/>
  <c r="AE202" i="10"/>
  <c r="AE201" i="10"/>
  <c r="AE200" i="10"/>
  <c r="AE199" i="10"/>
  <c r="AE198" i="10"/>
  <c r="AE197" i="10"/>
  <c r="AE196" i="10"/>
  <c r="AE195" i="10"/>
  <c r="AE194" i="10"/>
  <c r="AE193" i="10"/>
  <c r="AE192" i="10"/>
  <c r="AE191" i="10"/>
  <c r="AE190" i="10"/>
  <c r="AE189" i="10"/>
  <c r="AE188" i="10"/>
  <c r="AE187" i="10"/>
  <c r="AE186" i="10"/>
  <c r="AE185" i="10"/>
  <c r="AE184" i="10"/>
  <c r="AE183" i="10"/>
  <c r="AE182" i="10"/>
  <c r="AE181" i="10"/>
  <c r="AE180" i="10"/>
  <c r="AE179" i="10"/>
  <c r="AE178" i="10"/>
  <c r="AE177" i="10"/>
  <c r="AE176" i="10"/>
  <c r="AE175" i="10"/>
  <c r="AE174" i="10"/>
  <c r="AE173" i="10"/>
  <c r="AE172" i="10"/>
  <c r="AE171" i="10"/>
  <c r="AE170" i="10"/>
  <c r="AE169" i="10"/>
  <c r="AE168" i="10"/>
  <c r="AE167" i="10"/>
  <c r="AE166" i="10"/>
  <c r="AE165" i="10"/>
  <c r="AE164" i="10"/>
  <c r="AE163" i="10"/>
  <c r="AE162" i="10"/>
  <c r="AE161" i="10"/>
  <c r="AE160" i="10"/>
  <c r="AE159" i="10"/>
  <c r="AE158" i="10"/>
  <c r="AE157" i="10"/>
  <c r="AE156" i="10"/>
  <c r="AE155" i="10"/>
  <c r="AE154" i="10"/>
  <c r="AE153" i="10"/>
  <c r="AE152" i="10"/>
  <c r="AE151" i="10"/>
  <c r="AE150" i="10"/>
  <c r="AE149" i="10"/>
  <c r="AE148" i="10"/>
  <c r="AE147" i="10"/>
  <c r="AE146" i="10"/>
  <c r="AE145" i="10"/>
  <c r="AE144" i="10"/>
  <c r="AE143" i="10"/>
  <c r="AE142" i="10"/>
  <c r="AE141" i="10"/>
  <c r="AE140" i="10"/>
  <c r="AE139" i="10"/>
  <c r="AE138" i="10"/>
  <c r="AE137" i="10"/>
  <c r="AE136" i="10"/>
  <c r="AE135" i="10"/>
  <c r="AE134" i="10"/>
  <c r="AE133" i="10"/>
  <c r="AE132" i="10"/>
  <c r="AE131" i="10"/>
  <c r="AE130" i="10"/>
  <c r="AE129" i="10"/>
  <c r="AE128" i="10"/>
  <c r="AE127" i="10"/>
  <c r="AE126" i="10"/>
  <c r="AE125" i="10"/>
  <c r="AE124" i="10"/>
  <c r="AE123" i="10"/>
  <c r="AE122" i="10"/>
  <c r="AE121" i="10"/>
  <c r="AE120" i="10"/>
  <c r="AE119" i="10"/>
  <c r="AE118" i="10"/>
  <c r="AE117" i="10"/>
  <c r="AE116" i="10"/>
  <c r="AE115" i="10"/>
  <c r="AE114" i="10"/>
  <c r="AE113" i="10"/>
  <c r="AE112" i="10"/>
  <c r="AE111" i="10"/>
  <c r="AE110" i="10"/>
  <c r="AE109" i="10"/>
  <c r="AE108" i="10"/>
  <c r="AE107" i="10"/>
  <c r="AE106" i="10"/>
  <c r="AE105" i="10"/>
  <c r="AE104" i="10"/>
  <c r="AE103" i="10"/>
  <c r="AE102" i="10"/>
  <c r="AE101" i="10"/>
  <c r="AE100" i="10"/>
  <c r="AE99" i="10"/>
  <c r="AE98" i="10"/>
  <c r="AE97" i="10"/>
  <c r="AE96" i="10"/>
  <c r="AE95" i="10"/>
  <c r="AE94" i="10"/>
  <c r="AE93" i="10"/>
  <c r="AE92" i="10"/>
  <c r="AE91" i="10"/>
  <c r="AE90" i="10"/>
  <c r="AE89" i="10"/>
  <c r="AE88" i="10"/>
  <c r="AE87" i="10"/>
  <c r="AE86" i="10"/>
  <c r="AE85" i="10"/>
  <c r="AE84" i="10"/>
  <c r="AE83" i="10"/>
  <c r="AE82" i="10"/>
  <c r="AE81" i="10"/>
  <c r="AE80" i="10"/>
  <c r="AE79" i="10"/>
  <c r="AE78" i="10"/>
  <c r="AE77" i="10"/>
  <c r="AE76" i="10"/>
  <c r="AE75" i="10"/>
  <c r="AE74" i="10"/>
  <c r="AE73" i="10"/>
  <c r="AE72" i="10"/>
  <c r="AE71" i="10"/>
  <c r="AE70" i="10"/>
  <c r="AE69" i="10"/>
  <c r="AE68" i="10"/>
  <c r="AE67" i="10"/>
  <c r="AE66" i="10"/>
  <c r="AE65" i="10"/>
  <c r="AE64" i="10"/>
  <c r="AE63" i="10"/>
  <c r="AE62" i="10"/>
  <c r="AE61" i="10"/>
  <c r="AE60" i="10"/>
  <c r="AE59" i="10"/>
  <c r="AE58" i="10"/>
  <c r="AE57" i="10"/>
  <c r="AE56" i="10"/>
  <c r="AE55" i="10"/>
  <c r="AE54" i="10"/>
  <c r="AE53" i="10"/>
  <c r="AE52" i="10"/>
  <c r="AE51" i="10"/>
  <c r="AE50" i="10"/>
  <c r="AE49" i="10"/>
  <c r="AE48" i="10"/>
  <c r="AE47" i="10"/>
  <c r="AE46" i="10"/>
  <c r="AE45" i="10"/>
  <c r="AE44" i="10"/>
  <c r="AE43" i="10"/>
  <c r="AE42" i="10"/>
  <c r="AE41" i="10"/>
  <c r="AE40" i="10"/>
  <c r="AE39" i="10"/>
  <c r="AE38" i="10"/>
  <c r="AE37" i="10"/>
  <c r="AE36" i="10"/>
  <c r="AE35" i="10"/>
  <c r="AE34" i="10"/>
  <c r="AE33" i="10"/>
  <c r="AE32" i="10"/>
  <c r="AE31" i="10"/>
  <c r="AE30" i="10"/>
  <c r="AE29" i="10"/>
  <c r="AE28" i="10"/>
  <c r="AE27" i="10"/>
  <c r="AE26" i="10"/>
  <c r="AE25" i="10"/>
  <c r="AE24" i="10"/>
  <c r="AE23" i="10"/>
  <c r="AE22" i="10"/>
  <c r="AE21" i="10"/>
  <c r="AE20" i="10"/>
  <c r="AE19" i="10"/>
  <c r="AE18" i="10"/>
  <c r="AE17" i="10"/>
  <c r="AE16" i="10"/>
  <c r="AE15" i="10"/>
  <c r="AE14" i="10"/>
  <c r="AE13" i="10"/>
  <c r="AE12" i="10"/>
  <c r="AE11" i="10"/>
  <c r="AE10" i="10"/>
  <c r="AE9" i="10"/>
  <c r="AE8" i="10"/>
  <c r="AE7" i="10"/>
  <c r="AE6" i="10"/>
  <c r="AE5" i="10"/>
  <c r="AE4" i="10"/>
  <c r="AE3" i="10"/>
  <c r="A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2" i="10"/>
  <c r="Q47" i="2"/>
  <c r="Q30" i="2"/>
  <c r="P32" i="2"/>
  <c r="P9" i="2"/>
  <c r="Q7" i="2" s="1"/>
  <c r="L53" i="2"/>
  <c r="L32" i="2"/>
  <c r="M29" i="2"/>
  <c r="M3" i="2"/>
  <c r="L9" i="2"/>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B427" i="3"/>
  <c r="C427"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M239" i="1"/>
  <c r="M169" i="1"/>
  <c r="M69" i="1"/>
  <c r="M383" i="1"/>
  <c r="M52" i="1"/>
  <c r="M70" i="1"/>
  <c r="M144" i="1"/>
  <c r="M342" i="1"/>
  <c r="M240" i="1"/>
  <c r="M396" i="1"/>
  <c r="M53" i="1"/>
  <c r="M36" i="1"/>
  <c r="M241" i="1"/>
  <c r="M71" i="1"/>
  <c r="M322" i="1"/>
  <c r="M397" i="1"/>
  <c r="M72" i="1"/>
  <c r="M312" i="1"/>
  <c r="M6" i="1"/>
  <c r="M341" i="1"/>
  <c r="M73" i="1"/>
  <c r="M242" i="1"/>
  <c r="M343" i="1"/>
  <c r="M54" i="1"/>
  <c r="M222" i="1"/>
  <c r="M170" i="1"/>
  <c r="M398" i="1"/>
  <c r="M344" i="1"/>
  <c r="M171" i="1"/>
  <c r="M345" i="1"/>
  <c r="M323" i="1"/>
  <c r="M74" i="1"/>
  <c r="M147" i="1"/>
  <c r="M399" i="1"/>
  <c r="M2" i="1"/>
  <c r="M243" i="1"/>
  <c r="M33" i="1"/>
  <c r="M400" i="1"/>
  <c r="M75" i="1"/>
  <c r="M401" i="1"/>
  <c r="M244" i="1"/>
  <c r="M346" i="1"/>
  <c r="M324" i="1"/>
  <c r="M64" i="1"/>
  <c r="M7" i="1"/>
  <c r="M172" i="1"/>
  <c r="M168" i="1"/>
  <c r="M245" i="1"/>
  <c r="M173" i="1"/>
  <c r="M246" i="1"/>
  <c r="M148" i="1"/>
  <c r="M313" i="1"/>
  <c r="M223" i="1"/>
  <c r="M247" i="1"/>
  <c r="M347" i="1"/>
  <c r="M76" i="1"/>
  <c r="M174" i="1"/>
  <c r="M175" i="1"/>
  <c r="M348" i="1"/>
  <c r="M321" i="1"/>
  <c r="M55" i="1"/>
  <c r="M77" i="1"/>
  <c r="M176" i="1"/>
  <c r="M248" i="1"/>
  <c r="M149" i="1"/>
  <c r="M78" i="1"/>
  <c r="M325" i="1"/>
  <c r="M8" i="1"/>
  <c r="M249" i="1"/>
  <c r="M224" i="1"/>
  <c r="M37" i="1"/>
  <c r="M314" i="1"/>
  <c r="M79" i="1"/>
  <c r="M349" i="1"/>
  <c r="M80" i="1"/>
  <c r="M81" i="1"/>
  <c r="M402" i="1"/>
  <c r="M387" i="1"/>
  <c r="M250" i="1"/>
  <c r="M65" i="1"/>
  <c r="M423" i="1"/>
  <c r="M177" i="1"/>
  <c r="M178" i="1"/>
  <c r="M150" i="1"/>
  <c r="M251" i="1"/>
  <c r="M350" i="1"/>
  <c r="M82" i="1"/>
  <c r="M351" i="1"/>
  <c r="M326" i="1"/>
  <c r="M38" i="1"/>
  <c r="M9" i="1"/>
  <c r="M10" i="1"/>
  <c r="M252" i="1"/>
  <c r="M253" i="1"/>
  <c r="M254" i="1"/>
  <c r="M392" i="1"/>
  <c r="M83" i="1"/>
  <c r="M403" i="1"/>
  <c r="M179" i="1"/>
  <c r="M180" i="1"/>
  <c r="M39" i="1"/>
  <c r="M84" i="1"/>
  <c r="M181" i="1"/>
  <c r="M255" i="1"/>
  <c r="M85" i="1"/>
  <c r="M182" i="1"/>
  <c r="M151" i="1"/>
  <c r="M404" i="1"/>
  <c r="M86" i="1"/>
  <c r="M87" i="1"/>
  <c r="M183" i="1"/>
  <c r="M256" i="1"/>
  <c r="M352" i="1"/>
  <c r="M257" i="1"/>
  <c r="M184" i="1"/>
  <c r="M258" i="1"/>
  <c r="M259" i="1"/>
  <c r="M405" i="1"/>
  <c r="M34" i="1"/>
  <c r="M88" i="1"/>
  <c r="M11" i="1"/>
  <c r="M260" i="1"/>
  <c r="M185" i="1"/>
  <c r="M186" i="1"/>
  <c r="M261" i="1"/>
  <c r="M353" i="1"/>
  <c r="M327" i="1"/>
  <c r="M152" i="1"/>
  <c r="M89" i="1"/>
  <c r="M90" i="1"/>
  <c r="M225" i="1"/>
  <c r="M315" i="1"/>
  <c r="M262" i="1"/>
  <c r="M263" i="1"/>
  <c r="M264" i="1"/>
  <c r="M187" i="1"/>
  <c r="M153" i="1"/>
  <c r="M91" i="1"/>
  <c r="M265" i="1"/>
  <c r="M188" i="1"/>
  <c r="M92" i="1"/>
  <c r="M93" i="1"/>
  <c r="M94" i="1"/>
  <c r="M95" i="1"/>
  <c r="M328" i="1"/>
  <c r="M66" i="1"/>
  <c r="M266" i="1"/>
  <c r="M316" i="1"/>
  <c r="M154" i="1"/>
  <c r="M267" i="1"/>
  <c r="M96" i="1"/>
  <c r="M268" i="1"/>
  <c r="M269" i="1"/>
  <c r="M189" i="1"/>
  <c r="M190" i="1"/>
  <c r="M270" i="1"/>
  <c r="M354" i="1"/>
  <c r="M271" i="1"/>
  <c r="M191" i="1"/>
  <c r="M272" i="1"/>
  <c r="M192" i="1"/>
  <c r="M226" i="1"/>
  <c r="M406" i="1"/>
  <c r="M40" i="1"/>
  <c r="M97" i="1"/>
  <c r="M317" i="1"/>
  <c r="M98" i="1"/>
  <c r="M355" i="1"/>
  <c r="M56" i="1"/>
  <c r="M356" i="1"/>
  <c r="M99" i="1"/>
  <c r="M12" i="1"/>
  <c r="M13" i="1"/>
  <c r="M273" i="1"/>
  <c r="M227" i="1"/>
  <c r="M155" i="1"/>
  <c r="M193" i="1"/>
  <c r="M228" i="1"/>
  <c r="M357" i="1"/>
  <c r="M274" i="1"/>
  <c r="M100" i="1"/>
  <c r="M5" i="1"/>
  <c r="M101" i="1"/>
  <c r="M194" i="1"/>
  <c r="M195" i="1"/>
  <c r="M14" i="1"/>
  <c r="M275" i="1"/>
  <c r="M318" i="1"/>
  <c r="M276" i="1"/>
  <c r="M196" i="1"/>
  <c r="M277" i="1"/>
  <c r="M329" i="1"/>
  <c r="M278" i="1"/>
  <c r="M102" i="1"/>
  <c r="M197" i="1"/>
  <c r="M279" i="1"/>
  <c r="M229" i="1"/>
  <c r="M156" i="1"/>
  <c r="M395" i="1"/>
  <c r="M41" i="1"/>
  <c r="M157" i="1"/>
  <c r="M230" i="1"/>
  <c r="M358" i="1"/>
  <c r="M103" i="1"/>
  <c r="M145" i="1"/>
  <c r="M407" i="1"/>
  <c r="M280" i="1"/>
  <c r="M104" i="1"/>
  <c r="M15" i="1"/>
  <c r="M198" i="1"/>
  <c r="M281" i="1"/>
  <c r="M57" i="1"/>
  <c r="M330" i="1"/>
  <c r="M158" i="1"/>
  <c r="M16" i="1"/>
  <c r="M105" i="1"/>
  <c r="M106" i="1"/>
  <c r="M159" i="1"/>
  <c r="M199" i="1"/>
  <c r="M107" i="1"/>
  <c r="M108" i="1"/>
  <c r="M331" i="1"/>
  <c r="M200" i="1"/>
  <c r="M359" i="1"/>
  <c r="M201" i="1"/>
  <c r="M109" i="1"/>
  <c r="M408" i="1"/>
  <c r="M110" i="1"/>
  <c r="M111" i="1"/>
  <c r="M360" i="1"/>
  <c r="M42" i="1"/>
  <c r="M112" i="1"/>
  <c r="M361" i="1"/>
  <c r="M113" i="1"/>
  <c r="M282" i="1"/>
  <c r="M231" i="1"/>
  <c r="M114" i="1"/>
  <c r="M384" i="1"/>
  <c r="M202" i="1"/>
  <c r="M3" i="1"/>
  <c r="M232" i="1"/>
  <c r="M160" i="1"/>
  <c r="M17" i="1"/>
  <c r="M409" i="1"/>
  <c r="M115" i="1"/>
  <c r="M18" i="1"/>
  <c r="M4" i="1"/>
  <c r="M116" i="1"/>
  <c r="M161" i="1"/>
  <c r="M283" i="1"/>
  <c r="M162" i="1"/>
  <c r="M319" i="1"/>
  <c r="M233" i="1"/>
  <c r="M362" i="1"/>
  <c r="M410" i="1"/>
  <c r="M284" i="1"/>
  <c r="M43" i="1"/>
  <c r="M363" i="1"/>
  <c r="M285" i="1"/>
  <c r="M286" i="1"/>
  <c r="M332" i="1"/>
  <c r="M287" i="1"/>
  <c r="M117" i="1"/>
  <c r="M411" i="1"/>
  <c r="M234" i="1"/>
  <c r="M288" i="1"/>
  <c r="M289" i="1"/>
  <c r="M333" i="1"/>
  <c r="M412" i="1"/>
  <c r="M163" i="1"/>
  <c r="M164" i="1"/>
  <c r="M19" i="1"/>
  <c r="M203" i="1"/>
  <c r="M424" i="1"/>
  <c r="M20" i="1"/>
  <c r="M290" i="1"/>
  <c r="M204" i="1"/>
  <c r="M291" i="1"/>
  <c r="M21" i="1"/>
  <c r="M118" i="1"/>
  <c r="M425" i="1"/>
  <c r="M364" i="1"/>
  <c r="M388" i="1"/>
  <c r="M205" i="1"/>
  <c r="M67" i="1"/>
  <c r="M292" i="1"/>
  <c r="M389" i="1"/>
  <c r="M293" i="1"/>
  <c r="M294" i="1"/>
  <c r="M295" i="1"/>
  <c r="M119" i="1"/>
  <c r="M206" i="1"/>
  <c r="M44" i="1"/>
  <c r="M365" i="1"/>
  <c r="M207" i="1"/>
  <c r="M120" i="1"/>
  <c r="M366" i="1"/>
  <c r="M208" i="1"/>
  <c r="M121" i="1"/>
  <c r="M45" i="1"/>
  <c r="M367" i="1"/>
  <c r="M122" i="1"/>
  <c r="M58" i="1"/>
  <c r="M209" i="1"/>
  <c r="M426" i="1"/>
  <c r="M210" i="1"/>
  <c r="M59" i="1"/>
  <c r="M123" i="1"/>
  <c r="M124" i="1"/>
  <c r="M60" i="1"/>
  <c r="M211" i="1"/>
  <c r="M22" i="1"/>
  <c r="M368" i="1"/>
  <c r="M390" i="1"/>
  <c r="M23" i="1"/>
  <c r="M24" i="1"/>
  <c r="M212" i="1"/>
  <c r="M413" i="1"/>
  <c r="M125" i="1"/>
  <c r="M393" i="1"/>
  <c r="M213" i="1"/>
  <c r="M414" i="1"/>
  <c r="M146" i="1"/>
  <c r="M369" i="1"/>
  <c r="M296" i="1"/>
  <c r="M126" i="1"/>
  <c r="M415" i="1"/>
  <c r="M214" i="1"/>
  <c r="M370" i="1"/>
  <c r="M371" i="1"/>
  <c r="M416" i="1"/>
  <c r="M297" i="1"/>
  <c r="M215" i="1"/>
  <c r="M417" i="1"/>
  <c r="M298" i="1"/>
  <c r="M299" i="1"/>
  <c r="M127" i="1"/>
  <c r="M128" i="1"/>
  <c r="M129" i="1"/>
  <c r="M46" i="1"/>
  <c r="M372" i="1"/>
  <c r="M373" i="1"/>
  <c r="M418" i="1"/>
  <c r="M419" i="1"/>
  <c r="M300" i="1"/>
  <c r="M334" i="1"/>
  <c r="M61" i="1"/>
  <c r="M394" i="1"/>
  <c r="M335" i="1"/>
  <c r="M374" i="1"/>
  <c r="M375" i="1"/>
  <c r="M130" i="1"/>
  <c r="M47" i="1"/>
  <c r="M301" i="1"/>
  <c r="M131" i="1"/>
  <c r="M48" i="1"/>
  <c r="M49" i="1"/>
  <c r="M165" i="1"/>
  <c r="M132" i="1"/>
  <c r="M302" i="1"/>
  <c r="M216" i="1"/>
  <c r="M25" i="1"/>
  <c r="M35" i="1"/>
  <c r="M133" i="1"/>
  <c r="M420" i="1"/>
  <c r="M421" i="1"/>
  <c r="M303" i="1"/>
  <c r="M376" i="1"/>
  <c r="M422" i="1"/>
  <c r="M336" i="1"/>
  <c r="M304" i="1"/>
  <c r="M134" i="1"/>
  <c r="M337" i="1"/>
  <c r="M391" i="1"/>
  <c r="M217" i="1"/>
  <c r="M218" i="1"/>
  <c r="M377" i="1"/>
  <c r="M378" i="1"/>
  <c r="M305" i="1"/>
  <c r="M135" i="1"/>
  <c r="M32" i="1"/>
  <c r="M62" i="1"/>
  <c r="M306" i="1"/>
  <c r="M136" i="1"/>
  <c r="M26" i="1"/>
  <c r="M219" i="1"/>
  <c r="M235" i="1"/>
  <c r="M50" i="1"/>
  <c r="M137" i="1"/>
  <c r="M379" i="1"/>
  <c r="M27" i="1"/>
  <c r="M236" i="1"/>
  <c r="M386" i="1"/>
  <c r="M338" i="1"/>
  <c r="M320" i="1"/>
  <c r="M238" i="1"/>
  <c r="M138" i="1"/>
  <c r="M380" i="1"/>
  <c r="M166" i="1"/>
  <c r="M28" i="1"/>
  <c r="M307" i="1"/>
  <c r="M385" i="1"/>
  <c r="M308" i="1"/>
  <c r="M29" i="1"/>
  <c r="M381" i="1"/>
  <c r="M139" i="1"/>
  <c r="M140" i="1"/>
  <c r="M220" i="1"/>
  <c r="M63" i="1"/>
  <c r="M339" i="1"/>
  <c r="M51" i="1"/>
  <c r="M221" i="1"/>
  <c r="M382" i="1"/>
  <c r="M141" i="1"/>
  <c r="M142" i="1"/>
  <c r="M309" i="1"/>
  <c r="M310" i="1"/>
  <c r="M237" i="1"/>
  <c r="M143" i="1"/>
  <c r="M30" i="1"/>
  <c r="M340" i="1"/>
  <c r="M311" i="1"/>
  <c r="M167" i="1"/>
  <c r="M31" i="1"/>
  <c r="M68" i="1"/>
  <c r="P32" i="5"/>
  <c r="P31" i="5"/>
  <c r="F31" i="3" l="1"/>
  <c r="F356" i="3"/>
  <c r="F148" i="3"/>
  <c r="F221" i="3"/>
  <c r="F381" i="3"/>
  <c r="F293" i="3"/>
  <c r="F157" i="3"/>
  <c r="F93" i="3"/>
  <c r="F29" i="3"/>
  <c r="F196" i="3"/>
  <c r="Q5" i="2"/>
  <c r="M4" i="2"/>
  <c r="M5" i="2"/>
  <c r="M6" i="2"/>
  <c r="M30" i="2"/>
  <c r="M7" i="2"/>
  <c r="M27" i="2"/>
  <c r="F4" i="3"/>
  <c r="E427" i="3"/>
  <c r="Q51" i="2"/>
  <c r="Q27" i="2"/>
  <c r="Q4" i="2"/>
  <c r="Q50" i="2"/>
  <c r="Q26" i="2"/>
  <c r="Q49" i="2"/>
  <c r="Q48" i="2"/>
  <c r="Q3" i="2"/>
  <c r="Q29" i="2"/>
  <c r="Q6" i="2"/>
  <c r="M26" i="2"/>
  <c r="M28" i="2"/>
  <c r="Q28" i="2"/>
  <c r="F8" i="3" l="1"/>
  <c r="F16" i="3"/>
  <c r="F24" i="3"/>
  <c r="F32" i="3"/>
  <c r="F9" i="3"/>
  <c r="F17" i="3"/>
  <c r="F25" i="3"/>
  <c r="F33" i="3"/>
  <c r="F41" i="3"/>
  <c r="F49" i="3"/>
  <c r="F57" i="3"/>
  <c r="F65" i="3"/>
  <c r="F73" i="3"/>
  <c r="F81" i="3"/>
  <c r="F89" i="3"/>
  <c r="F97" i="3"/>
  <c r="F105" i="3"/>
  <c r="F113" i="3"/>
  <c r="F121" i="3"/>
  <c r="F129" i="3"/>
  <c r="F137" i="3"/>
  <c r="F145" i="3"/>
  <c r="F153" i="3"/>
  <c r="F161" i="3"/>
  <c r="F169" i="3"/>
  <c r="F177" i="3"/>
  <c r="F185" i="3"/>
  <c r="F193" i="3"/>
  <c r="F10" i="3"/>
  <c r="F40" i="3"/>
  <c r="F48" i="3"/>
  <c r="F56" i="3"/>
  <c r="F82" i="3"/>
  <c r="F88" i="3"/>
  <c r="F114" i="3"/>
  <c r="F120" i="3"/>
  <c r="F146" i="3"/>
  <c r="F152" i="3"/>
  <c r="F178" i="3"/>
  <c r="F184" i="3"/>
  <c r="F201" i="3"/>
  <c r="F210" i="3"/>
  <c r="F224" i="3"/>
  <c r="F233" i="3"/>
  <c r="F242" i="3"/>
  <c r="F256" i="3"/>
  <c r="F265" i="3"/>
  <c r="F274" i="3"/>
  <c r="F288" i="3"/>
  <c r="F297" i="3"/>
  <c r="F306" i="3"/>
  <c r="F320" i="3"/>
  <c r="F427" i="3"/>
  <c r="F11" i="3"/>
  <c r="F22" i="3"/>
  <c r="F70" i="3"/>
  <c r="F83" i="3"/>
  <c r="F102" i="3"/>
  <c r="F115" i="3"/>
  <c r="F134" i="3"/>
  <c r="F147" i="3"/>
  <c r="F166" i="3"/>
  <c r="F179" i="3"/>
  <c r="F206" i="3"/>
  <c r="F211" i="3"/>
  <c r="F238" i="3"/>
  <c r="F243" i="3"/>
  <c r="F270" i="3"/>
  <c r="F275" i="3"/>
  <c r="F302" i="3"/>
  <c r="F307" i="3"/>
  <c r="F329" i="3"/>
  <c r="F337" i="3"/>
  <c r="F345" i="3"/>
  <c r="F353" i="3"/>
  <c r="F361" i="3"/>
  <c r="F369" i="3"/>
  <c r="F377" i="3"/>
  <c r="F385" i="3"/>
  <c r="F393" i="3"/>
  <c r="F401" i="3"/>
  <c r="F409" i="3"/>
  <c r="F417" i="3"/>
  <c r="F425" i="3"/>
  <c r="F26" i="3"/>
  <c r="F66" i="3"/>
  <c r="F72" i="3"/>
  <c r="F98" i="3"/>
  <c r="F104" i="3"/>
  <c r="F130" i="3"/>
  <c r="F136" i="3"/>
  <c r="F162" i="3"/>
  <c r="F168" i="3"/>
  <c r="F208" i="3"/>
  <c r="F217" i="3"/>
  <c r="F226" i="3"/>
  <c r="F240" i="3"/>
  <c r="F249" i="3"/>
  <c r="F258" i="3"/>
  <c r="F272" i="3"/>
  <c r="F281" i="3"/>
  <c r="F290" i="3"/>
  <c r="F304" i="3"/>
  <c r="F313" i="3"/>
  <c r="F322" i="3"/>
  <c r="F43" i="3"/>
  <c r="F67" i="3"/>
  <c r="F107" i="3"/>
  <c r="F118" i="3"/>
  <c r="F128" i="3"/>
  <c r="F138" i="3"/>
  <c r="F158" i="3"/>
  <c r="F198" i="3"/>
  <c r="F235" i="3"/>
  <c r="F257" i="3"/>
  <c r="F264" i="3"/>
  <c r="F278" i="3"/>
  <c r="F286" i="3"/>
  <c r="F315" i="3"/>
  <c r="F323" i="3"/>
  <c r="F342" i="3"/>
  <c r="F355" i="3"/>
  <c r="F374" i="3"/>
  <c r="F387" i="3"/>
  <c r="F406" i="3"/>
  <c r="F419" i="3"/>
  <c r="F14" i="3"/>
  <c r="F30" i="3"/>
  <c r="F58" i="3"/>
  <c r="F78" i="3"/>
  <c r="F99" i="3"/>
  <c r="F139" i="3"/>
  <c r="F150" i="3"/>
  <c r="F160" i="3"/>
  <c r="F170" i="3"/>
  <c r="F190" i="3"/>
  <c r="F250" i="3"/>
  <c r="F280" i="3"/>
  <c r="F294" i="3"/>
  <c r="F330" i="3"/>
  <c r="F336" i="3"/>
  <c r="F362" i="3"/>
  <c r="F368" i="3"/>
  <c r="F394" i="3"/>
  <c r="F400" i="3"/>
  <c r="F426" i="3"/>
  <c r="F34" i="3"/>
  <c r="F46" i="3"/>
  <c r="F59" i="3"/>
  <c r="F90" i="3"/>
  <c r="F110" i="3"/>
  <c r="F131" i="3"/>
  <c r="F171" i="3"/>
  <c r="F182" i="3"/>
  <c r="F192" i="3"/>
  <c r="F200" i="3"/>
  <c r="F214" i="3"/>
  <c r="F222" i="3"/>
  <c r="F251" i="3"/>
  <c r="F259" i="3"/>
  <c r="F266" i="3"/>
  <c r="F273" i="3"/>
  <c r="F331" i="3"/>
  <c r="F350" i="3"/>
  <c r="F363" i="3"/>
  <c r="F382" i="3"/>
  <c r="F395" i="3"/>
  <c r="F414" i="3"/>
  <c r="F2" i="3"/>
  <c r="G2" i="3" s="1"/>
  <c r="G3" i="3" s="1"/>
  <c r="G4" i="3" s="1"/>
  <c r="F18" i="3"/>
  <c r="F35" i="3"/>
  <c r="F80" i="3"/>
  <c r="F91" i="3"/>
  <c r="F122" i="3"/>
  <c r="F142" i="3"/>
  <c r="F163" i="3"/>
  <c r="F216" i="3"/>
  <c r="F230" i="3"/>
  <c r="F267" i="3"/>
  <c r="F289" i="3"/>
  <c r="F296" i="3"/>
  <c r="F310" i="3"/>
  <c r="F318" i="3"/>
  <c r="F338" i="3"/>
  <c r="F344" i="3"/>
  <c r="F370" i="3"/>
  <c r="F376" i="3"/>
  <c r="F402" i="3"/>
  <c r="F408" i="3"/>
  <c r="F3" i="3"/>
  <c r="F19" i="3"/>
  <c r="F6" i="3"/>
  <c r="F38" i="3"/>
  <c r="F51" i="3"/>
  <c r="F62" i="3"/>
  <c r="F124" i="3"/>
  <c r="F144" i="3"/>
  <c r="F155" i="3"/>
  <c r="F164" i="3"/>
  <c r="F186" i="3"/>
  <c r="F195" i="3"/>
  <c r="F203" i="3"/>
  <c r="F225" i="3"/>
  <c r="F232" i="3"/>
  <c r="F246" i="3"/>
  <c r="F254" i="3"/>
  <c r="F276" i="3"/>
  <c r="F283" i="3"/>
  <c r="F291" i="3"/>
  <c r="F298" i="3"/>
  <c r="F305" i="3"/>
  <c r="F346" i="3"/>
  <c r="F352" i="3"/>
  <c r="F378" i="3"/>
  <c r="F42" i="3"/>
  <c r="F75" i="3"/>
  <c r="F132" i="3"/>
  <c r="F187" i="3"/>
  <c r="F209" i="3"/>
  <c r="F227" i="3"/>
  <c r="F248" i="3"/>
  <c r="F268" i="3"/>
  <c r="F285" i="3"/>
  <c r="F326" i="3"/>
  <c r="F416" i="3"/>
  <c r="F371" i="3"/>
  <c r="F50" i="3"/>
  <c r="F106" i="3"/>
  <c r="F188" i="3"/>
  <c r="F269" i="3"/>
  <c r="F360" i="3"/>
  <c r="F379" i="3"/>
  <c r="F404" i="3"/>
  <c r="F94" i="3"/>
  <c r="F260" i="3"/>
  <c r="F335" i="3"/>
  <c r="F398" i="3"/>
  <c r="F154" i="3"/>
  <c r="F282" i="3"/>
  <c r="F372" i="3"/>
  <c r="F84" i="3"/>
  <c r="F112" i="3"/>
  <c r="F194" i="3"/>
  <c r="F212" i="3"/>
  <c r="F253" i="3"/>
  <c r="F312" i="3"/>
  <c r="F328" i="3"/>
  <c r="F347" i="3"/>
  <c r="F392" i="3"/>
  <c r="F418" i="3"/>
  <c r="F218" i="3"/>
  <c r="F123" i="3"/>
  <c r="F176" i="3"/>
  <c r="F219" i="3"/>
  <c r="F299" i="3"/>
  <c r="F319" i="3"/>
  <c r="F411" i="3"/>
  <c r="F300" i="3"/>
  <c r="F339" i="3"/>
  <c r="F386" i="3"/>
  <c r="F54" i="3"/>
  <c r="F86" i="3"/>
  <c r="F234" i="3"/>
  <c r="F292" i="3"/>
  <c r="F332" i="3"/>
  <c r="F366" i="3"/>
  <c r="F396" i="3"/>
  <c r="F422" i="3"/>
  <c r="F334" i="3"/>
  <c r="F96" i="3"/>
  <c r="F262" i="3"/>
  <c r="F354" i="3"/>
  <c r="F424" i="3"/>
  <c r="F64" i="3"/>
  <c r="F92" i="3"/>
  <c r="F116" i="3"/>
  <c r="F174" i="3"/>
  <c r="F277" i="3"/>
  <c r="F314" i="3"/>
  <c r="F384" i="3"/>
  <c r="F410" i="3"/>
  <c r="F202" i="3"/>
  <c r="F39" i="3"/>
  <c r="F74" i="3"/>
  <c r="F103" i="3"/>
  <c r="F126" i="3"/>
  <c r="F156" i="3"/>
  <c r="F340" i="3"/>
  <c r="F358" i="3"/>
  <c r="F390" i="3"/>
  <c r="F403" i="3"/>
  <c r="F27" i="3"/>
  <c r="F204" i="3"/>
  <c r="F241" i="3"/>
  <c r="F321" i="3"/>
  <c r="F399" i="3"/>
  <c r="F172" i="3"/>
  <c r="F21" i="3"/>
  <c r="F85" i="3"/>
  <c r="F149" i="3"/>
  <c r="F261" i="3"/>
  <c r="F373" i="3"/>
  <c r="F205" i="3"/>
  <c r="F100" i="3"/>
  <c r="F348" i="3"/>
  <c r="F23" i="3"/>
  <c r="F95" i="3"/>
  <c r="F175" i="3"/>
  <c r="F247" i="3"/>
  <c r="F343" i="3"/>
  <c r="F7" i="3"/>
  <c r="F36" i="3"/>
  <c r="F165" i="3"/>
  <c r="F380" i="3"/>
  <c r="F109" i="3"/>
  <c r="F127" i="3"/>
  <c r="F255" i="3"/>
  <c r="F351" i="3"/>
  <c r="F220" i="3"/>
  <c r="F389" i="3"/>
  <c r="F47" i="3"/>
  <c r="F359" i="3"/>
  <c r="F12" i="3"/>
  <c r="F44" i="3"/>
  <c r="F173" i="3"/>
  <c r="F228" i="3"/>
  <c r="F55" i="3"/>
  <c r="F375" i="3"/>
  <c r="F28" i="3"/>
  <c r="F52" i="3"/>
  <c r="F284" i="3"/>
  <c r="F53" i="3"/>
  <c r="F117" i="3"/>
  <c r="F181" i="3"/>
  <c r="F341" i="3"/>
  <c r="F405" i="3"/>
  <c r="F301" i="3"/>
  <c r="F236" i="3"/>
  <c r="F412" i="3"/>
  <c r="F63" i="3"/>
  <c r="F135" i="3"/>
  <c r="F207" i="3"/>
  <c r="F295" i="3"/>
  <c r="F383" i="3"/>
  <c r="F271" i="3"/>
  <c r="F183" i="3"/>
  <c r="F167" i="3"/>
  <c r="F20" i="3"/>
  <c r="F101" i="3"/>
  <c r="F237" i="3"/>
  <c r="F119" i="3"/>
  <c r="F279" i="3"/>
  <c r="F252" i="3"/>
  <c r="F333" i="3"/>
  <c r="F245" i="3"/>
  <c r="F388" i="3"/>
  <c r="F287" i="3"/>
  <c r="F76" i="3"/>
  <c r="F316" i="3"/>
  <c r="F61" i="3"/>
  <c r="F125" i="3"/>
  <c r="F189" i="3"/>
  <c r="F349" i="3"/>
  <c r="F413" i="3"/>
  <c r="F317" i="3"/>
  <c r="F244" i="3"/>
  <c r="F420" i="3"/>
  <c r="F71" i="3"/>
  <c r="F143" i="3"/>
  <c r="F215" i="3"/>
  <c r="F303" i="3"/>
  <c r="F407" i="3"/>
  <c r="F367" i="3"/>
  <c r="F111" i="3"/>
  <c r="F263" i="3"/>
  <c r="F37" i="3"/>
  <c r="F325" i="3"/>
  <c r="F180" i="3"/>
  <c r="F191" i="3"/>
  <c r="F239" i="3"/>
  <c r="F45" i="3"/>
  <c r="F397" i="3"/>
  <c r="F199" i="3"/>
  <c r="F108" i="3"/>
  <c r="F5" i="3"/>
  <c r="F69" i="3"/>
  <c r="F133" i="3"/>
  <c r="F197" i="3"/>
  <c r="F357" i="3"/>
  <c r="F421" i="3"/>
  <c r="F60" i="3"/>
  <c r="F308" i="3"/>
  <c r="F309" i="3"/>
  <c r="F79" i="3"/>
  <c r="F151" i="3"/>
  <c r="F223" i="3"/>
  <c r="F311" i="3"/>
  <c r="F415" i="3"/>
  <c r="F391" i="3"/>
  <c r="F140" i="3"/>
  <c r="F13" i="3"/>
  <c r="F77" i="3"/>
  <c r="F141" i="3"/>
  <c r="F229" i="3"/>
  <c r="F365" i="3"/>
  <c r="F213" i="3"/>
  <c r="F68" i="3"/>
  <c r="F324" i="3"/>
  <c r="F15" i="3"/>
  <c r="F87" i="3"/>
  <c r="F159" i="3"/>
  <c r="F231" i="3"/>
  <c r="F327" i="3"/>
  <c r="F364" i="3"/>
  <c r="F423" i="3"/>
  <c r="G5" i="3" l="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6" i="3" s="1"/>
  <c r="G157" i="3" s="1"/>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G188" i="3" s="1"/>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G216" i="3" s="1"/>
  <c r="G217" i="3" s="1"/>
  <c r="G218" i="3" s="1"/>
  <c r="G219" i="3" s="1"/>
  <c r="G220" i="3" s="1"/>
  <c r="G221" i="3" s="1"/>
  <c r="G222" i="3" s="1"/>
  <c r="G223" i="3" s="1"/>
  <c r="G224" i="3" s="1"/>
  <c r="G225" i="3" s="1"/>
  <c r="G226" i="3" s="1"/>
  <c r="G227" i="3" s="1"/>
  <c r="G228" i="3" s="1"/>
  <c r="G229" i="3" s="1"/>
  <c r="G230" i="3" s="1"/>
  <c r="G231" i="3" s="1"/>
  <c r="G232" i="3" s="1"/>
  <c r="G233" i="3" s="1"/>
  <c r="G234" i="3" s="1"/>
  <c r="G235" i="3" s="1"/>
  <c r="G236" i="3" s="1"/>
  <c r="G237" i="3" s="1"/>
  <c r="G238" i="3" s="1"/>
  <c r="G239" i="3" s="1"/>
  <c r="G240" i="3" s="1"/>
  <c r="G241" i="3" s="1"/>
  <c r="G242" i="3" s="1"/>
  <c r="G243" i="3" s="1"/>
  <c r="G244" i="3" s="1"/>
  <c r="G245" i="3" s="1"/>
  <c r="G246" i="3" s="1"/>
  <c r="G247" i="3" s="1"/>
  <c r="G248" i="3" s="1"/>
  <c r="G249" i="3" s="1"/>
  <c r="G250" i="3" s="1"/>
  <c r="G251" i="3" s="1"/>
  <c r="G252" i="3" s="1"/>
  <c r="G253" i="3" s="1"/>
  <c r="G254" i="3" s="1"/>
  <c r="G255" i="3" s="1"/>
  <c r="G256" i="3" s="1"/>
  <c r="G257" i="3" s="1"/>
  <c r="G258" i="3" s="1"/>
  <c r="G259" i="3" s="1"/>
  <c r="G260" i="3" s="1"/>
  <c r="G261" i="3" s="1"/>
  <c r="G262" i="3" s="1"/>
  <c r="G263" i="3" s="1"/>
  <c r="G264" i="3" s="1"/>
  <c r="G265" i="3" s="1"/>
  <c r="G266" i="3" s="1"/>
  <c r="G267" i="3" s="1"/>
  <c r="G268" i="3" s="1"/>
  <c r="G269" i="3" s="1"/>
  <c r="G270" i="3" s="1"/>
  <c r="G271" i="3" s="1"/>
  <c r="G272" i="3" s="1"/>
  <c r="G273" i="3" s="1"/>
  <c r="G274" i="3" s="1"/>
  <c r="G275" i="3" s="1"/>
  <c r="G276" i="3" s="1"/>
  <c r="G277" i="3" s="1"/>
  <c r="G278" i="3" s="1"/>
  <c r="G279" i="3" s="1"/>
  <c r="G280" i="3" s="1"/>
  <c r="G281" i="3" s="1"/>
  <c r="G282" i="3" s="1"/>
  <c r="G283" i="3" s="1"/>
  <c r="G284" i="3" s="1"/>
  <c r="G285" i="3" s="1"/>
  <c r="G286" i="3" s="1"/>
  <c r="G287" i="3" s="1"/>
  <c r="G288" i="3" s="1"/>
  <c r="G289"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7" i="3" s="1"/>
  <c r="G318" i="3" s="1"/>
  <c r="G319" i="3" s="1"/>
  <c r="G320" i="3" s="1"/>
  <c r="G321" i="3" s="1"/>
  <c r="G322" i="3" s="1"/>
  <c r="G323" i="3" s="1"/>
  <c r="G324" i="3" s="1"/>
  <c r="G325" i="3" s="1"/>
  <c r="G326" i="3" s="1"/>
  <c r="G327" i="3" s="1"/>
  <c r="G328" i="3" s="1"/>
  <c r="G329" i="3" s="1"/>
  <c r="G330" i="3" s="1"/>
  <c r="G331" i="3" s="1"/>
  <c r="G332" i="3" s="1"/>
  <c r="G333" i="3" s="1"/>
  <c r="G334" i="3" s="1"/>
  <c r="G335" i="3" s="1"/>
  <c r="G336" i="3" s="1"/>
  <c r="G337" i="3" s="1"/>
  <c r="G338" i="3" s="1"/>
  <c r="G339" i="3" s="1"/>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G394" i="3" s="1"/>
  <c r="G395" i="3" s="1"/>
  <c r="G396" i="3" s="1"/>
  <c r="G397" i="3" s="1"/>
  <c r="G398" i="3" s="1"/>
  <c r="G399" i="3" s="1"/>
  <c r="G400" i="3" s="1"/>
  <c r="G401" i="3" s="1"/>
  <c r="G402" i="3" s="1"/>
  <c r="G403" i="3" s="1"/>
  <c r="G404" i="3" s="1"/>
  <c r="G405" i="3" s="1"/>
  <c r="G406" i="3" s="1"/>
  <c r="G407" i="3" s="1"/>
  <c r="G408" i="3" s="1"/>
  <c r="G409" i="3" s="1"/>
  <c r="G410" i="3" s="1"/>
  <c r="G411" i="3" s="1"/>
  <c r="G412" i="3" s="1"/>
  <c r="G413" i="3" s="1"/>
  <c r="G414" i="3" s="1"/>
  <c r="G415" i="3" s="1"/>
  <c r="G416" i="3" s="1"/>
  <c r="G417" i="3" s="1"/>
  <c r="G418" i="3" s="1"/>
  <c r="G419" i="3" s="1"/>
  <c r="G420" i="3" s="1"/>
  <c r="G421" i="3" s="1"/>
  <c r="G422" i="3" s="1"/>
  <c r="G423" i="3" s="1"/>
  <c r="G424" i="3" s="1"/>
  <c r="G425" i="3" s="1"/>
  <c r="G426" i="3" s="1"/>
</calcChain>
</file>

<file path=xl/sharedStrings.xml><?xml version="1.0" encoding="utf-8"?>
<sst xmlns="http://schemas.openxmlformats.org/spreadsheetml/2006/main" count="11283" uniqueCount="146">
  <si>
    <t>Loan Purpose</t>
  </si>
  <si>
    <t xml:space="preserve">Checking </t>
  </si>
  <si>
    <t>Savings</t>
  </si>
  <si>
    <t>Months Customer</t>
  </si>
  <si>
    <t>Small Appliance</t>
  </si>
  <si>
    <t>New Car</t>
  </si>
  <si>
    <t>Furniture</t>
  </si>
  <si>
    <t>Business</t>
  </si>
  <si>
    <t>Large Appliance</t>
  </si>
  <si>
    <t>Used Car</t>
  </si>
  <si>
    <t>Education</t>
  </si>
  <si>
    <t>Other</t>
  </si>
  <si>
    <t>Repairs</t>
  </si>
  <si>
    <t>Retraining</t>
  </si>
  <si>
    <t>Cell Phone Survey</t>
  </si>
  <si>
    <t>Gender</t>
  </si>
  <si>
    <t>Carrier</t>
  </si>
  <si>
    <t>Type</t>
  </si>
  <si>
    <t>Usage</t>
  </si>
  <si>
    <t>Signal strength</t>
  </si>
  <si>
    <t>Value for the Dollar</t>
  </si>
  <si>
    <t>Customer Service</t>
  </si>
  <si>
    <t>M</t>
  </si>
  <si>
    <t>AT&amp;T</t>
  </si>
  <si>
    <t>Basic</t>
  </si>
  <si>
    <t>Average</t>
  </si>
  <si>
    <t>Camera</t>
  </si>
  <si>
    <t>Smart</t>
  </si>
  <si>
    <t>High</t>
  </si>
  <si>
    <t>Very high</t>
  </si>
  <si>
    <t>F</t>
  </si>
  <si>
    <t>Low</t>
  </si>
  <si>
    <t>Sprint</t>
  </si>
  <si>
    <t>T-mobile</t>
  </si>
  <si>
    <t>Verizon</t>
  </si>
  <si>
    <t>Months Employed</t>
  </si>
  <si>
    <t>Marital Status</t>
  </si>
  <si>
    <t>Age</t>
  </si>
  <si>
    <t>Housing</t>
  </si>
  <si>
    <t>Years</t>
  </si>
  <si>
    <t>Job</t>
  </si>
  <si>
    <t>Credit Risk</t>
  </si>
  <si>
    <t>Single</t>
  </si>
  <si>
    <t>Own</t>
  </si>
  <si>
    <t>Unskilled</t>
  </si>
  <si>
    <t>Divorced</t>
  </si>
  <si>
    <t>Skilled</t>
  </si>
  <si>
    <t>Management</t>
  </si>
  <si>
    <t>Rent</t>
  </si>
  <si>
    <t>Married</t>
  </si>
  <si>
    <t>Unemployed</t>
  </si>
  <si>
    <t>Combined Checking &amp; Savings</t>
  </si>
  <si>
    <t>Grand Total</t>
  </si>
  <si>
    <t>Average of Combined Checking &amp; Savings</t>
  </si>
  <si>
    <t>'Months Customer</t>
  </si>
  <si>
    <t>Total</t>
  </si>
  <si>
    <t>Percentage</t>
  </si>
  <si>
    <t>Cumulative %</t>
  </si>
  <si>
    <t>Row Labels</t>
  </si>
  <si>
    <t>Column Labels</t>
  </si>
  <si>
    <t>Count of Marital Status</t>
  </si>
  <si>
    <t>Count of Credit Risk</t>
  </si>
  <si>
    <t xml:space="preserve"> </t>
  </si>
  <si>
    <t>Bin</t>
  </si>
  <si>
    <t>More</t>
  </si>
  <si>
    <t>Frequency</t>
  </si>
  <si>
    <t>Relative Frequency</t>
  </si>
  <si>
    <t xml:space="preserve"> Relative Frequency </t>
  </si>
  <si>
    <t xml:space="preserve"> -  </t>
  </si>
  <si>
    <t>Count of Carrier</t>
  </si>
  <si>
    <t>Count of Usage</t>
  </si>
  <si>
    <t xml:space="preserve">  </t>
  </si>
  <si>
    <t>Times (sec.)</t>
  </si>
  <si>
    <t>College</t>
  </si>
  <si>
    <t>Year</t>
  </si>
  <si>
    <t>HS GPA</t>
  </si>
  <si>
    <t>% top 10%</t>
  </si>
  <si>
    <t>% top 20%</t>
  </si>
  <si>
    <t>1st year retention rate</t>
  </si>
  <si>
    <t>Liberal Arts</t>
  </si>
  <si>
    <t>Music</t>
  </si>
  <si>
    <t xml:space="preserve">Education </t>
  </si>
  <si>
    <t>Engineering</t>
  </si>
  <si>
    <t xml:space="preserve">Business </t>
  </si>
  <si>
    <t>Architecture</t>
  </si>
  <si>
    <t>North Central Branch Campus</t>
  </si>
  <si>
    <t>Nursing</t>
  </si>
  <si>
    <t>Vocational Technology</t>
  </si>
  <si>
    <t>South Central Branch Campus</t>
  </si>
  <si>
    <t>Health Sciences</t>
  </si>
  <si>
    <t>Region</t>
  </si>
  <si>
    <t>Selling Price</t>
  </si>
  <si>
    <t>Lot Cost</t>
  </si>
  <si>
    <t>Midwest</t>
  </si>
  <si>
    <t>Townhouse</t>
  </si>
  <si>
    <t>Single Family</t>
  </si>
  <si>
    <t>South</t>
  </si>
  <si>
    <t>Mean</t>
  </si>
  <si>
    <t>Standard Error</t>
  </si>
  <si>
    <t>Median</t>
  </si>
  <si>
    <t>Mode</t>
  </si>
  <si>
    <t>Standard Deviation</t>
  </si>
  <si>
    <t>Sample Variance</t>
  </si>
  <si>
    <t>Kurtosis</t>
  </si>
  <si>
    <t>Skewness</t>
  </si>
  <si>
    <t>Range</t>
  </si>
  <si>
    <t>Minimum</t>
  </si>
  <si>
    <t>Maximum</t>
  </si>
  <si>
    <t>Sum</t>
  </si>
  <si>
    <t>Count</t>
  </si>
  <si>
    <t>Service Times</t>
  </si>
  <si>
    <t xml:space="preserve">The mode is less than the mean therefore this histogram is lacking symmetry (i.e. skewed).  This graph tails to the right or positively skewed.  </t>
  </si>
  <si>
    <t>Percentile</t>
  </si>
  <si>
    <t>Average of 1st year retention rate</t>
  </si>
  <si>
    <t>Average of Selling Price</t>
  </si>
  <si>
    <t>Average of Lot Cost</t>
  </si>
  <si>
    <t>The average selling price and lot cost are highest in the South region for both single family and townhouse.</t>
  </si>
  <si>
    <t>Combined</t>
  </si>
  <si>
    <t>Problem</t>
  </si>
  <si>
    <t>21.a</t>
  </si>
  <si>
    <t>It does not appear that customers with a longer association with the bank have more assets.</t>
  </si>
  <si>
    <t>21.b</t>
  </si>
  <si>
    <t>21.c</t>
  </si>
  <si>
    <t>21.d</t>
  </si>
  <si>
    <t>Those with marital status single (57%) and divorced (35%) account for over 50% of those individuals requesting new car loans.</t>
  </si>
  <si>
    <t>Chapter</t>
  </si>
  <si>
    <t>9.b</t>
  </si>
  <si>
    <t>b</t>
  </si>
  <si>
    <t>c</t>
  </si>
  <si>
    <t>9.c</t>
  </si>
  <si>
    <t>9.a</t>
  </si>
  <si>
    <t>On average, it takes 126 seconds to process customers at a ticket counter.  An airline might use to determine if the average has changed (if compared with previous data set).  This value can be used as benchmark for process improvement.  Airline can use this value to benchmark against other airlines.</t>
  </si>
  <si>
    <t>Average of HS GPA</t>
  </si>
  <si>
    <t>There is a weak positive correlation between age and months employed; where as there is a week negative correlation between age and amount of money in the bank and months customer and amount of money in the bank.  This suggest that as age increase so does the months employed.</t>
  </si>
  <si>
    <t>The college of architecture, business, education and engineering have the highest 1st year retention rate (over 80%).  Student HS GPA are above 3.5.  Vocational technology has the lowest retention and HS GPA.</t>
  </si>
  <si>
    <t>Average ACT</t>
  </si>
  <si>
    <t>Average SAT</t>
  </si>
  <si>
    <t xml:space="preserve">Note: Sorted in ascending order by Months Customer </t>
  </si>
  <si>
    <t>About 80% of the customers have a combine checking and savings account balance between $32,542 and $2,846.</t>
  </si>
  <si>
    <t>A total of 82, (57%)  individuals employed less than 12 months have a high risk.</t>
  </si>
  <si>
    <t>Those with less then 12 months of employment are higher risk.</t>
  </si>
  <si>
    <t>Count of Housing</t>
  </si>
  <si>
    <t>Formula: =B2+C2</t>
  </si>
  <si>
    <t>The majority of customer use AT&amp;T as their carrier.  Males have a greater number of cell phone account than female.</t>
  </si>
  <si>
    <t>Smart phone has the most usage compared to basic and camera phones.  This is expected.</t>
  </si>
  <si>
    <t>Individuals that are single have higher number of home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</si>
</sst>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000_);_(* \(#,##0.00000\);_(* &quot;-&quot;??_);_(@_)"/>
    <numFmt numFmtId="165" formatCode="_(* #,##0.0000_);_(* \(#,##0.0000\);_(* &quot;-&quot;??_);_(@_)"/>
    <numFmt numFmtId="166" formatCode="0.000"/>
    <numFmt numFmtId="167" formatCode="&quot;$&quot;#,##0"/>
    <numFmt numFmtId="168" formatCode="0.0000"/>
  </numFmts>
  <fonts count="18">
    <font>
      <sz val="11"/>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b/>
      <sz val="10"/>
      <color theme="1"/>
      <name val="Arial"/>
      <family val="2"/>
    </font>
    <font>
      <sz val="10"/>
      <color theme="1"/>
      <name val="Arial"/>
      <family val="2"/>
    </font>
    <font>
      <b/>
      <sz val="10"/>
      <color indexed="8"/>
      <name val="Arial"/>
      <family val="2"/>
    </font>
    <font>
      <sz val="10"/>
      <color indexed="8"/>
      <name val="Arial"/>
      <family val="2"/>
    </font>
    <font>
      <u/>
      <sz val="11"/>
      <color theme="10"/>
      <name val="Calibri"/>
      <family val="2"/>
      <scheme val="minor"/>
    </font>
    <font>
      <u/>
      <sz val="11"/>
      <color theme="11"/>
      <name val="Calibri"/>
      <family val="2"/>
      <scheme val="minor"/>
    </font>
    <font>
      <sz val="12"/>
      <color rgb="FF9C5700"/>
      <name val="Calibri"/>
      <family val="2"/>
      <scheme val="minor"/>
    </font>
    <font>
      <sz val="11"/>
      <color rgb="FF000000"/>
      <name val="Calibri"/>
      <family val="2"/>
      <scheme val="minor"/>
    </font>
    <font>
      <i/>
      <sz val="11"/>
      <color theme="1"/>
      <name val="Calibri"/>
      <family val="2"/>
      <scheme val="minor"/>
    </font>
    <font>
      <i/>
      <sz val="11"/>
      <color rgb="FF000000"/>
      <name val="Calibri"/>
      <family val="2"/>
      <scheme val="minor"/>
    </font>
    <font>
      <b/>
      <sz val="10"/>
      <name val="Arial"/>
      <family val="2"/>
    </font>
    <font>
      <sz val="10"/>
      <name val="Arial"/>
      <family val="2"/>
    </font>
    <font>
      <i/>
      <sz val="10"/>
      <name val="Arial"/>
      <family val="2"/>
    </font>
    <font>
      <sz val="11"/>
      <color theme="1"/>
      <name val="Calibri,Bold"/>
    </font>
  </fonts>
  <fills count="5">
    <fill>
      <patternFill patternType="none"/>
    </fill>
    <fill>
      <patternFill patternType="gray125"/>
    </fill>
    <fill>
      <patternFill patternType="solid">
        <fgColor theme="3" tint="0.79998168889431442"/>
        <bgColor indexed="64"/>
      </patternFill>
    </fill>
    <fill>
      <patternFill patternType="solid">
        <fgColor rgb="FFFFEB9C"/>
      </patternFill>
    </fill>
    <fill>
      <patternFill patternType="solid">
        <fgColor theme="8" tint="0.59999389629810485"/>
        <bgColor indexed="64"/>
      </patternFill>
    </fill>
  </fills>
  <borders count="5">
    <border>
      <left/>
      <right/>
      <top/>
      <bottom/>
      <diagonal/>
    </border>
    <border>
      <left/>
      <right/>
      <top/>
      <bottom style="double">
        <color auto="1"/>
      </bottom>
      <diagonal/>
    </border>
    <border>
      <left/>
      <right/>
      <top/>
      <bottom style="medium">
        <color auto="1"/>
      </bottom>
      <diagonal/>
    </border>
    <border>
      <left/>
      <right/>
      <top style="medium">
        <color auto="1"/>
      </top>
      <bottom style="thin">
        <color auto="1"/>
      </bottom>
      <diagonal/>
    </border>
    <border>
      <left style="medium">
        <color auto="1"/>
      </left>
      <right style="medium">
        <color auto="1"/>
      </right>
      <top style="medium">
        <color auto="1"/>
      </top>
      <bottom style="medium">
        <color auto="1"/>
      </bottom>
      <diagonal/>
    </border>
  </borders>
  <cellStyleXfs count="24">
    <xf numFmtId="0" fontId="0" fillId="0" borderId="0"/>
    <xf numFmtId="0" fontId="2" fillId="0" borderId="0"/>
    <xf numFmtId="0" fontId="3"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4" fontId="3"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3"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0" borderId="0"/>
  </cellStyleXfs>
  <cellXfs count="90">
    <xf numFmtId="0" fontId="0" fillId="0" borderId="0" xfId="0"/>
    <xf numFmtId="0" fontId="0" fillId="0" borderId="0" xfId="0"/>
    <xf numFmtId="0" fontId="4" fillId="0" borderId="0" xfId="0" applyFont="1"/>
    <xf numFmtId="0" fontId="5" fillId="0" borderId="0" xfId="0" applyFont="1"/>
    <xf numFmtId="0" fontId="4" fillId="2" borderId="1" xfId="0" applyFont="1" applyFill="1" applyBorder="1"/>
    <xf numFmtId="0" fontId="5" fillId="2" borderId="0" xfId="0" applyFont="1" applyFill="1"/>
    <xf numFmtId="0" fontId="3" fillId="0" borderId="0" xfId="2"/>
    <xf numFmtId="0" fontId="6" fillId="2" borderId="1" xfId="2" applyFont="1" applyFill="1" applyBorder="1" applyAlignment="1">
      <alignment horizontal="right" vertical="center"/>
    </xf>
    <xf numFmtId="0" fontId="6" fillId="2" borderId="1" xfId="2" applyFont="1" applyFill="1" applyBorder="1" applyAlignment="1">
      <alignment horizontal="left" vertical="center"/>
    </xf>
    <xf numFmtId="0" fontId="7" fillId="2" borderId="0" xfId="2" applyFont="1" applyFill="1" applyAlignment="1">
      <alignment horizontal="right" vertical="center"/>
    </xf>
    <xf numFmtId="44" fontId="3" fillId="2" borderId="0" xfId="6" applyFont="1" applyFill="1" applyAlignment="1">
      <alignment horizontal="right"/>
    </xf>
    <xf numFmtId="0" fontId="7" fillId="2" borderId="0" xfId="2" applyFont="1" applyFill="1" applyAlignment="1">
      <alignment vertical="center"/>
    </xf>
    <xf numFmtId="0" fontId="0" fillId="0" borderId="0" xfId="0" pivotButton="1"/>
    <xf numFmtId="0" fontId="0" fillId="0" borderId="0" xfId="0" applyAlignment="1">
      <alignment horizontal="left"/>
    </xf>
    <xf numFmtId="44" fontId="0" fillId="0" borderId="0" xfId="8" applyFont="1"/>
    <xf numFmtId="44" fontId="6" fillId="2" borderId="1" xfId="8" applyFont="1" applyFill="1" applyBorder="1" applyAlignment="1">
      <alignment horizontal="right" vertical="center" wrapText="1"/>
    </xf>
    <xf numFmtId="44" fontId="7" fillId="2" borderId="0" xfId="8" applyFont="1" applyFill="1" applyAlignment="1">
      <alignment horizontal="right" vertical="center"/>
    </xf>
    <xf numFmtId="164" fontId="0" fillId="0" borderId="0" xfId="7" applyNumberFormat="1" applyFont="1" applyAlignment="1">
      <alignment horizontal="left" indent="2"/>
    </xf>
    <xf numFmtId="164" fontId="0" fillId="0" borderId="0" xfId="7" applyNumberFormat="1" applyFont="1"/>
    <xf numFmtId="0" fontId="0" fillId="0" borderId="0" xfId="0" applyAlignment="1">
      <alignment wrapText="1"/>
    </xf>
    <xf numFmtId="0" fontId="0" fillId="0" borderId="0" xfId="0" applyAlignment="1">
      <alignment vertical="top" wrapText="1"/>
    </xf>
    <xf numFmtId="0" fontId="0" fillId="0" borderId="0" xfId="0" pivotButton="1" applyAlignment="1">
      <alignment vertical="top" wrapText="1"/>
    </xf>
    <xf numFmtId="44" fontId="0" fillId="0" borderId="0" xfId="8" applyFont="1" applyAlignment="1">
      <alignment horizontal="center" vertical="top" wrapText="1"/>
    </xf>
    <xf numFmtId="0" fontId="0" fillId="0" borderId="0" xfId="0" applyNumberFormat="1"/>
    <xf numFmtId="0" fontId="0" fillId="0" borderId="0" xfId="0" applyAlignment="1">
      <alignment horizontal="left" indent="1"/>
    </xf>
    <xf numFmtId="0" fontId="0" fillId="0" borderId="0" xfId="0" applyNumberFormat="1" applyFill="1" applyBorder="1" applyAlignment="1"/>
    <xf numFmtId="0" fontId="0" fillId="0" borderId="0" xfId="0" applyFill="1" applyBorder="1" applyAlignment="1"/>
    <xf numFmtId="10" fontId="0" fillId="0" borderId="0" xfId="0" applyNumberFormat="1" applyFill="1" applyBorder="1" applyAlignment="1"/>
    <xf numFmtId="0" fontId="0" fillId="0" borderId="2" xfId="0" applyFill="1" applyBorder="1" applyAlignment="1"/>
    <xf numFmtId="10" fontId="0" fillId="0" borderId="2" xfId="0" applyNumberFormat="1" applyFill="1" applyBorder="1" applyAlignment="1"/>
    <xf numFmtId="0" fontId="0" fillId="0" borderId="2" xfId="0" applyNumberFormat="1" applyFill="1" applyBorder="1" applyAlignment="1"/>
    <xf numFmtId="0" fontId="12" fillId="0" borderId="3" xfId="0" applyFont="1" applyFill="1" applyBorder="1" applyAlignment="1">
      <alignment horizontal="center"/>
    </xf>
    <xf numFmtId="0" fontId="12" fillId="0" borderId="3" xfId="0" applyFont="1" applyFill="1" applyBorder="1" applyAlignment="1">
      <alignment horizontal="center" vertical="top" wrapText="1"/>
    </xf>
    <xf numFmtId="165" fontId="12" fillId="0" borderId="3" xfId="7" applyNumberFormat="1" applyFont="1" applyFill="1" applyBorder="1" applyAlignment="1">
      <alignment horizontal="center" vertical="top" wrapText="1"/>
    </xf>
    <xf numFmtId="165" fontId="0" fillId="0" borderId="0" xfId="7" applyNumberFormat="1" applyFont="1" applyFill="1" applyBorder="1" applyAlignment="1"/>
    <xf numFmtId="165" fontId="0" fillId="0" borderId="2" xfId="7" applyNumberFormat="1" applyFont="1" applyFill="1" applyBorder="1" applyAlignment="1"/>
    <xf numFmtId="165" fontId="0" fillId="0" borderId="0" xfId="7" applyNumberFormat="1" applyFont="1"/>
    <xf numFmtId="165" fontId="13" fillId="0" borderId="3" xfId="0" applyNumberFormat="1" applyFont="1" applyBorder="1" applyAlignment="1">
      <alignment horizontal="center" vertical="top" wrapText="1"/>
    </xf>
    <xf numFmtId="165" fontId="11" fillId="0" borderId="0" xfId="0" applyNumberFormat="1" applyFont="1"/>
    <xf numFmtId="165" fontId="11" fillId="0" borderId="2" xfId="0" applyNumberFormat="1" applyFont="1" applyBorder="1"/>
    <xf numFmtId="0" fontId="1" fillId="2" borderId="0" xfId="18" applyFill="1"/>
    <xf numFmtId="0" fontId="14" fillId="2" borderId="1" xfId="18" applyFont="1" applyFill="1" applyBorder="1"/>
    <xf numFmtId="0" fontId="15" fillId="2" borderId="0" xfId="18" applyFont="1" applyFill="1" applyAlignment="1">
      <alignment horizontal="right"/>
    </xf>
    <xf numFmtId="2" fontId="15" fillId="2" borderId="0" xfId="19" applyNumberFormat="1" applyFont="1" applyFill="1" applyAlignment="1">
      <alignment horizontal="right"/>
    </xf>
    <xf numFmtId="166" fontId="15" fillId="2" borderId="0" xfId="19" applyNumberFormat="1" applyFont="1" applyFill="1" applyAlignment="1">
      <alignment horizontal="right"/>
    </xf>
    <xf numFmtId="10" fontId="15" fillId="2" borderId="0" xfId="19" applyNumberFormat="1" applyFont="1" applyFill="1" applyAlignment="1">
      <alignment horizontal="right"/>
    </xf>
    <xf numFmtId="10" fontId="15" fillId="2" borderId="0" xfId="20" applyNumberFormat="1" applyFont="1" applyFill="1" applyAlignment="1">
      <alignment horizontal="right"/>
    </xf>
    <xf numFmtId="0" fontId="15" fillId="2" borderId="0" xfId="18" applyFont="1" applyFill="1" applyBorder="1" applyAlignment="1">
      <alignment horizontal="right"/>
    </xf>
    <xf numFmtId="2" fontId="15" fillId="2" borderId="0" xfId="19" applyNumberFormat="1" applyFont="1" applyFill="1"/>
    <xf numFmtId="166" fontId="15" fillId="2" borderId="0" xfId="19" applyNumberFormat="1" applyFont="1" applyFill="1"/>
    <xf numFmtId="10" fontId="15" fillId="2" borderId="0" xfId="19" applyNumberFormat="1" applyFont="1" applyFill="1"/>
    <xf numFmtId="10" fontId="15" fillId="2" borderId="0" xfId="20" applyNumberFormat="1" applyFont="1" applyFill="1"/>
    <xf numFmtId="10" fontId="1" fillId="2" borderId="0" xfId="18" applyNumberFormat="1" applyFill="1"/>
    <xf numFmtId="0" fontId="6" fillId="2" borderId="1" xfId="18" applyFont="1" applyFill="1" applyBorder="1" applyAlignment="1">
      <alignment horizontal="right" vertical="center"/>
    </xf>
    <xf numFmtId="0" fontId="6" fillId="2" borderId="1" xfId="18" applyFont="1" applyFill="1" applyBorder="1" applyAlignment="1">
      <alignment horizontal="left" vertical="center"/>
    </xf>
    <xf numFmtId="0" fontId="7" fillId="2" borderId="0" xfId="18" applyFont="1" applyFill="1" applyAlignment="1">
      <alignment horizontal="right" vertical="center"/>
    </xf>
    <xf numFmtId="44" fontId="1" fillId="2" borderId="0" xfId="21" applyFont="1" applyFill="1" applyAlignment="1">
      <alignment horizontal="right"/>
    </xf>
    <xf numFmtId="0" fontId="7" fillId="2" borderId="0" xfId="18" applyFont="1" applyFill="1" applyAlignment="1">
      <alignment vertical="center"/>
    </xf>
    <xf numFmtId="0" fontId="14" fillId="2" borderId="1" xfId="18" applyNumberFormat="1" applyFont="1" applyFill="1" applyBorder="1" applyAlignment="1">
      <alignment horizontal="left"/>
    </xf>
    <xf numFmtId="0" fontId="15" fillId="2" borderId="0" xfId="18" applyNumberFormat="1" applyFont="1" applyFill="1" applyAlignment="1">
      <alignment horizontal="left"/>
    </xf>
    <xf numFmtId="167" fontId="15" fillId="2" borderId="0" xfId="18" applyNumberFormat="1" applyFont="1" applyFill="1" applyAlignment="1"/>
    <xf numFmtId="0" fontId="14" fillId="0" borderId="0" xfId="23" applyFont="1"/>
    <xf numFmtId="0" fontId="15" fillId="0" borderId="0" xfId="23"/>
    <xf numFmtId="0" fontId="14" fillId="0" borderId="1" xfId="23" applyFont="1" applyBorder="1" applyAlignment="1">
      <alignment horizontal="right"/>
    </xf>
    <xf numFmtId="0" fontId="16" fillId="0" borderId="3" xfId="23" applyFont="1" applyFill="1" applyBorder="1" applyAlignment="1">
      <alignment horizontal="centerContinuous"/>
    </xf>
    <xf numFmtId="0" fontId="15" fillId="0" borderId="0" xfId="23" applyFill="1" applyBorder="1" applyAlignment="1"/>
    <xf numFmtId="0" fontId="15" fillId="0" borderId="2" xfId="23" applyFill="1" applyBorder="1" applyAlignment="1"/>
    <xf numFmtId="168" fontId="15" fillId="0" borderId="0" xfId="23" applyNumberFormat="1"/>
    <xf numFmtId="166" fontId="15" fillId="0" borderId="0" xfId="23" applyNumberFormat="1"/>
    <xf numFmtId="44" fontId="0" fillId="0" borderId="0" xfId="0" applyNumberFormat="1"/>
    <xf numFmtId="0" fontId="0" fillId="0" borderId="4" xfId="0" applyFill="1" applyBorder="1" applyAlignment="1"/>
    <xf numFmtId="0" fontId="4" fillId="0" borderId="1" xfId="0" applyFont="1" applyFill="1" applyBorder="1"/>
    <xf numFmtId="0" fontId="5" fillId="0" borderId="0" xfId="0" applyFont="1" applyFill="1"/>
    <xf numFmtId="0" fontId="6" fillId="4" borderId="1" xfId="2" applyFont="1" applyFill="1" applyBorder="1" applyAlignment="1">
      <alignment horizontal="left" vertical="center"/>
    </xf>
    <xf numFmtId="0" fontId="7" fillId="4" borderId="0" xfId="2" applyFont="1" applyFill="1" applyAlignment="1">
      <alignment vertical="center"/>
    </xf>
    <xf numFmtId="2" fontId="0" fillId="0" borderId="0" xfId="0" applyNumberFormat="1"/>
    <xf numFmtId="0" fontId="0" fillId="0" borderId="0" xfId="0" applyAlignment="1">
      <alignment vertical="top"/>
    </xf>
    <xf numFmtId="0" fontId="17" fillId="0" borderId="0" xfId="0" applyFont="1" applyAlignment="1">
      <alignment vertical="top" wrapText="1"/>
    </xf>
    <xf numFmtId="43" fontId="0" fillId="0" borderId="0" xfId="7" applyNumberFormat="1" applyFont="1"/>
    <xf numFmtId="0" fontId="10" fillId="3" borderId="0" xfId="13"/>
    <xf numFmtId="0" fontId="10" fillId="3" borderId="0" xfId="13" applyAlignment="1">
      <alignment vertical="top" wrapText="1"/>
    </xf>
    <xf numFmtId="168" fontId="10" fillId="3" borderId="0" xfId="13" applyNumberFormat="1"/>
    <xf numFmtId="166" fontId="10" fillId="3" borderId="0" xfId="13" applyNumberFormat="1"/>
    <xf numFmtId="0" fontId="10" fillId="3" borderId="0" xfId="13" applyAlignment="1">
      <alignment horizontal="left" wrapText="1"/>
    </xf>
    <xf numFmtId="0" fontId="10" fillId="3" borderId="0" xfId="13" applyAlignment="1">
      <alignment horizontal="right" vertical="center"/>
    </xf>
    <xf numFmtId="44" fontId="10" fillId="3" borderId="1" xfId="13" applyNumberFormat="1" applyBorder="1" applyAlignment="1">
      <alignment horizontal="right" vertical="center" wrapText="1"/>
    </xf>
    <xf numFmtId="44" fontId="10" fillId="3" borderId="0" xfId="13" applyNumberFormat="1" applyAlignment="1">
      <alignment horizontal="right" vertical="center"/>
    </xf>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16" fillId="0" borderId="3" xfId="0" applyFont="1" applyFill="1" applyBorder="1" applyAlignment="1">
      <alignment horizontal="center"/>
    </xf>
  </cellXfs>
  <cellStyles count="24">
    <cellStyle name="Comma" xfId="7" builtinId="3"/>
    <cellStyle name="Comma 2" xfId="4" xr:uid="{00000000-0005-0000-0000-000001000000}"/>
    <cellStyle name="Comma 3" xfId="19" xr:uid="{00000000-0005-0000-0000-000002000000}"/>
    <cellStyle name="Currency" xfId="8" builtinId="4"/>
    <cellStyle name="Currency 2" xfId="3" xr:uid="{00000000-0005-0000-0000-000004000000}"/>
    <cellStyle name="Currency 2 2" xfId="6" xr:uid="{00000000-0005-0000-0000-000005000000}"/>
    <cellStyle name="Currency 2 2 2" xfId="21" xr:uid="{00000000-0005-0000-0000-000006000000}"/>
    <cellStyle name="Currency 3" xfId="22" xr:uid="{00000000-0005-0000-0000-000007000000}"/>
    <cellStyle name="Followed Hyperlink" xfId="10" builtinId="9" hidden="1"/>
    <cellStyle name="Followed Hyperlink" xfId="12" builtinId="9" hidden="1"/>
    <cellStyle name="Followed Hyperlink" xfId="15" builtinId="9" hidden="1"/>
    <cellStyle name="Followed Hyperlink" xfId="17" builtinId="9" hidden="1"/>
    <cellStyle name="Hyperlink" xfId="9" builtinId="8" hidden="1"/>
    <cellStyle name="Hyperlink" xfId="11" builtinId="8" hidden="1"/>
    <cellStyle name="Hyperlink" xfId="14" builtinId="8" hidden="1"/>
    <cellStyle name="Hyperlink" xfId="16" builtinId="8" hidden="1"/>
    <cellStyle name="Neutral" xfId="13" builtinId="28"/>
    <cellStyle name="Normal" xfId="0" builtinId="0"/>
    <cellStyle name="Normal 2" xfId="2" xr:uid="{00000000-0005-0000-0000-000012000000}"/>
    <cellStyle name="Normal 2 2" xfId="18" xr:uid="{00000000-0005-0000-0000-000013000000}"/>
    <cellStyle name="Normal 3" xfId="1" xr:uid="{00000000-0005-0000-0000-000014000000}"/>
    <cellStyle name="Normal 4" xfId="23" xr:uid="{00000000-0005-0000-0000-000015000000}"/>
    <cellStyle name="Percent 2" xfId="5" xr:uid="{00000000-0005-0000-0000-000016000000}"/>
    <cellStyle name="Percent 3" xfId="20" xr:uid="{00000000-0005-0000-0000-000017000000}"/>
  </cellStyles>
  <dxfs count="21">
    <dxf>
      <font>
        <color rgb="FF006100"/>
      </font>
      <fill>
        <patternFill>
          <bgColor rgb="FFC6EFCE"/>
        </patternFill>
      </fill>
    </dxf>
    <dxf>
      <font>
        <color rgb="FF9C0006"/>
      </font>
      <fill>
        <patternFill>
          <bgColor rgb="FFFFC7CE"/>
        </patternFill>
      </fill>
    </dxf>
    <dxf>
      <numFmt numFmtId="35" formatCode="_(* #,##0.00_);_(* \(#,##0.00\);_(* &quot;-&quot;??_);_(@_)"/>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0"/>
        <color theme="1"/>
        <name val="Arial"/>
        <scheme val="none"/>
      </font>
      <fill>
        <patternFill patternType="none">
          <fgColor indexed="64"/>
          <bgColor auto="1"/>
        </patternFill>
      </fill>
    </dxf>
    <dxf>
      <font>
        <b val="0"/>
        <i val="0"/>
        <strike val="0"/>
        <condense val="0"/>
        <extend val="0"/>
        <outline val="0"/>
        <shadow val="0"/>
        <u val="none"/>
        <vertAlign val="baseline"/>
        <sz val="10"/>
        <color theme="1"/>
        <name val="Arial"/>
        <scheme val="none"/>
      </font>
      <fill>
        <patternFill patternType="none">
          <fgColor indexed="64"/>
          <bgColor auto="1"/>
        </patternFill>
      </fill>
    </dxf>
    <dxf>
      <font>
        <b val="0"/>
        <i val="0"/>
        <strike val="0"/>
        <condense val="0"/>
        <extend val="0"/>
        <outline val="0"/>
        <shadow val="0"/>
        <u val="none"/>
        <vertAlign val="baseline"/>
        <sz val="10"/>
        <color theme="1"/>
        <name val="Arial"/>
        <scheme val="none"/>
      </font>
      <fill>
        <patternFill patternType="none">
          <fgColor indexed="64"/>
          <bgColor auto="1"/>
        </patternFill>
      </fill>
    </dxf>
    <dxf>
      <font>
        <b val="0"/>
        <i val="0"/>
        <strike val="0"/>
        <condense val="0"/>
        <extend val="0"/>
        <outline val="0"/>
        <shadow val="0"/>
        <u val="none"/>
        <vertAlign val="baseline"/>
        <sz val="10"/>
        <color theme="1"/>
        <name val="Arial"/>
        <scheme val="none"/>
      </font>
      <fill>
        <patternFill patternType="none">
          <fgColor indexed="64"/>
          <bgColor auto="1"/>
        </patternFill>
      </fill>
    </dxf>
    <dxf>
      <font>
        <b val="0"/>
        <i val="0"/>
        <strike val="0"/>
        <condense val="0"/>
        <extend val="0"/>
        <outline val="0"/>
        <shadow val="0"/>
        <u val="none"/>
        <vertAlign val="baseline"/>
        <sz val="10"/>
        <color theme="1"/>
        <name val="Arial"/>
        <scheme val="none"/>
      </font>
      <fill>
        <patternFill patternType="none">
          <fgColor indexed="64"/>
          <bgColor auto="1"/>
        </patternFill>
      </fill>
    </dxf>
    <dxf>
      <font>
        <b val="0"/>
        <i val="0"/>
        <strike val="0"/>
        <condense val="0"/>
        <extend val="0"/>
        <outline val="0"/>
        <shadow val="0"/>
        <u val="none"/>
        <vertAlign val="baseline"/>
        <sz val="10"/>
        <color theme="1"/>
        <name val="Arial"/>
        <scheme val="none"/>
      </font>
      <fill>
        <patternFill patternType="none">
          <fgColor indexed="64"/>
          <bgColor auto="1"/>
        </patternFill>
      </fill>
    </dxf>
    <dxf>
      <font>
        <b val="0"/>
        <i val="0"/>
        <strike val="0"/>
        <condense val="0"/>
        <extend val="0"/>
        <outline val="0"/>
        <shadow val="0"/>
        <u val="none"/>
        <vertAlign val="baseline"/>
        <sz val="10"/>
        <color theme="1"/>
        <name val="Arial"/>
        <scheme val="none"/>
      </font>
      <fill>
        <patternFill patternType="none">
          <fgColor indexed="64"/>
          <bgColor auto="1"/>
        </patternFill>
      </fill>
    </dxf>
    <dxf>
      <font>
        <b val="0"/>
        <i val="0"/>
        <strike val="0"/>
        <condense val="0"/>
        <extend val="0"/>
        <outline val="0"/>
        <shadow val="0"/>
        <u val="none"/>
        <vertAlign val="baseline"/>
        <sz val="10"/>
        <color theme="1"/>
        <name val="Arial"/>
        <scheme val="none"/>
      </font>
      <fill>
        <patternFill patternType="none">
          <fgColor indexed="64"/>
          <bgColor auto="1"/>
        </patternFill>
      </fill>
    </dxf>
    <dxf>
      <border outline="0">
        <bottom style="double">
          <color auto="1"/>
        </bottom>
      </border>
    </dxf>
    <dxf>
      <font>
        <b/>
        <i val="0"/>
        <strike val="0"/>
        <condense val="0"/>
        <extend val="0"/>
        <outline val="0"/>
        <shadow val="0"/>
        <u val="none"/>
        <vertAlign val="baseline"/>
        <sz val="10"/>
        <color theme="1"/>
        <name val="Arial"/>
        <scheme val="none"/>
      </font>
      <fill>
        <patternFill patternType="none">
          <fgColor indexed="64"/>
          <bgColor auto="1"/>
        </patternFill>
      </fill>
    </dxf>
    <dxf>
      <alignment wrapText="1"/>
    </dxf>
    <dxf>
      <alignment wrapText="1"/>
    </dxf>
    <dxf>
      <alignment vertical="top"/>
    </dxf>
    <dxf>
      <alignment vertical="top"/>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Months Customer vs. Combined Checking &amp; Savings </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'3_21_a'!$D$2:$D$4269</c:f>
              <c:numCache>
                <c:formatCode>General</c:formatCode>
                <c:ptCount val="4268"/>
                <c:pt idx="0">
                  <c:v>5</c:v>
                </c:pt>
                <c:pt idx="1">
                  <c:v>5</c:v>
                </c:pt>
                <c:pt idx="2">
                  <c:v>5</c:v>
                </c:pt>
                <c:pt idx="3">
                  <c:v>6</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8</c:v>
                </c:pt>
                <c:pt idx="31">
                  <c:v>9</c:v>
                </c:pt>
                <c:pt idx="32">
                  <c:v>9</c:v>
                </c:pt>
                <c:pt idx="33">
                  <c:v>9</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11</c:v>
                </c:pt>
                <c:pt idx="51">
                  <c:v>11</c:v>
                </c:pt>
                <c:pt idx="52">
                  <c:v>11</c:v>
                </c:pt>
                <c:pt idx="53">
                  <c:v>11</c:v>
                </c:pt>
                <c:pt idx="54">
                  <c:v>11</c:v>
                </c:pt>
                <c:pt idx="55">
                  <c:v>11</c:v>
                </c:pt>
                <c:pt idx="56">
                  <c:v>11</c:v>
                </c:pt>
                <c:pt idx="57">
                  <c:v>11</c:v>
                </c:pt>
                <c:pt idx="58">
                  <c:v>11</c:v>
                </c:pt>
                <c:pt idx="59">
                  <c:v>11</c:v>
                </c:pt>
                <c:pt idx="60">
                  <c:v>11</c:v>
                </c:pt>
                <c:pt idx="61">
                  <c:v>11</c:v>
                </c:pt>
                <c:pt idx="62">
                  <c:v>12</c:v>
                </c:pt>
                <c:pt idx="63">
                  <c:v>12</c:v>
                </c:pt>
                <c:pt idx="64">
                  <c:v>12</c:v>
                </c:pt>
                <c:pt idx="65">
                  <c:v>12</c:v>
                </c:pt>
                <c:pt idx="66">
                  <c:v>13</c:v>
                </c:pt>
                <c:pt idx="67">
                  <c:v>13</c:v>
                </c:pt>
                <c:pt idx="68">
                  <c:v>13</c:v>
                </c:pt>
                <c:pt idx="69">
                  <c:v>13</c:v>
                </c:pt>
                <c:pt idx="70">
                  <c:v>13</c:v>
                </c:pt>
                <c:pt idx="71">
                  <c:v>13</c:v>
                </c:pt>
                <c:pt idx="72">
                  <c:v>13</c:v>
                </c:pt>
                <c:pt idx="73">
                  <c:v>13</c:v>
                </c:pt>
                <c:pt idx="74">
                  <c:v>13</c:v>
                </c:pt>
                <c:pt idx="75">
                  <c:v>13</c:v>
                </c:pt>
                <c:pt idx="76">
                  <c:v>13</c:v>
                </c:pt>
                <c:pt idx="77">
                  <c:v>13</c:v>
                </c:pt>
                <c:pt idx="78">
                  <c:v>13</c:v>
                </c:pt>
                <c:pt idx="79">
                  <c:v>13</c:v>
                </c:pt>
                <c:pt idx="80">
                  <c:v>13</c:v>
                </c:pt>
                <c:pt idx="81">
                  <c:v>13</c:v>
                </c:pt>
                <c:pt idx="82">
                  <c:v>13</c:v>
                </c:pt>
                <c:pt idx="83">
                  <c:v>13</c:v>
                </c:pt>
                <c:pt idx="84">
                  <c:v>13</c:v>
                </c:pt>
                <c:pt idx="85">
                  <c:v>13</c:v>
                </c:pt>
                <c:pt idx="86">
                  <c:v>13</c:v>
                </c:pt>
                <c:pt idx="87">
                  <c:v>13</c:v>
                </c:pt>
                <c:pt idx="88">
                  <c:v>13</c:v>
                </c:pt>
                <c:pt idx="89">
                  <c:v>13</c:v>
                </c:pt>
                <c:pt idx="90">
                  <c:v>13</c:v>
                </c:pt>
                <c:pt idx="91">
                  <c:v>13</c:v>
                </c:pt>
                <c:pt idx="92">
                  <c:v>13</c:v>
                </c:pt>
                <c:pt idx="93">
                  <c:v>13</c:v>
                </c:pt>
                <c:pt idx="94">
                  <c:v>13</c:v>
                </c:pt>
                <c:pt idx="95">
                  <c:v>13</c:v>
                </c:pt>
                <c:pt idx="96">
                  <c:v>13</c:v>
                </c:pt>
                <c:pt idx="97">
                  <c:v>13</c:v>
                </c:pt>
                <c:pt idx="98">
                  <c:v>13</c:v>
                </c:pt>
                <c:pt idx="99">
                  <c:v>13</c:v>
                </c:pt>
                <c:pt idx="100">
                  <c:v>13</c:v>
                </c:pt>
                <c:pt idx="101">
                  <c:v>13</c:v>
                </c:pt>
                <c:pt idx="102">
                  <c:v>13</c:v>
                </c:pt>
                <c:pt idx="103">
                  <c:v>13</c:v>
                </c:pt>
                <c:pt idx="104">
                  <c:v>13</c:v>
                </c:pt>
                <c:pt idx="105">
                  <c:v>13</c:v>
                </c:pt>
                <c:pt idx="106">
                  <c:v>13</c:v>
                </c:pt>
                <c:pt idx="107">
                  <c:v>13</c:v>
                </c:pt>
                <c:pt idx="108">
                  <c:v>13</c:v>
                </c:pt>
                <c:pt idx="109">
                  <c:v>13</c:v>
                </c:pt>
                <c:pt idx="110">
                  <c:v>13</c:v>
                </c:pt>
                <c:pt idx="111">
                  <c:v>13</c:v>
                </c:pt>
                <c:pt idx="112">
                  <c:v>13</c:v>
                </c:pt>
                <c:pt idx="113">
                  <c:v>13</c:v>
                </c:pt>
                <c:pt idx="114">
                  <c:v>13</c:v>
                </c:pt>
                <c:pt idx="115">
                  <c:v>13</c:v>
                </c:pt>
                <c:pt idx="116">
                  <c:v>13</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pt idx="132">
                  <c:v>13</c:v>
                </c:pt>
                <c:pt idx="133">
                  <c:v>13</c:v>
                </c:pt>
                <c:pt idx="134">
                  <c:v>13</c:v>
                </c:pt>
                <c:pt idx="135">
                  <c:v>13</c:v>
                </c:pt>
                <c:pt idx="136">
                  <c:v>13</c:v>
                </c:pt>
                <c:pt idx="137">
                  <c:v>13</c:v>
                </c:pt>
                <c:pt idx="138">
                  <c:v>13</c:v>
                </c:pt>
                <c:pt idx="139">
                  <c:v>13</c:v>
                </c:pt>
                <c:pt idx="140">
                  <c:v>13</c:v>
                </c:pt>
                <c:pt idx="141">
                  <c:v>13</c:v>
                </c:pt>
                <c:pt idx="142">
                  <c:v>14</c:v>
                </c:pt>
                <c:pt idx="143">
                  <c:v>14</c:v>
                </c:pt>
                <c:pt idx="144">
                  <c:v>15</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17</c:v>
                </c:pt>
                <c:pt idx="167">
                  <c:v>19</c:v>
                </c:pt>
                <c:pt idx="168">
                  <c:v>19</c:v>
                </c:pt>
                <c:pt idx="169">
                  <c:v>19</c:v>
                </c:pt>
                <c:pt idx="170">
                  <c:v>19</c:v>
                </c:pt>
                <c:pt idx="171">
                  <c:v>19</c:v>
                </c:pt>
                <c:pt idx="172">
                  <c:v>19</c:v>
                </c:pt>
                <c:pt idx="173">
                  <c:v>19</c:v>
                </c:pt>
                <c:pt idx="174">
                  <c:v>19</c:v>
                </c:pt>
                <c:pt idx="175">
                  <c:v>19</c:v>
                </c:pt>
                <c:pt idx="176">
                  <c:v>19</c:v>
                </c:pt>
                <c:pt idx="177">
                  <c:v>19</c:v>
                </c:pt>
                <c:pt idx="178">
                  <c:v>19</c:v>
                </c:pt>
                <c:pt idx="179">
                  <c:v>19</c:v>
                </c:pt>
                <c:pt idx="180">
                  <c:v>19</c:v>
                </c:pt>
                <c:pt idx="181">
                  <c:v>19</c:v>
                </c:pt>
                <c:pt idx="182">
                  <c:v>19</c:v>
                </c:pt>
                <c:pt idx="183">
                  <c:v>19</c:v>
                </c:pt>
                <c:pt idx="184">
                  <c:v>19</c:v>
                </c:pt>
                <c:pt idx="185">
                  <c:v>19</c:v>
                </c:pt>
                <c:pt idx="186">
                  <c:v>19</c:v>
                </c:pt>
                <c:pt idx="187">
                  <c:v>19</c:v>
                </c:pt>
                <c:pt idx="188">
                  <c:v>19</c:v>
                </c:pt>
                <c:pt idx="189">
                  <c:v>19</c:v>
                </c:pt>
                <c:pt idx="190">
                  <c:v>19</c:v>
                </c:pt>
                <c:pt idx="191">
                  <c:v>19</c:v>
                </c:pt>
                <c:pt idx="192">
                  <c:v>19</c:v>
                </c:pt>
                <c:pt idx="193">
                  <c:v>19</c:v>
                </c:pt>
                <c:pt idx="194">
                  <c:v>19</c:v>
                </c:pt>
                <c:pt idx="195">
                  <c:v>19</c:v>
                </c:pt>
                <c:pt idx="196">
                  <c:v>19</c:v>
                </c:pt>
                <c:pt idx="197">
                  <c:v>19</c:v>
                </c:pt>
                <c:pt idx="198">
                  <c:v>19</c:v>
                </c:pt>
                <c:pt idx="199">
                  <c:v>19</c:v>
                </c:pt>
                <c:pt idx="200">
                  <c:v>19</c:v>
                </c:pt>
                <c:pt idx="201">
                  <c:v>19</c:v>
                </c:pt>
                <c:pt idx="202">
                  <c:v>19</c:v>
                </c:pt>
                <c:pt idx="203">
                  <c:v>19</c:v>
                </c:pt>
                <c:pt idx="204">
                  <c:v>19</c:v>
                </c:pt>
                <c:pt idx="205">
                  <c:v>19</c:v>
                </c:pt>
                <c:pt idx="206">
                  <c:v>19</c:v>
                </c:pt>
                <c:pt idx="207">
                  <c:v>19</c:v>
                </c:pt>
                <c:pt idx="208">
                  <c:v>19</c:v>
                </c:pt>
                <c:pt idx="209">
                  <c:v>19</c:v>
                </c:pt>
                <c:pt idx="210">
                  <c:v>19</c:v>
                </c:pt>
                <c:pt idx="211">
                  <c:v>19</c:v>
                </c:pt>
                <c:pt idx="212">
                  <c:v>19</c:v>
                </c:pt>
                <c:pt idx="213">
                  <c:v>19</c:v>
                </c:pt>
                <c:pt idx="214">
                  <c:v>19</c:v>
                </c:pt>
                <c:pt idx="215">
                  <c:v>19</c:v>
                </c:pt>
                <c:pt idx="216">
                  <c:v>19</c:v>
                </c:pt>
                <c:pt idx="217">
                  <c:v>19</c:v>
                </c:pt>
                <c:pt idx="218">
                  <c:v>19</c:v>
                </c:pt>
                <c:pt idx="219">
                  <c:v>19</c:v>
                </c:pt>
                <c:pt idx="220">
                  <c:v>22</c:v>
                </c:pt>
                <c:pt idx="221">
                  <c:v>22</c:v>
                </c:pt>
                <c:pt idx="222">
                  <c:v>22</c:v>
                </c:pt>
                <c:pt idx="223">
                  <c:v>22</c:v>
                </c:pt>
                <c:pt idx="224">
                  <c:v>22</c:v>
                </c:pt>
                <c:pt idx="225">
                  <c:v>22</c:v>
                </c:pt>
                <c:pt idx="226">
                  <c:v>22</c:v>
                </c:pt>
                <c:pt idx="227">
                  <c:v>22</c:v>
                </c:pt>
                <c:pt idx="228">
                  <c:v>22</c:v>
                </c:pt>
                <c:pt idx="229">
                  <c:v>22</c:v>
                </c:pt>
                <c:pt idx="230">
                  <c:v>22</c:v>
                </c:pt>
                <c:pt idx="231">
                  <c:v>22</c:v>
                </c:pt>
                <c:pt idx="232">
                  <c:v>22</c:v>
                </c:pt>
                <c:pt idx="233">
                  <c:v>22</c:v>
                </c:pt>
                <c:pt idx="234">
                  <c:v>22</c:v>
                </c:pt>
                <c:pt idx="235">
                  <c:v>22</c:v>
                </c:pt>
                <c:pt idx="236">
                  <c:v>23</c:v>
                </c:pt>
                <c:pt idx="237">
                  <c:v>25</c:v>
                </c:pt>
                <c:pt idx="238">
                  <c:v>25</c:v>
                </c:pt>
                <c:pt idx="239">
                  <c:v>25</c:v>
                </c:pt>
                <c:pt idx="240">
                  <c:v>25</c:v>
                </c:pt>
                <c:pt idx="241">
                  <c:v>25</c:v>
                </c:pt>
                <c:pt idx="242">
                  <c:v>25</c:v>
                </c:pt>
                <c:pt idx="243">
                  <c:v>25</c:v>
                </c:pt>
                <c:pt idx="244">
                  <c:v>25</c:v>
                </c:pt>
                <c:pt idx="245">
                  <c:v>25</c:v>
                </c:pt>
                <c:pt idx="246">
                  <c:v>25</c:v>
                </c:pt>
                <c:pt idx="247">
                  <c:v>25</c:v>
                </c:pt>
                <c:pt idx="248">
                  <c:v>25</c:v>
                </c:pt>
                <c:pt idx="249">
                  <c:v>25</c:v>
                </c:pt>
                <c:pt idx="250">
                  <c:v>25</c:v>
                </c:pt>
                <c:pt idx="251">
                  <c:v>25</c:v>
                </c:pt>
                <c:pt idx="252">
                  <c:v>25</c:v>
                </c:pt>
                <c:pt idx="253">
                  <c:v>25</c:v>
                </c:pt>
                <c:pt idx="254">
                  <c:v>25</c:v>
                </c:pt>
                <c:pt idx="255">
                  <c:v>25</c:v>
                </c:pt>
                <c:pt idx="256">
                  <c:v>25</c:v>
                </c:pt>
                <c:pt idx="257">
                  <c:v>25</c:v>
                </c:pt>
                <c:pt idx="258">
                  <c:v>25</c:v>
                </c:pt>
                <c:pt idx="259">
                  <c:v>25</c:v>
                </c:pt>
                <c:pt idx="260">
                  <c:v>25</c:v>
                </c:pt>
                <c:pt idx="261">
                  <c:v>25</c:v>
                </c:pt>
                <c:pt idx="262">
                  <c:v>25</c:v>
                </c:pt>
                <c:pt idx="263">
                  <c:v>25</c:v>
                </c:pt>
                <c:pt idx="264">
                  <c:v>25</c:v>
                </c:pt>
                <c:pt idx="265">
                  <c:v>25</c:v>
                </c:pt>
                <c:pt idx="266">
                  <c:v>25</c:v>
                </c:pt>
                <c:pt idx="267">
                  <c:v>25</c:v>
                </c:pt>
                <c:pt idx="268">
                  <c:v>25</c:v>
                </c:pt>
                <c:pt idx="269">
                  <c:v>25</c:v>
                </c:pt>
                <c:pt idx="270">
                  <c:v>25</c:v>
                </c:pt>
                <c:pt idx="271">
                  <c:v>25</c:v>
                </c:pt>
                <c:pt idx="272">
                  <c:v>25</c:v>
                </c:pt>
                <c:pt idx="273">
                  <c:v>25</c:v>
                </c:pt>
                <c:pt idx="274">
                  <c:v>25</c:v>
                </c:pt>
                <c:pt idx="275">
                  <c:v>25</c:v>
                </c:pt>
                <c:pt idx="276">
                  <c:v>25</c:v>
                </c:pt>
                <c:pt idx="277">
                  <c:v>25</c:v>
                </c:pt>
                <c:pt idx="278">
                  <c:v>25</c:v>
                </c:pt>
                <c:pt idx="279">
                  <c:v>25</c:v>
                </c:pt>
                <c:pt idx="280">
                  <c:v>25</c:v>
                </c:pt>
                <c:pt idx="281">
                  <c:v>25</c:v>
                </c:pt>
                <c:pt idx="282">
                  <c:v>25</c:v>
                </c:pt>
                <c:pt idx="283">
                  <c:v>25</c:v>
                </c:pt>
                <c:pt idx="284">
                  <c:v>25</c:v>
                </c:pt>
                <c:pt idx="285">
                  <c:v>25</c:v>
                </c:pt>
                <c:pt idx="286">
                  <c:v>25</c:v>
                </c:pt>
                <c:pt idx="287">
                  <c:v>25</c:v>
                </c:pt>
                <c:pt idx="288">
                  <c:v>25</c:v>
                </c:pt>
                <c:pt idx="289">
                  <c:v>25</c:v>
                </c:pt>
                <c:pt idx="290">
                  <c:v>25</c:v>
                </c:pt>
                <c:pt idx="291">
                  <c:v>25</c:v>
                </c:pt>
                <c:pt idx="292">
                  <c:v>25</c:v>
                </c:pt>
                <c:pt idx="293">
                  <c:v>25</c:v>
                </c:pt>
                <c:pt idx="294">
                  <c:v>25</c:v>
                </c:pt>
                <c:pt idx="295">
                  <c:v>25</c:v>
                </c:pt>
                <c:pt idx="296">
                  <c:v>25</c:v>
                </c:pt>
                <c:pt idx="297">
                  <c:v>25</c:v>
                </c:pt>
                <c:pt idx="298">
                  <c:v>25</c:v>
                </c:pt>
                <c:pt idx="299">
                  <c:v>25</c:v>
                </c:pt>
                <c:pt idx="300">
                  <c:v>25</c:v>
                </c:pt>
                <c:pt idx="301">
                  <c:v>25</c:v>
                </c:pt>
                <c:pt idx="302">
                  <c:v>25</c:v>
                </c:pt>
                <c:pt idx="303">
                  <c:v>25</c:v>
                </c:pt>
                <c:pt idx="304">
                  <c:v>25</c:v>
                </c:pt>
                <c:pt idx="305">
                  <c:v>25</c:v>
                </c:pt>
                <c:pt idx="306">
                  <c:v>25</c:v>
                </c:pt>
                <c:pt idx="307">
                  <c:v>25</c:v>
                </c:pt>
                <c:pt idx="308">
                  <c:v>25</c:v>
                </c:pt>
                <c:pt idx="309">
                  <c:v>25</c:v>
                </c:pt>
                <c:pt idx="310">
                  <c:v>28</c:v>
                </c:pt>
                <c:pt idx="311">
                  <c:v>28</c:v>
                </c:pt>
                <c:pt idx="312">
                  <c:v>28</c:v>
                </c:pt>
                <c:pt idx="313">
                  <c:v>28</c:v>
                </c:pt>
                <c:pt idx="314">
                  <c:v>28</c:v>
                </c:pt>
                <c:pt idx="315">
                  <c:v>28</c:v>
                </c:pt>
                <c:pt idx="316">
                  <c:v>28</c:v>
                </c:pt>
                <c:pt idx="317">
                  <c:v>28</c:v>
                </c:pt>
                <c:pt idx="318">
                  <c:v>28</c:v>
                </c:pt>
                <c:pt idx="319">
                  <c:v>29</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34</c:v>
                </c:pt>
                <c:pt idx="340">
                  <c:v>37</c:v>
                </c:pt>
                <c:pt idx="341">
                  <c:v>37</c:v>
                </c:pt>
                <c:pt idx="342">
                  <c:v>37</c:v>
                </c:pt>
                <c:pt idx="343">
                  <c:v>37</c:v>
                </c:pt>
                <c:pt idx="344">
                  <c:v>37</c:v>
                </c:pt>
                <c:pt idx="345">
                  <c:v>37</c:v>
                </c:pt>
                <c:pt idx="346">
                  <c:v>37</c:v>
                </c:pt>
                <c:pt idx="347">
                  <c:v>37</c:v>
                </c:pt>
                <c:pt idx="348">
                  <c:v>37</c:v>
                </c:pt>
                <c:pt idx="349">
                  <c:v>37</c:v>
                </c:pt>
                <c:pt idx="350">
                  <c:v>37</c:v>
                </c:pt>
                <c:pt idx="351">
                  <c:v>37</c:v>
                </c:pt>
                <c:pt idx="352">
                  <c:v>37</c:v>
                </c:pt>
                <c:pt idx="353">
                  <c:v>37</c:v>
                </c:pt>
                <c:pt idx="354">
                  <c:v>37</c:v>
                </c:pt>
                <c:pt idx="355">
                  <c:v>37</c:v>
                </c:pt>
                <c:pt idx="356">
                  <c:v>37</c:v>
                </c:pt>
                <c:pt idx="357">
                  <c:v>37</c:v>
                </c:pt>
                <c:pt idx="358">
                  <c:v>37</c:v>
                </c:pt>
                <c:pt idx="359">
                  <c:v>37</c:v>
                </c:pt>
                <c:pt idx="360">
                  <c:v>37</c:v>
                </c:pt>
                <c:pt idx="361">
                  <c:v>37</c:v>
                </c:pt>
                <c:pt idx="362">
                  <c:v>37</c:v>
                </c:pt>
                <c:pt idx="363">
                  <c:v>37</c:v>
                </c:pt>
                <c:pt idx="364">
                  <c:v>37</c:v>
                </c:pt>
                <c:pt idx="365">
                  <c:v>37</c:v>
                </c:pt>
                <c:pt idx="366">
                  <c:v>37</c:v>
                </c:pt>
                <c:pt idx="367">
                  <c:v>37</c:v>
                </c:pt>
                <c:pt idx="368">
                  <c:v>37</c:v>
                </c:pt>
                <c:pt idx="369">
                  <c:v>37</c:v>
                </c:pt>
                <c:pt idx="370">
                  <c:v>37</c:v>
                </c:pt>
                <c:pt idx="371">
                  <c:v>37</c:v>
                </c:pt>
                <c:pt idx="372">
                  <c:v>37</c:v>
                </c:pt>
                <c:pt idx="373">
                  <c:v>37</c:v>
                </c:pt>
                <c:pt idx="374">
                  <c:v>37</c:v>
                </c:pt>
                <c:pt idx="375">
                  <c:v>37</c:v>
                </c:pt>
                <c:pt idx="376">
                  <c:v>37</c:v>
                </c:pt>
                <c:pt idx="377">
                  <c:v>37</c:v>
                </c:pt>
                <c:pt idx="378">
                  <c:v>37</c:v>
                </c:pt>
                <c:pt idx="379">
                  <c:v>37</c:v>
                </c:pt>
                <c:pt idx="380">
                  <c:v>37</c:v>
                </c:pt>
                <c:pt idx="381">
                  <c:v>40</c:v>
                </c:pt>
                <c:pt idx="382">
                  <c:v>40</c:v>
                </c:pt>
                <c:pt idx="383">
                  <c:v>40</c:v>
                </c:pt>
                <c:pt idx="384">
                  <c:v>41</c:v>
                </c:pt>
                <c:pt idx="385">
                  <c:v>43</c:v>
                </c:pt>
                <c:pt idx="386">
                  <c:v>43</c:v>
                </c:pt>
                <c:pt idx="387">
                  <c:v>43</c:v>
                </c:pt>
                <c:pt idx="388">
                  <c:v>43</c:v>
                </c:pt>
                <c:pt idx="389">
                  <c:v>43</c:v>
                </c:pt>
                <c:pt idx="390">
                  <c:v>46</c:v>
                </c:pt>
                <c:pt idx="391">
                  <c:v>46</c:v>
                </c:pt>
                <c:pt idx="392">
                  <c:v>46</c:v>
                </c:pt>
                <c:pt idx="393">
                  <c:v>48</c:v>
                </c:pt>
                <c:pt idx="394">
                  <c:v>49</c:v>
                </c:pt>
                <c:pt idx="395">
                  <c:v>49</c:v>
                </c:pt>
                <c:pt idx="396">
                  <c:v>49</c:v>
                </c:pt>
                <c:pt idx="397">
                  <c:v>49</c:v>
                </c:pt>
                <c:pt idx="398">
                  <c:v>49</c:v>
                </c:pt>
                <c:pt idx="399">
                  <c:v>49</c:v>
                </c:pt>
                <c:pt idx="400">
                  <c:v>49</c:v>
                </c:pt>
                <c:pt idx="401">
                  <c:v>49</c:v>
                </c:pt>
                <c:pt idx="402">
                  <c:v>49</c:v>
                </c:pt>
                <c:pt idx="403">
                  <c:v>49</c:v>
                </c:pt>
                <c:pt idx="404">
                  <c:v>49</c:v>
                </c:pt>
                <c:pt idx="405">
                  <c:v>49</c:v>
                </c:pt>
                <c:pt idx="406">
                  <c:v>49</c:v>
                </c:pt>
                <c:pt idx="407">
                  <c:v>49</c:v>
                </c:pt>
                <c:pt idx="408">
                  <c:v>49</c:v>
                </c:pt>
                <c:pt idx="409">
                  <c:v>49</c:v>
                </c:pt>
                <c:pt idx="410">
                  <c:v>49</c:v>
                </c:pt>
                <c:pt idx="411">
                  <c:v>49</c:v>
                </c:pt>
                <c:pt idx="412">
                  <c:v>49</c:v>
                </c:pt>
                <c:pt idx="413">
                  <c:v>49</c:v>
                </c:pt>
                <c:pt idx="414">
                  <c:v>49</c:v>
                </c:pt>
                <c:pt idx="415">
                  <c:v>49</c:v>
                </c:pt>
                <c:pt idx="416">
                  <c:v>49</c:v>
                </c:pt>
                <c:pt idx="417">
                  <c:v>49</c:v>
                </c:pt>
                <c:pt idx="418">
                  <c:v>49</c:v>
                </c:pt>
                <c:pt idx="419">
                  <c:v>49</c:v>
                </c:pt>
                <c:pt idx="420">
                  <c:v>49</c:v>
                </c:pt>
                <c:pt idx="421">
                  <c:v>61</c:v>
                </c:pt>
                <c:pt idx="422">
                  <c:v>61</c:v>
                </c:pt>
                <c:pt idx="423">
                  <c:v>61</c:v>
                </c:pt>
                <c:pt idx="424">
                  <c:v>73</c:v>
                </c:pt>
              </c:numCache>
            </c:numRef>
          </c:xVal>
          <c:yVal>
            <c:numRef>
              <c:f>'3_21_a'!$M$2:$M$426</c:f>
              <c:numCache>
                <c:formatCode>_("$"* #,##0.00_);_("$"* \(#,##0.00\);_("$"* "-"??_);_(@_)</c:formatCode>
                <c:ptCount val="425"/>
                <c:pt idx="0">
                  <c:v>490</c:v>
                </c:pt>
                <c:pt idx="1">
                  <c:v>180</c:v>
                </c:pt>
                <c:pt idx="2">
                  <c:v>364</c:v>
                </c:pt>
                <c:pt idx="3">
                  <c:v>406</c:v>
                </c:pt>
                <c:pt idx="4">
                  <c:v>12635</c:v>
                </c:pt>
                <c:pt idx="5">
                  <c:v>138</c:v>
                </c:pt>
                <c:pt idx="6">
                  <c:v>955</c:v>
                </c:pt>
                <c:pt idx="7">
                  <c:v>576</c:v>
                </c:pt>
                <c:pt idx="8">
                  <c:v>1177</c:v>
                </c:pt>
                <c:pt idx="9">
                  <c:v>1412</c:v>
                </c:pt>
                <c:pt idx="10">
                  <c:v>192</c:v>
                </c:pt>
                <c:pt idx="11">
                  <c:v>20406</c:v>
                </c:pt>
                <c:pt idx="12">
                  <c:v>1082</c:v>
                </c:pt>
                <c:pt idx="13">
                  <c:v>4858</c:v>
                </c:pt>
                <c:pt idx="14">
                  <c:v>13428</c:v>
                </c:pt>
                <c:pt idx="15">
                  <c:v>1406</c:v>
                </c:pt>
                <c:pt idx="16">
                  <c:v>11838</c:v>
                </c:pt>
                <c:pt idx="17">
                  <c:v>142</c:v>
                </c:pt>
                <c:pt idx="18">
                  <c:v>403</c:v>
                </c:pt>
                <c:pt idx="19">
                  <c:v>3285</c:v>
                </c:pt>
                <c:pt idx="20">
                  <c:v>127</c:v>
                </c:pt>
                <c:pt idx="21">
                  <c:v>4089</c:v>
                </c:pt>
                <c:pt idx="22">
                  <c:v>102</c:v>
                </c:pt>
                <c:pt idx="23">
                  <c:v>272</c:v>
                </c:pt>
                <c:pt idx="24">
                  <c:v>707</c:v>
                </c:pt>
                <c:pt idx="25">
                  <c:v>991</c:v>
                </c:pt>
                <c:pt idx="26">
                  <c:v>369</c:v>
                </c:pt>
                <c:pt idx="27">
                  <c:v>471</c:v>
                </c:pt>
                <c:pt idx="28">
                  <c:v>497</c:v>
                </c:pt>
                <c:pt idx="29">
                  <c:v>912</c:v>
                </c:pt>
                <c:pt idx="30">
                  <c:v>1033</c:v>
                </c:pt>
                <c:pt idx="31">
                  <c:v>1655</c:v>
                </c:pt>
                <c:pt idx="32">
                  <c:v>1219</c:v>
                </c:pt>
                <c:pt idx="33">
                  <c:v>1053</c:v>
                </c:pt>
                <c:pt idx="34">
                  <c:v>900</c:v>
                </c:pt>
                <c:pt idx="35">
                  <c:v>1428</c:v>
                </c:pt>
                <c:pt idx="36">
                  <c:v>1257</c:v>
                </c:pt>
                <c:pt idx="37">
                  <c:v>369</c:v>
                </c:pt>
                <c:pt idx="38">
                  <c:v>762</c:v>
                </c:pt>
                <c:pt idx="39">
                  <c:v>907</c:v>
                </c:pt>
                <c:pt idx="40">
                  <c:v>374</c:v>
                </c:pt>
                <c:pt idx="41">
                  <c:v>4486</c:v>
                </c:pt>
                <c:pt idx="42">
                  <c:v>1440</c:v>
                </c:pt>
                <c:pt idx="43">
                  <c:v>1210</c:v>
                </c:pt>
                <c:pt idx="44">
                  <c:v>1355</c:v>
                </c:pt>
                <c:pt idx="45">
                  <c:v>302</c:v>
                </c:pt>
                <c:pt idx="46">
                  <c:v>933</c:v>
                </c:pt>
                <c:pt idx="47">
                  <c:v>2688</c:v>
                </c:pt>
                <c:pt idx="48">
                  <c:v>4549</c:v>
                </c:pt>
                <c:pt idx="49">
                  <c:v>11171</c:v>
                </c:pt>
                <c:pt idx="50">
                  <c:v>2827</c:v>
                </c:pt>
                <c:pt idx="51">
                  <c:v>3305</c:v>
                </c:pt>
                <c:pt idx="52">
                  <c:v>10723</c:v>
                </c:pt>
                <c:pt idx="53">
                  <c:v>580</c:v>
                </c:pt>
                <c:pt idx="54">
                  <c:v>805</c:v>
                </c:pt>
                <c:pt idx="55">
                  <c:v>463</c:v>
                </c:pt>
                <c:pt idx="56">
                  <c:v>857</c:v>
                </c:pt>
                <c:pt idx="57">
                  <c:v>8850</c:v>
                </c:pt>
                <c:pt idx="58">
                  <c:v>21907</c:v>
                </c:pt>
                <c:pt idx="59">
                  <c:v>959</c:v>
                </c:pt>
                <c:pt idx="60">
                  <c:v>16630</c:v>
                </c:pt>
                <c:pt idx="61">
                  <c:v>0</c:v>
                </c:pt>
                <c:pt idx="62">
                  <c:v>6670</c:v>
                </c:pt>
                <c:pt idx="63">
                  <c:v>904</c:v>
                </c:pt>
                <c:pt idx="64">
                  <c:v>1851</c:v>
                </c:pt>
                <c:pt idx="65">
                  <c:v>486</c:v>
                </c:pt>
                <c:pt idx="66">
                  <c:v>739</c:v>
                </c:pt>
                <c:pt idx="67">
                  <c:v>985</c:v>
                </c:pt>
                <c:pt idx="68">
                  <c:v>229</c:v>
                </c:pt>
                <c:pt idx="69">
                  <c:v>624</c:v>
                </c:pt>
                <c:pt idx="70">
                  <c:v>1391</c:v>
                </c:pt>
                <c:pt idx="71">
                  <c:v>3972</c:v>
                </c:pt>
                <c:pt idx="72">
                  <c:v>407</c:v>
                </c:pt>
                <c:pt idx="73">
                  <c:v>128</c:v>
                </c:pt>
                <c:pt idx="74">
                  <c:v>746</c:v>
                </c:pt>
                <c:pt idx="75">
                  <c:v>763</c:v>
                </c:pt>
                <c:pt idx="76">
                  <c:v>3423</c:v>
                </c:pt>
                <c:pt idx="77">
                  <c:v>800</c:v>
                </c:pt>
                <c:pt idx="78">
                  <c:v>1088</c:v>
                </c:pt>
                <c:pt idx="79">
                  <c:v>10668</c:v>
                </c:pt>
                <c:pt idx="80">
                  <c:v>1202</c:v>
                </c:pt>
                <c:pt idx="81">
                  <c:v>637</c:v>
                </c:pt>
                <c:pt idx="82">
                  <c:v>644</c:v>
                </c:pt>
                <c:pt idx="83">
                  <c:v>127</c:v>
                </c:pt>
                <c:pt idx="84">
                  <c:v>178</c:v>
                </c:pt>
                <c:pt idx="85">
                  <c:v>7752</c:v>
                </c:pt>
                <c:pt idx="86">
                  <c:v>322</c:v>
                </c:pt>
                <c:pt idx="87">
                  <c:v>17633</c:v>
                </c:pt>
                <c:pt idx="88">
                  <c:v>0</c:v>
                </c:pt>
                <c:pt idx="89">
                  <c:v>945</c:v>
                </c:pt>
                <c:pt idx="90">
                  <c:v>32542</c:v>
                </c:pt>
                <c:pt idx="91">
                  <c:v>803</c:v>
                </c:pt>
                <c:pt idx="92">
                  <c:v>11297</c:v>
                </c:pt>
                <c:pt idx="93">
                  <c:v>265</c:v>
                </c:pt>
                <c:pt idx="94">
                  <c:v>457</c:v>
                </c:pt>
                <c:pt idx="95">
                  <c:v>970</c:v>
                </c:pt>
                <c:pt idx="96">
                  <c:v>861</c:v>
                </c:pt>
                <c:pt idx="97">
                  <c:v>470</c:v>
                </c:pt>
                <c:pt idx="98">
                  <c:v>3273</c:v>
                </c:pt>
                <c:pt idx="99">
                  <c:v>461</c:v>
                </c:pt>
                <c:pt idx="100">
                  <c:v>586</c:v>
                </c:pt>
                <c:pt idx="101">
                  <c:v>7877</c:v>
                </c:pt>
                <c:pt idx="102">
                  <c:v>1138</c:v>
                </c:pt>
                <c:pt idx="103">
                  <c:v>208</c:v>
                </c:pt>
                <c:pt idx="104">
                  <c:v>552</c:v>
                </c:pt>
                <c:pt idx="105">
                  <c:v>1238</c:v>
                </c:pt>
                <c:pt idx="106">
                  <c:v>238</c:v>
                </c:pt>
                <c:pt idx="107">
                  <c:v>493</c:v>
                </c:pt>
                <c:pt idx="108">
                  <c:v>9125</c:v>
                </c:pt>
                <c:pt idx="109">
                  <c:v>364</c:v>
                </c:pt>
                <c:pt idx="110">
                  <c:v>156</c:v>
                </c:pt>
                <c:pt idx="111">
                  <c:v>508</c:v>
                </c:pt>
                <c:pt idx="112">
                  <c:v>2641</c:v>
                </c:pt>
                <c:pt idx="113">
                  <c:v>736</c:v>
                </c:pt>
                <c:pt idx="114">
                  <c:v>18620</c:v>
                </c:pt>
                <c:pt idx="115">
                  <c:v>1218</c:v>
                </c:pt>
                <c:pt idx="116">
                  <c:v>164</c:v>
                </c:pt>
                <c:pt idx="117">
                  <c:v>603</c:v>
                </c:pt>
                <c:pt idx="118">
                  <c:v>490</c:v>
                </c:pt>
                <c:pt idx="119">
                  <c:v>750</c:v>
                </c:pt>
                <c:pt idx="120">
                  <c:v>13970</c:v>
                </c:pt>
                <c:pt idx="121">
                  <c:v>207</c:v>
                </c:pt>
                <c:pt idx="122">
                  <c:v>713</c:v>
                </c:pt>
                <c:pt idx="123">
                  <c:v>503</c:v>
                </c:pt>
                <c:pt idx="124">
                  <c:v>596</c:v>
                </c:pt>
                <c:pt idx="125">
                  <c:v>531</c:v>
                </c:pt>
                <c:pt idx="126">
                  <c:v>6089</c:v>
                </c:pt>
                <c:pt idx="127">
                  <c:v>941</c:v>
                </c:pt>
                <c:pt idx="128">
                  <c:v>3111</c:v>
                </c:pt>
                <c:pt idx="129">
                  <c:v>2846</c:v>
                </c:pt>
                <c:pt idx="130">
                  <c:v>425</c:v>
                </c:pt>
                <c:pt idx="131">
                  <c:v>17124</c:v>
                </c:pt>
                <c:pt idx="132">
                  <c:v>882</c:v>
                </c:pt>
                <c:pt idx="133">
                  <c:v>30228</c:v>
                </c:pt>
                <c:pt idx="134">
                  <c:v>642</c:v>
                </c:pt>
                <c:pt idx="135">
                  <c:v>781</c:v>
                </c:pt>
                <c:pt idx="136">
                  <c:v>819</c:v>
                </c:pt>
                <c:pt idx="137">
                  <c:v>547</c:v>
                </c:pt>
                <c:pt idx="138">
                  <c:v>685</c:v>
                </c:pt>
                <c:pt idx="139">
                  <c:v>1933</c:v>
                </c:pt>
                <c:pt idx="140">
                  <c:v>160</c:v>
                </c:pt>
                <c:pt idx="141">
                  <c:v>2877</c:v>
                </c:pt>
                <c:pt idx="142">
                  <c:v>533</c:v>
                </c:pt>
                <c:pt idx="143">
                  <c:v>3529</c:v>
                </c:pt>
                <c:pt idx="144">
                  <c:v>648</c:v>
                </c:pt>
                <c:pt idx="145">
                  <c:v>17542</c:v>
                </c:pt>
                <c:pt idx="146">
                  <c:v>4256</c:v>
                </c:pt>
                <c:pt idx="147">
                  <c:v>14643</c:v>
                </c:pt>
                <c:pt idx="148">
                  <c:v>759</c:v>
                </c:pt>
                <c:pt idx="149">
                  <c:v>12632</c:v>
                </c:pt>
                <c:pt idx="150">
                  <c:v>893</c:v>
                </c:pt>
                <c:pt idx="151">
                  <c:v>4731</c:v>
                </c:pt>
                <c:pt idx="152">
                  <c:v>509</c:v>
                </c:pt>
                <c:pt idx="153">
                  <c:v>14215</c:v>
                </c:pt>
                <c:pt idx="154">
                  <c:v>408</c:v>
                </c:pt>
                <c:pt idx="155">
                  <c:v>2808</c:v>
                </c:pt>
                <c:pt idx="156">
                  <c:v>10099</c:v>
                </c:pt>
                <c:pt idx="157">
                  <c:v>3105</c:v>
                </c:pt>
                <c:pt idx="158">
                  <c:v>296</c:v>
                </c:pt>
                <c:pt idx="159">
                  <c:v>1385</c:v>
                </c:pt>
                <c:pt idx="160">
                  <c:v>946</c:v>
                </c:pt>
                <c:pt idx="161">
                  <c:v>347</c:v>
                </c:pt>
                <c:pt idx="162">
                  <c:v>836</c:v>
                </c:pt>
                <c:pt idx="163">
                  <c:v>17366</c:v>
                </c:pt>
                <c:pt idx="164">
                  <c:v>15800</c:v>
                </c:pt>
                <c:pt idx="165">
                  <c:v>712</c:v>
                </c:pt>
                <c:pt idx="166">
                  <c:v>660</c:v>
                </c:pt>
                <c:pt idx="167">
                  <c:v>389</c:v>
                </c:pt>
                <c:pt idx="168">
                  <c:v>0</c:v>
                </c:pt>
                <c:pt idx="169">
                  <c:v>485</c:v>
                </c:pt>
                <c:pt idx="170">
                  <c:v>216</c:v>
                </c:pt>
                <c:pt idx="171">
                  <c:v>897</c:v>
                </c:pt>
                <c:pt idx="172">
                  <c:v>601</c:v>
                </c:pt>
                <c:pt idx="173">
                  <c:v>659</c:v>
                </c:pt>
                <c:pt idx="174">
                  <c:v>1366</c:v>
                </c:pt>
                <c:pt idx="175">
                  <c:v>806</c:v>
                </c:pt>
                <c:pt idx="176">
                  <c:v>3281</c:v>
                </c:pt>
                <c:pt idx="177">
                  <c:v>775</c:v>
                </c:pt>
                <c:pt idx="178">
                  <c:v>5831</c:v>
                </c:pt>
                <c:pt idx="179">
                  <c:v>797</c:v>
                </c:pt>
                <c:pt idx="180">
                  <c:v>565</c:v>
                </c:pt>
                <c:pt idx="181">
                  <c:v>14146</c:v>
                </c:pt>
                <c:pt idx="182">
                  <c:v>544</c:v>
                </c:pt>
                <c:pt idx="183">
                  <c:v>479</c:v>
                </c:pt>
                <c:pt idx="184">
                  <c:v>1435</c:v>
                </c:pt>
                <c:pt idx="185">
                  <c:v>897</c:v>
                </c:pt>
                <c:pt idx="186">
                  <c:v>325</c:v>
                </c:pt>
                <c:pt idx="187">
                  <c:v>643</c:v>
                </c:pt>
                <c:pt idx="188">
                  <c:v>3329</c:v>
                </c:pt>
                <c:pt idx="189">
                  <c:v>775</c:v>
                </c:pt>
                <c:pt idx="190">
                  <c:v>948</c:v>
                </c:pt>
                <c:pt idx="191">
                  <c:v>18716</c:v>
                </c:pt>
                <c:pt idx="192">
                  <c:v>340</c:v>
                </c:pt>
                <c:pt idx="193">
                  <c:v>6490</c:v>
                </c:pt>
                <c:pt idx="194">
                  <c:v>2215</c:v>
                </c:pt>
                <c:pt idx="195">
                  <c:v>835</c:v>
                </c:pt>
                <c:pt idx="196">
                  <c:v>418</c:v>
                </c:pt>
                <c:pt idx="197">
                  <c:v>898</c:v>
                </c:pt>
                <c:pt idx="198">
                  <c:v>663</c:v>
                </c:pt>
                <c:pt idx="199">
                  <c:v>718</c:v>
                </c:pt>
                <c:pt idx="200">
                  <c:v>922</c:v>
                </c:pt>
                <c:pt idx="201">
                  <c:v>169</c:v>
                </c:pt>
                <c:pt idx="202">
                  <c:v>425</c:v>
                </c:pt>
                <c:pt idx="203">
                  <c:v>8667</c:v>
                </c:pt>
                <c:pt idx="204">
                  <c:v>343</c:v>
                </c:pt>
                <c:pt idx="205">
                  <c:v>299</c:v>
                </c:pt>
                <c:pt idx="206">
                  <c:v>859</c:v>
                </c:pt>
                <c:pt idx="207">
                  <c:v>5857</c:v>
                </c:pt>
                <c:pt idx="208">
                  <c:v>726</c:v>
                </c:pt>
                <c:pt idx="209">
                  <c:v>483</c:v>
                </c:pt>
                <c:pt idx="210">
                  <c:v>1030</c:v>
                </c:pt>
                <c:pt idx="211">
                  <c:v>693</c:v>
                </c:pt>
                <c:pt idx="212">
                  <c:v>541</c:v>
                </c:pt>
                <c:pt idx="213">
                  <c:v>716</c:v>
                </c:pt>
                <c:pt idx="214">
                  <c:v>242</c:v>
                </c:pt>
                <c:pt idx="215">
                  <c:v>435</c:v>
                </c:pt>
                <c:pt idx="216">
                  <c:v>914</c:v>
                </c:pt>
                <c:pt idx="217">
                  <c:v>1114</c:v>
                </c:pt>
                <c:pt idx="218">
                  <c:v>815</c:v>
                </c:pt>
                <c:pt idx="219">
                  <c:v>957</c:v>
                </c:pt>
                <c:pt idx="220">
                  <c:v>386</c:v>
                </c:pt>
                <c:pt idx="221">
                  <c:v>757</c:v>
                </c:pt>
                <c:pt idx="222">
                  <c:v>0</c:v>
                </c:pt>
                <c:pt idx="223">
                  <c:v>717</c:v>
                </c:pt>
                <c:pt idx="224">
                  <c:v>3129</c:v>
                </c:pt>
                <c:pt idx="225">
                  <c:v>14654</c:v>
                </c:pt>
                <c:pt idx="226">
                  <c:v>886</c:v>
                </c:pt>
                <c:pt idx="227">
                  <c:v>5180</c:v>
                </c:pt>
                <c:pt idx="228">
                  <c:v>5588</c:v>
                </c:pt>
                <c:pt idx="229">
                  <c:v>636</c:v>
                </c:pt>
                <c:pt idx="230">
                  <c:v>701</c:v>
                </c:pt>
                <c:pt idx="231">
                  <c:v>8258</c:v>
                </c:pt>
                <c:pt idx="232">
                  <c:v>11587</c:v>
                </c:pt>
                <c:pt idx="233">
                  <c:v>1075</c:v>
                </c:pt>
                <c:pt idx="234">
                  <c:v>17653</c:v>
                </c:pt>
                <c:pt idx="235">
                  <c:v>579</c:v>
                </c:pt>
                <c:pt idx="236">
                  <c:v>3880</c:v>
                </c:pt>
                <c:pt idx="237">
                  <c:v>1230</c:v>
                </c:pt>
                <c:pt idx="238">
                  <c:v>966</c:v>
                </c:pt>
                <c:pt idx="239">
                  <c:v>821</c:v>
                </c:pt>
                <c:pt idx="240">
                  <c:v>0</c:v>
                </c:pt>
                <c:pt idx="241">
                  <c:v>162</c:v>
                </c:pt>
                <c:pt idx="242">
                  <c:v>109</c:v>
                </c:pt>
                <c:pt idx="243">
                  <c:v>724</c:v>
                </c:pt>
                <c:pt idx="244">
                  <c:v>1212</c:v>
                </c:pt>
                <c:pt idx="245">
                  <c:v>789</c:v>
                </c:pt>
                <c:pt idx="246">
                  <c:v>552</c:v>
                </c:pt>
                <c:pt idx="247">
                  <c:v>8357</c:v>
                </c:pt>
                <c:pt idx="248">
                  <c:v>15328</c:v>
                </c:pt>
                <c:pt idx="249">
                  <c:v>680</c:v>
                </c:pt>
                <c:pt idx="250">
                  <c:v>716</c:v>
                </c:pt>
                <c:pt idx="251">
                  <c:v>710</c:v>
                </c:pt>
                <c:pt idx="252">
                  <c:v>5564</c:v>
                </c:pt>
                <c:pt idx="253">
                  <c:v>9929</c:v>
                </c:pt>
                <c:pt idx="254">
                  <c:v>750</c:v>
                </c:pt>
                <c:pt idx="255">
                  <c:v>19286</c:v>
                </c:pt>
                <c:pt idx="256">
                  <c:v>10853</c:v>
                </c:pt>
                <c:pt idx="257">
                  <c:v>374</c:v>
                </c:pt>
                <c:pt idx="258">
                  <c:v>12242</c:v>
                </c:pt>
                <c:pt idx="259">
                  <c:v>466</c:v>
                </c:pt>
                <c:pt idx="260">
                  <c:v>4449</c:v>
                </c:pt>
                <c:pt idx="261">
                  <c:v>0</c:v>
                </c:pt>
                <c:pt idx="262">
                  <c:v>104</c:v>
                </c:pt>
                <c:pt idx="263">
                  <c:v>836</c:v>
                </c:pt>
                <c:pt idx="264">
                  <c:v>391</c:v>
                </c:pt>
                <c:pt idx="265">
                  <c:v>270</c:v>
                </c:pt>
                <c:pt idx="266">
                  <c:v>260</c:v>
                </c:pt>
                <c:pt idx="267">
                  <c:v>3978</c:v>
                </c:pt>
                <c:pt idx="268">
                  <c:v>6345</c:v>
                </c:pt>
                <c:pt idx="269">
                  <c:v>909</c:v>
                </c:pt>
                <c:pt idx="270">
                  <c:v>979</c:v>
                </c:pt>
                <c:pt idx="271">
                  <c:v>772</c:v>
                </c:pt>
                <c:pt idx="272">
                  <c:v>3870</c:v>
                </c:pt>
                <c:pt idx="273">
                  <c:v>506</c:v>
                </c:pt>
                <c:pt idx="274">
                  <c:v>172</c:v>
                </c:pt>
                <c:pt idx="275">
                  <c:v>0</c:v>
                </c:pt>
                <c:pt idx="276">
                  <c:v>544</c:v>
                </c:pt>
                <c:pt idx="277">
                  <c:v>823</c:v>
                </c:pt>
                <c:pt idx="278">
                  <c:v>1447</c:v>
                </c:pt>
                <c:pt idx="279">
                  <c:v>771</c:v>
                </c:pt>
                <c:pt idx="280">
                  <c:v>956</c:v>
                </c:pt>
                <c:pt idx="281">
                  <c:v>999</c:v>
                </c:pt>
                <c:pt idx="282">
                  <c:v>1500</c:v>
                </c:pt>
                <c:pt idx="283">
                  <c:v>19812</c:v>
                </c:pt>
                <c:pt idx="284">
                  <c:v>500</c:v>
                </c:pt>
                <c:pt idx="285">
                  <c:v>4164</c:v>
                </c:pt>
                <c:pt idx="286">
                  <c:v>8944</c:v>
                </c:pt>
                <c:pt idx="287">
                  <c:v>807</c:v>
                </c:pt>
                <c:pt idx="288">
                  <c:v>836</c:v>
                </c:pt>
                <c:pt idx="289">
                  <c:v>11481</c:v>
                </c:pt>
                <c:pt idx="290">
                  <c:v>108</c:v>
                </c:pt>
                <c:pt idx="291">
                  <c:v>113</c:v>
                </c:pt>
                <c:pt idx="292">
                  <c:v>1613</c:v>
                </c:pt>
                <c:pt idx="293">
                  <c:v>965</c:v>
                </c:pt>
                <c:pt idx="294">
                  <c:v>7361</c:v>
                </c:pt>
                <c:pt idx="295">
                  <c:v>337</c:v>
                </c:pt>
                <c:pt idx="296">
                  <c:v>705</c:v>
                </c:pt>
                <c:pt idx="297">
                  <c:v>7710</c:v>
                </c:pt>
                <c:pt idx="298">
                  <c:v>798</c:v>
                </c:pt>
                <c:pt idx="299">
                  <c:v>538</c:v>
                </c:pt>
                <c:pt idx="300">
                  <c:v>546</c:v>
                </c:pt>
                <c:pt idx="301">
                  <c:v>146</c:v>
                </c:pt>
                <c:pt idx="302">
                  <c:v>646</c:v>
                </c:pt>
                <c:pt idx="303">
                  <c:v>412</c:v>
                </c:pt>
                <c:pt idx="304">
                  <c:v>3369</c:v>
                </c:pt>
                <c:pt idx="305">
                  <c:v>4973</c:v>
                </c:pt>
                <c:pt idx="306">
                  <c:v>761</c:v>
                </c:pt>
                <c:pt idx="307">
                  <c:v>276</c:v>
                </c:pt>
                <c:pt idx="308">
                  <c:v>935</c:v>
                </c:pt>
                <c:pt idx="309">
                  <c:v>0</c:v>
                </c:pt>
                <c:pt idx="310">
                  <c:v>207</c:v>
                </c:pt>
                <c:pt idx="311">
                  <c:v>1787</c:v>
                </c:pt>
                <c:pt idx="312">
                  <c:v>322</c:v>
                </c:pt>
                <c:pt idx="313">
                  <c:v>8835</c:v>
                </c:pt>
                <c:pt idx="314">
                  <c:v>500</c:v>
                </c:pt>
                <c:pt idx="315">
                  <c:v>425</c:v>
                </c:pt>
                <c:pt idx="316">
                  <c:v>14717</c:v>
                </c:pt>
                <c:pt idx="317">
                  <c:v>1564</c:v>
                </c:pt>
                <c:pt idx="318">
                  <c:v>1365</c:v>
                </c:pt>
                <c:pt idx="319">
                  <c:v>667</c:v>
                </c:pt>
                <c:pt idx="320">
                  <c:v>129</c:v>
                </c:pt>
                <c:pt idx="321">
                  <c:v>3565</c:v>
                </c:pt>
                <c:pt idx="322">
                  <c:v>1201</c:v>
                </c:pt>
                <c:pt idx="323">
                  <c:v>399</c:v>
                </c:pt>
                <c:pt idx="324">
                  <c:v>706</c:v>
                </c:pt>
                <c:pt idx="325">
                  <c:v>2409</c:v>
                </c:pt>
                <c:pt idx="326">
                  <c:v>609</c:v>
                </c:pt>
                <c:pt idx="327">
                  <c:v>1028</c:v>
                </c:pt>
                <c:pt idx="328">
                  <c:v>9058</c:v>
                </c:pt>
                <c:pt idx="329">
                  <c:v>127</c:v>
                </c:pt>
                <c:pt idx="330">
                  <c:v>859</c:v>
                </c:pt>
                <c:pt idx="331">
                  <c:v>867</c:v>
                </c:pt>
                <c:pt idx="332">
                  <c:v>8249</c:v>
                </c:pt>
                <c:pt idx="333">
                  <c:v>1265</c:v>
                </c:pt>
                <c:pt idx="334">
                  <c:v>519</c:v>
                </c:pt>
                <c:pt idx="335">
                  <c:v>204</c:v>
                </c:pt>
                <c:pt idx="336">
                  <c:v>4684</c:v>
                </c:pt>
                <c:pt idx="337">
                  <c:v>1778</c:v>
                </c:pt>
                <c:pt idx="338">
                  <c:v>0</c:v>
                </c:pt>
                <c:pt idx="339">
                  <c:v>17545</c:v>
                </c:pt>
                <c:pt idx="340">
                  <c:v>7002</c:v>
                </c:pt>
                <c:pt idx="341">
                  <c:v>485</c:v>
                </c:pt>
                <c:pt idx="342">
                  <c:v>473</c:v>
                </c:pt>
                <c:pt idx="343">
                  <c:v>2043</c:v>
                </c:pt>
                <c:pt idx="344">
                  <c:v>17124</c:v>
                </c:pt>
                <c:pt idx="345">
                  <c:v>0</c:v>
                </c:pt>
                <c:pt idx="346">
                  <c:v>717</c:v>
                </c:pt>
                <c:pt idx="347">
                  <c:v>656</c:v>
                </c:pt>
                <c:pt idx="348">
                  <c:v>104</c:v>
                </c:pt>
                <c:pt idx="349">
                  <c:v>2632</c:v>
                </c:pt>
                <c:pt idx="350">
                  <c:v>609</c:v>
                </c:pt>
                <c:pt idx="351">
                  <c:v>2472</c:v>
                </c:pt>
                <c:pt idx="352">
                  <c:v>922</c:v>
                </c:pt>
                <c:pt idx="353">
                  <c:v>478</c:v>
                </c:pt>
                <c:pt idx="354">
                  <c:v>649</c:v>
                </c:pt>
                <c:pt idx="355">
                  <c:v>750</c:v>
                </c:pt>
                <c:pt idx="356">
                  <c:v>605</c:v>
                </c:pt>
                <c:pt idx="357">
                  <c:v>1409</c:v>
                </c:pt>
                <c:pt idx="358">
                  <c:v>1096</c:v>
                </c:pt>
                <c:pt idx="359">
                  <c:v>1336</c:v>
                </c:pt>
                <c:pt idx="360">
                  <c:v>734</c:v>
                </c:pt>
                <c:pt idx="361">
                  <c:v>2699</c:v>
                </c:pt>
                <c:pt idx="362">
                  <c:v>0</c:v>
                </c:pt>
                <c:pt idx="363">
                  <c:v>197</c:v>
                </c:pt>
                <c:pt idx="364">
                  <c:v>6628</c:v>
                </c:pt>
                <c:pt idx="365">
                  <c:v>887</c:v>
                </c:pt>
                <c:pt idx="366">
                  <c:v>367</c:v>
                </c:pt>
                <c:pt idx="367">
                  <c:v>523</c:v>
                </c:pt>
                <c:pt idx="368">
                  <c:v>154</c:v>
                </c:pt>
                <c:pt idx="369">
                  <c:v>4802</c:v>
                </c:pt>
                <c:pt idx="370">
                  <c:v>987</c:v>
                </c:pt>
                <c:pt idx="371">
                  <c:v>651</c:v>
                </c:pt>
                <c:pt idx="372">
                  <c:v>12721</c:v>
                </c:pt>
                <c:pt idx="373">
                  <c:v>842</c:v>
                </c:pt>
                <c:pt idx="374">
                  <c:v>14190</c:v>
                </c:pt>
                <c:pt idx="375">
                  <c:v>135</c:v>
                </c:pt>
                <c:pt idx="376">
                  <c:v>2472</c:v>
                </c:pt>
                <c:pt idx="377">
                  <c:v>582</c:v>
                </c:pt>
                <c:pt idx="378">
                  <c:v>607</c:v>
                </c:pt>
                <c:pt idx="379">
                  <c:v>674</c:v>
                </c:pt>
                <c:pt idx="380">
                  <c:v>770</c:v>
                </c:pt>
                <c:pt idx="381">
                  <c:v>5717</c:v>
                </c:pt>
                <c:pt idx="382">
                  <c:v>1519</c:v>
                </c:pt>
                <c:pt idx="383">
                  <c:v>0</c:v>
                </c:pt>
                <c:pt idx="384">
                  <c:v>497</c:v>
                </c:pt>
                <c:pt idx="385">
                  <c:v>626</c:v>
                </c:pt>
                <c:pt idx="386">
                  <c:v>1060</c:v>
                </c:pt>
                <c:pt idx="387">
                  <c:v>0</c:v>
                </c:pt>
                <c:pt idx="388">
                  <c:v>813</c:v>
                </c:pt>
                <c:pt idx="389">
                  <c:v>148</c:v>
                </c:pt>
                <c:pt idx="390">
                  <c:v>192</c:v>
                </c:pt>
                <c:pt idx="391">
                  <c:v>1734</c:v>
                </c:pt>
                <c:pt idx="392">
                  <c:v>2438</c:v>
                </c:pt>
                <c:pt idx="393">
                  <c:v>821</c:v>
                </c:pt>
                <c:pt idx="394">
                  <c:v>989</c:v>
                </c:pt>
                <c:pt idx="395">
                  <c:v>1384</c:v>
                </c:pt>
                <c:pt idx="396">
                  <c:v>2484</c:v>
                </c:pt>
                <c:pt idx="397">
                  <c:v>150</c:v>
                </c:pt>
                <c:pt idx="398">
                  <c:v>323</c:v>
                </c:pt>
                <c:pt idx="399">
                  <c:v>218</c:v>
                </c:pt>
                <c:pt idx="400">
                  <c:v>3560</c:v>
                </c:pt>
                <c:pt idx="401">
                  <c:v>919</c:v>
                </c:pt>
                <c:pt idx="402">
                  <c:v>116</c:v>
                </c:pt>
                <c:pt idx="403">
                  <c:v>409</c:v>
                </c:pt>
                <c:pt idx="404">
                  <c:v>309</c:v>
                </c:pt>
                <c:pt idx="405">
                  <c:v>4150</c:v>
                </c:pt>
                <c:pt idx="406">
                  <c:v>909</c:v>
                </c:pt>
                <c:pt idx="407">
                  <c:v>800</c:v>
                </c:pt>
                <c:pt idx="408">
                  <c:v>1639</c:v>
                </c:pt>
                <c:pt idx="409">
                  <c:v>9016</c:v>
                </c:pt>
                <c:pt idx="410">
                  <c:v>17599</c:v>
                </c:pt>
                <c:pt idx="411">
                  <c:v>949</c:v>
                </c:pt>
                <c:pt idx="412">
                  <c:v>973</c:v>
                </c:pt>
                <c:pt idx="413">
                  <c:v>904</c:v>
                </c:pt>
                <c:pt idx="414">
                  <c:v>177</c:v>
                </c:pt>
                <c:pt idx="415">
                  <c:v>1833</c:v>
                </c:pt>
                <c:pt idx="416">
                  <c:v>717</c:v>
                </c:pt>
                <c:pt idx="417">
                  <c:v>955</c:v>
                </c:pt>
                <c:pt idx="418">
                  <c:v>612</c:v>
                </c:pt>
                <c:pt idx="419">
                  <c:v>862</c:v>
                </c:pt>
                <c:pt idx="420">
                  <c:v>396</c:v>
                </c:pt>
                <c:pt idx="421">
                  <c:v>1497</c:v>
                </c:pt>
                <c:pt idx="422">
                  <c:v>4465</c:v>
                </c:pt>
                <c:pt idx="423">
                  <c:v>11963</c:v>
                </c:pt>
                <c:pt idx="424">
                  <c:v>3624</c:v>
                </c:pt>
              </c:numCache>
            </c:numRef>
          </c:yVal>
          <c:smooth val="0"/>
          <c:extLst>
            <c:ext xmlns:c16="http://schemas.microsoft.com/office/drawing/2014/chart" uri="{C3380CC4-5D6E-409C-BE32-E72D297353CC}">
              <c16:uniqueId val="{00000001-B54C-4F97-BCE5-E75004E941CD}"/>
            </c:ext>
          </c:extLst>
        </c:ser>
        <c:dLbls>
          <c:showLegendKey val="0"/>
          <c:showVal val="0"/>
          <c:showCatName val="0"/>
          <c:showSerName val="0"/>
          <c:showPercent val="0"/>
          <c:showBubbleSize val="0"/>
        </c:dLbls>
        <c:axId val="-1807731632"/>
        <c:axId val="-1807727872"/>
      </c:scatterChart>
      <c:valAx>
        <c:axId val="-180773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Months Customer</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27872"/>
        <c:crosses val="autoZero"/>
        <c:crossBetween val="midCat"/>
      </c:valAx>
      <c:valAx>
        <c:axId val="-18077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Combined Checking &amp; Savings</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31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Airport Service Times Histogram</a:t>
            </a:r>
          </a:p>
        </c:rich>
      </c:tx>
      <c:overlay val="0"/>
    </c:title>
    <c:autoTitleDeleted val="0"/>
    <c:plotArea>
      <c:layout/>
      <c:barChart>
        <c:barDir val="col"/>
        <c:grouping val="clustered"/>
        <c:varyColors val="0"/>
        <c:ser>
          <c:idx val="0"/>
          <c:order val="0"/>
          <c:tx>
            <c:strRef>
              <c:f>'4_9'!$O$1</c:f>
              <c:strCache>
                <c:ptCount val="1"/>
                <c:pt idx="0">
                  <c:v>Frequency</c:v>
                </c:pt>
              </c:strCache>
            </c:strRef>
          </c:tx>
          <c:invertIfNegative val="0"/>
          <c:cat>
            <c:strRef>
              <c:f>'4_9'!$N$2:$N$15</c:f>
              <c:strCache>
                <c:ptCount val="14"/>
                <c:pt idx="0">
                  <c:v>0</c:v>
                </c:pt>
                <c:pt idx="1">
                  <c:v>50</c:v>
                </c:pt>
                <c:pt idx="2">
                  <c:v>100</c:v>
                </c:pt>
                <c:pt idx="3">
                  <c:v>150</c:v>
                </c:pt>
                <c:pt idx="4">
                  <c:v>200</c:v>
                </c:pt>
                <c:pt idx="5">
                  <c:v>250</c:v>
                </c:pt>
                <c:pt idx="6">
                  <c:v>300</c:v>
                </c:pt>
                <c:pt idx="7">
                  <c:v>350</c:v>
                </c:pt>
                <c:pt idx="8">
                  <c:v>400</c:v>
                </c:pt>
                <c:pt idx="9">
                  <c:v>450</c:v>
                </c:pt>
                <c:pt idx="10">
                  <c:v>500</c:v>
                </c:pt>
                <c:pt idx="11">
                  <c:v>550</c:v>
                </c:pt>
                <c:pt idx="12">
                  <c:v>600</c:v>
                </c:pt>
                <c:pt idx="13">
                  <c:v>More</c:v>
                </c:pt>
              </c:strCache>
            </c:strRef>
          </c:cat>
          <c:val>
            <c:numRef>
              <c:f>'4_9'!$O$2:$O$15</c:f>
              <c:numCache>
                <c:formatCode>General</c:formatCode>
                <c:ptCount val="14"/>
                <c:pt idx="0">
                  <c:v>0</c:v>
                </c:pt>
                <c:pt idx="1">
                  <c:v>134</c:v>
                </c:pt>
                <c:pt idx="2">
                  <c:v>319</c:v>
                </c:pt>
                <c:pt idx="3">
                  <c:v>148</c:v>
                </c:pt>
                <c:pt idx="4">
                  <c:v>77</c:v>
                </c:pt>
                <c:pt idx="5">
                  <c:v>46</c:v>
                </c:pt>
                <c:pt idx="6">
                  <c:v>34</c:v>
                </c:pt>
                <c:pt idx="7">
                  <c:v>21</c:v>
                </c:pt>
                <c:pt idx="8">
                  <c:v>12</c:v>
                </c:pt>
                <c:pt idx="9">
                  <c:v>7</c:v>
                </c:pt>
                <c:pt idx="10">
                  <c:v>4</c:v>
                </c:pt>
                <c:pt idx="11">
                  <c:v>2</c:v>
                </c:pt>
                <c:pt idx="12">
                  <c:v>1</c:v>
                </c:pt>
                <c:pt idx="13">
                  <c:v>7</c:v>
                </c:pt>
              </c:numCache>
            </c:numRef>
          </c:val>
          <c:extLst>
            <c:ext xmlns:c16="http://schemas.microsoft.com/office/drawing/2014/chart" uri="{C3380CC4-5D6E-409C-BE32-E72D297353CC}">
              <c16:uniqueId val="{00000000-D262-4A56-8C29-223BB0088604}"/>
            </c:ext>
          </c:extLst>
        </c:ser>
        <c:dLbls>
          <c:showLegendKey val="0"/>
          <c:showVal val="0"/>
          <c:showCatName val="0"/>
          <c:showSerName val="0"/>
          <c:showPercent val="0"/>
          <c:showBubbleSize val="0"/>
        </c:dLbls>
        <c:gapWidth val="11"/>
        <c:axId val="-2138597680"/>
        <c:axId val="-2138594288"/>
      </c:barChart>
      <c:catAx>
        <c:axId val="-2138597680"/>
        <c:scaling>
          <c:orientation val="minMax"/>
        </c:scaling>
        <c:delete val="0"/>
        <c:axPos val="b"/>
        <c:title>
          <c:tx>
            <c:rich>
              <a:bodyPr/>
              <a:lstStyle/>
              <a:p>
                <a:pPr>
                  <a:defRPr/>
                </a:pPr>
                <a:r>
                  <a:rPr lang="en-US"/>
                  <a:t>Time</a:t>
                </a:r>
                <a:r>
                  <a:rPr lang="en-US" baseline="0"/>
                  <a:t> (sec.)</a:t>
                </a:r>
              </a:p>
            </c:rich>
          </c:tx>
          <c:overlay val="0"/>
        </c:title>
        <c:numFmt formatCode="General" sourceLinked="1"/>
        <c:majorTickMark val="out"/>
        <c:minorTickMark val="none"/>
        <c:tickLblPos val="nextTo"/>
        <c:crossAx val="-2138594288"/>
        <c:crosses val="autoZero"/>
        <c:auto val="1"/>
        <c:lblAlgn val="ctr"/>
        <c:lblOffset val="100"/>
        <c:noMultiLvlLbl val="0"/>
      </c:catAx>
      <c:valAx>
        <c:axId val="-213859428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138597680"/>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Age vs </a:t>
            </a:r>
            <a:r>
              <a:rPr lang="en-US" sz="1400" b="0" i="0" baseline="0">
                <a:effectLst/>
              </a:rPr>
              <a:t>Combined Savings and Checking</a:t>
            </a:r>
            <a:endParaRPr lang="en-US" sz="14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'4_28'!$I$1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'4_28'!$I$2:$I$426</c:f>
              <c:numCache>
                <c:formatCode>General</c:formatCode>
                <c:ptCount val="425"/>
                <c:pt idx="0">
                  <c:v>23</c:v>
                </c:pt>
                <c:pt idx="1">
                  <c:v>32</c:v>
                </c:pt>
                <c:pt idx="2">
                  <c:v>38</c:v>
                </c:pt>
                <c:pt idx="3">
                  <c:v>36</c:v>
                </c:pt>
                <c:pt idx="4">
                  <c:v>31</c:v>
                </c:pt>
                <c:pt idx="5">
                  <c:v>25</c:v>
                </c:pt>
                <c:pt idx="6">
                  <c:v>26</c:v>
                </c:pt>
                <c:pt idx="7">
                  <c:v>27</c:v>
                </c:pt>
                <c:pt idx="8">
                  <c:v>25</c:v>
                </c:pt>
                <c:pt idx="9">
                  <c:v>43</c:v>
                </c:pt>
                <c:pt idx="10">
                  <c:v>32</c:v>
                </c:pt>
                <c:pt idx="11">
                  <c:v>34</c:v>
                </c:pt>
                <c:pt idx="12">
                  <c:v>26</c:v>
                </c:pt>
                <c:pt idx="13">
                  <c:v>44</c:v>
                </c:pt>
                <c:pt idx="14">
                  <c:v>46</c:v>
                </c:pt>
                <c:pt idx="15">
                  <c:v>39</c:v>
                </c:pt>
                <c:pt idx="16">
                  <c:v>25</c:v>
                </c:pt>
                <c:pt idx="17">
                  <c:v>31</c:v>
                </c:pt>
                <c:pt idx="18">
                  <c:v>47</c:v>
                </c:pt>
                <c:pt idx="19">
                  <c:v>23</c:v>
                </c:pt>
                <c:pt idx="20">
                  <c:v>22</c:v>
                </c:pt>
                <c:pt idx="21">
                  <c:v>26</c:v>
                </c:pt>
                <c:pt idx="22">
                  <c:v>19</c:v>
                </c:pt>
                <c:pt idx="23">
                  <c:v>27</c:v>
                </c:pt>
                <c:pt idx="24">
                  <c:v>39</c:v>
                </c:pt>
                <c:pt idx="25">
                  <c:v>26</c:v>
                </c:pt>
                <c:pt idx="26">
                  <c:v>50</c:v>
                </c:pt>
                <c:pt idx="27">
                  <c:v>34</c:v>
                </c:pt>
                <c:pt idx="28">
                  <c:v>23</c:v>
                </c:pt>
                <c:pt idx="29">
                  <c:v>23</c:v>
                </c:pt>
                <c:pt idx="30">
                  <c:v>46</c:v>
                </c:pt>
                <c:pt idx="31">
                  <c:v>35</c:v>
                </c:pt>
                <c:pt idx="32">
                  <c:v>28</c:v>
                </c:pt>
                <c:pt idx="33">
                  <c:v>25</c:v>
                </c:pt>
                <c:pt idx="34">
                  <c:v>36</c:v>
                </c:pt>
                <c:pt idx="35">
                  <c:v>41</c:v>
                </c:pt>
                <c:pt idx="36">
                  <c:v>54</c:v>
                </c:pt>
                <c:pt idx="37">
                  <c:v>43</c:v>
                </c:pt>
                <c:pt idx="38">
                  <c:v>33</c:v>
                </c:pt>
                <c:pt idx="39">
                  <c:v>34</c:v>
                </c:pt>
                <c:pt idx="40">
                  <c:v>39</c:v>
                </c:pt>
                <c:pt idx="41">
                  <c:v>34</c:v>
                </c:pt>
                <c:pt idx="42">
                  <c:v>30</c:v>
                </c:pt>
                <c:pt idx="43">
                  <c:v>48</c:v>
                </c:pt>
                <c:pt idx="44">
                  <c:v>19</c:v>
                </c:pt>
                <c:pt idx="45">
                  <c:v>29</c:v>
                </c:pt>
                <c:pt idx="46">
                  <c:v>26</c:v>
                </c:pt>
                <c:pt idx="47">
                  <c:v>42</c:v>
                </c:pt>
                <c:pt idx="48">
                  <c:v>30</c:v>
                </c:pt>
                <c:pt idx="49">
                  <c:v>38</c:v>
                </c:pt>
                <c:pt idx="50">
                  <c:v>21</c:v>
                </c:pt>
                <c:pt idx="51">
                  <c:v>32</c:v>
                </c:pt>
                <c:pt idx="52">
                  <c:v>35</c:v>
                </c:pt>
                <c:pt idx="53">
                  <c:v>46</c:v>
                </c:pt>
                <c:pt idx="54">
                  <c:v>37</c:v>
                </c:pt>
                <c:pt idx="55">
                  <c:v>39</c:v>
                </c:pt>
                <c:pt idx="56">
                  <c:v>29</c:v>
                </c:pt>
                <c:pt idx="57">
                  <c:v>27</c:v>
                </c:pt>
                <c:pt idx="58">
                  <c:v>22</c:v>
                </c:pt>
                <c:pt idx="59">
                  <c:v>40</c:v>
                </c:pt>
                <c:pt idx="60">
                  <c:v>44</c:v>
                </c:pt>
                <c:pt idx="61">
                  <c:v>26</c:v>
                </c:pt>
                <c:pt idx="62">
                  <c:v>57</c:v>
                </c:pt>
                <c:pt idx="63">
                  <c:v>34</c:v>
                </c:pt>
                <c:pt idx="64">
                  <c:v>47</c:v>
                </c:pt>
                <c:pt idx="65">
                  <c:v>46</c:v>
                </c:pt>
                <c:pt idx="66">
                  <c:v>38</c:v>
                </c:pt>
                <c:pt idx="67">
                  <c:v>52</c:v>
                </c:pt>
                <c:pt idx="68">
                  <c:v>34</c:v>
                </c:pt>
                <c:pt idx="69">
                  <c:v>29</c:v>
                </c:pt>
                <c:pt idx="70">
                  <c:v>39</c:v>
                </c:pt>
                <c:pt idx="71">
                  <c:v>36</c:v>
                </c:pt>
                <c:pt idx="72">
                  <c:v>25</c:v>
                </c:pt>
                <c:pt idx="73">
                  <c:v>59</c:v>
                </c:pt>
                <c:pt idx="74">
                  <c:v>27</c:v>
                </c:pt>
                <c:pt idx="75">
                  <c:v>24</c:v>
                </c:pt>
                <c:pt idx="76">
                  <c:v>25</c:v>
                </c:pt>
                <c:pt idx="77">
                  <c:v>29</c:v>
                </c:pt>
                <c:pt idx="78">
                  <c:v>64</c:v>
                </c:pt>
                <c:pt idx="79">
                  <c:v>31</c:v>
                </c:pt>
                <c:pt idx="80">
                  <c:v>38</c:v>
                </c:pt>
                <c:pt idx="81">
                  <c:v>41</c:v>
                </c:pt>
                <c:pt idx="82">
                  <c:v>22</c:v>
                </c:pt>
                <c:pt idx="83">
                  <c:v>29</c:v>
                </c:pt>
                <c:pt idx="84">
                  <c:v>32</c:v>
                </c:pt>
                <c:pt idx="85">
                  <c:v>34</c:v>
                </c:pt>
                <c:pt idx="86">
                  <c:v>23</c:v>
                </c:pt>
                <c:pt idx="87">
                  <c:v>21</c:v>
                </c:pt>
                <c:pt idx="88">
                  <c:v>49</c:v>
                </c:pt>
                <c:pt idx="89">
                  <c:v>31</c:v>
                </c:pt>
                <c:pt idx="90">
                  <c:v>40</c:v>
                </c:pt>
                <c:pt idx="91">
                  <c:v>28</c:v>
                </c:pt>
                <c:pt idx="92">
                  <c:v>21</c:v>
                </c:pt>
                <c:pt idx="93">
                  <c:v>30</c:v>
                </c:pt>
                <c:pt idx="94">
                  <c:v>37</c:v>
                </c:pt>
                <c:pt idx="95">
                  <c:v>33</c:v>
                </c:pt>
                <c:pt idx="96">
                  <c:v>22</c:v>
                </c:pt>
                <c:pt idx="97">
                  <c:v>23</c:v>
                </c:pt>
                <c:pt idx="98">
                  <c:v>21</c:v>
                </c:pt>
                <c:pt idx="99">
                  <c:v>40</c:v>
                </c:pt>
                <c:pt idx="100">
                  <c:v>36</c:v>
                </c:pt>
                <c:pt idx="101">
                  <c:v>29</c:v>
                </c:pt>
                <c:pt idx="102">
                  <c:v>37</c:v>
                </c:pt>
                <c:pt idx="103">
                  <c:v>26</c:v>
                </c:pt>
                <c:pt idx="104">
                  <c:v>37</c:v>
                </c:pt>
                <c:pt idx="105">
                  <c:v>39</c:v>
                </c:pt>
                <c:pt idx="106">
                  <c:v>27</c:v>
                </c:pt>
                <c:pt idx="107">
                  <c:v>19</c:v>
                </c:pt>
                <c:pt idx="108">
                  <c:v>45</c:v>
                </c:pt>
                <c:pt idx="109">
                  <c:v>34</c:v>
                </c:pt>
                <c:pt idx="110">
                  <c:v>43</c:v>
                </c:pt>
                <c:pt idx="111">
                  <c:v>33</c:v>
                </c:pt>
                <c:pt idx="112">
                  <c:v>35</c:v>
                </c:pt>
                <c:pt idx="113">
                  <c:v>31</c:v>
                </c:pt>
                <c:pt idx="114">
                  <c:v>25</c:v>
                </c:pt>
                <c:pt idx="115">
                  <c:v>27</c:v>
                </c:pt>
                <c:pt idx="116">
                  <c:v>56</c:v>
                </c:pt>
                <c:pt idx="117">
                  <c:v>45</c:v>
                </c:pt>
                <c:pt idx="118">
                  <c:v>53</c:v>
                </c:pt>
                <c:pt idx="119">
                  <c:v>23</c:v>
                </c:pt>
                <c:pt idx="120">
                  <c:v>25</c:v>
                </c:pt>
                <c:pt idx="121">
                  <c:v>63</c:v>
                </c:pt>
                <c:pt idx="122">
                  <c:v>34</c:v>
                </c:pt>
                <c:pt idx="123">
                  <c:v>24</c:v>
                </c:pt>
                <c:pt idx="124">
                  <c:v>35</c:v>
                </c:pt>
                <c:pt idx="125">
                  <c:v>30</c:v>
                </c:pt>
                <c:pt idx="126">
                  <c:v>29</c:v>
                </c:pt>
                <c:pt idx="127">
                  <c:v>20</c:v>
                </c:pt>
                <c:pt idx="128">
                  <c:v>49</c:v>
                </c:pt>
                <c:pt idx="129">
                  <c:v>56</c:v>
                </c:pt>
                <c:pt idx="130">
                  <c:v>48</c:v>
                </c:pt>
                <c:pt idx="131">
                  <c:v>24</c:v>
                </c:pt>
                <c:pt idx="132">
                  <c:v>22</c:v>
                </c:pt>
                <c:pt idx="133">
                  <c:v>30</c:v>
                </c:pt>
                <c:pt idx="134">
                  <c:v>39</c:v>
                </c:pt>
                <c:pt idx="135">
                  <c:v>20</c:v>
                </c:pt>
                <c:pt idx="136">
                  <c:v>22</c:v>
                </c:pt>
                <c:pt idx="137">
                  <c:v>24</c:v>
                </c:pt>
                <c:pt idx="138">
                  <c:v>41</c:v>
                </c:pt>
                <c:pt idx="139">
                  <c:v>32</c:v>
                </c:pt>
                <c:pt idx="140">
                  <c:v>23</c:v>
                </c:pt>
                <c:pt idx="141">
                  <c:v>41</c:v>
                </c:pt>
                <c:pt idx="142">
                  <c:v>52</c:v>
                </c:pt>
                <c:pt idx="143">
                  <c:v>65</c:v>
                </c:pt>
                <c:pt idx="144">
                  <c:v>26</c:v>
                </c:pt>
                <c:pt idx="145">
                  <c:v>33</c:v>
                </c:pt>
                <c:pt idx="146">
                  <c:v>56</c:v>
                </c:pt>
                <c:pt idx="147">
                  <c:v>24</c:v>
                </c:pt>
                <c:pt idx="148">
                  <c:v>20</c:v>
                </c:pt>
                <c:pt idx="149">
                  <c:v>35</c:v>
                </c:pt>
                <c:pt idx="150">
                  <c:v>34</c:v>
                </c:pt>
                <c:pt idx="151">
                  <c:v>38</c:v>
                </c:pt>
                <c:pt idx="152">
                  <c:v>34</c:v>
                </c:pt>
                <c:pt idx="153">
                  <c:v>37</c:v>
                </c:pt>
                <c:pt idx="154">
                  <c:v>31</c:v>
                </c:pt>
                <c:pt idx="155">
                  <c:v>67</c:v>
                </c:pt>
                <c:pt idx="156">
                  <c:v>26</c:v>
                </c:pt>
                <c:pt idx="157">
                  <c:v>24</c:v>
                </c:pt>
                <c:pt idx="158">
                  <c:v>21</c:v>
                </c:pt>
                <c:pt idx="159">
                  <c:v>46</c:v>
                </c:pt>
                <c:pt idx="160">
                  <c:v>22</c:v>
                </c:pt>
                <c:pt idx="161">
                  <c:v>20</c:v>
                </c:pt>
                <c:pt idx="162">
                  <c:v>60</c:v>
                </c:pt>
                <c:pt idx="163">
                  <c:v>25</c:v>
                </c:pt>
                <c:pt idx="164">
                  <c:v>21</c:v>
                </c:pt>
                <c:pt idx="165">
                  <c:v>22</c:v>
                </c:pt>
                <c:pt idx="166">
                  <c:v>29</c:v>
                </c:pt>
                <c:pt idx="167">
                  <c:v>56</c:v>
                </c:pt>
                <c:pt idx="168">
                  <c:v>32</c:v>
                </c:pt>
                <c:pt idx="169">
                  <c:v>30</c:v>
                </c:pt>
                <c:pt idx="170">
                  <c:v>27</c:v>
                </c:pt>
                <c:pt idx="171">
                  <c:v>37</c:v>
                </c:pt>
                <c:pt idx="172">
                  <c:v>39</c:v>
                </c:pt>
                <c:pt idx="173">
                  <c:v>26</c:v>
                </c:pt>
                <c:pt idx="174">
                  <c:v>32</c:v>
                </c:pt>
                <c:pt idx="175">
                  <c:v>31</c:v>
                </c:pt>
                <c:pt idx="176">
                  <c:v>35</c:v>
                </c:pt>
                <c:pt idx="177">
                  <c:v>31</c:v>
                </c:pt>
                <c:pt idx="178">
                  <c:v>64</c:v>
                </c:pt>
                <c:pt idx="179">
                  <c:v>27</c:v>
                </c:pt>
                <c:pt idx="180">
                  <c:v>31</c:v>
                </c:pt>
                <c:pt idx="181">
                  <c:v>32</c:v>
                </c:pt>
                <c:pt idx="182">
                  <c:v>73</c:v>
                </c:pt>
                <c:pt idx="183">
                  <c:v>30</c:v>
                </c:pt>
                <c:pt idx="184">
                  <c:v>42</c:v>
                </c:pt>
                <c:pt idx="185">
                  <c:v>45</c:v>
                </c:pt>
                <c:pt idx="186">
                  <c:v>27</c:v>
                </c:pt>
                <c:pt idx="187">
                  <c:v>22</c:v>
                </c:pt>
                <c:pt idx="188">
                  <c:v>26</c:v>
                </c:pt>
                <c:pt idx="189">
                  <c:v>33</c:v>
                </c:pt>
                <c:pt idx="190">
                  <c:v>27</c:v>
                </c:pt>
                <c:pt idx="191">
                  <c:v>24</c:v>
                </c:pt>
                <c:pt idx="192">
                  <c:v>21</c:v>
                </c:pt>
                <c:pt idx="193">
                  <c:v>28</c:v>
                </c:pt>
                <c:pt idx="194">
                  <c:v>51</c:v>
                </c:pt>
                <c:pt idx="195">
                  <c:v>21</c:v>
                </c:pt>
                <c:pt idx="196">
                  <c:v>27</c:v>
                </c:pt>
                <c:pt idx="197">
                  <c:v>40</c:v>
                </c:pt>
                <c:pt idx="198">
                  <c:v>34</c:v>
                </c:pt>
                <c:pt idx="199">
                  <c:v>34</c:v>
                </c:pt>
                <c:pt idx="200">
                  <c:v>63</c:v>
                </c:pt>
                <c:pt idx="201">
                  <c:v>33</c:v>
                </c:pt>
                <c:pt idx="202">
                  <c:v>28</c:v>
                </c:pt>
                <c:pt idx="203">
                  <c:v>24</c:v>
                </c:pt>
                <c:pt idx="204">
                  <c:v>18</c:v>
                </c:pt>
                <c:pt idx="205">
                  <c:v>63</c:v>
                </c:pt>
                <c:pt idx="206">
                  <c:v>37</c:v>
                </c:pt>
                <c:pt idx="207">
                  <c:v>38</c:v>
                </c:pt>
                <c:pt idx="208">
                  <c:v>22</c:v>
                </c:pt>
                <c:pt idx="209">
                  <c:v>31</c:v>
                </c:pt>
                <c:pt idx="210">
                  <c:v>31</c:v>
                </c:pt>
                <c:pt idx="211">
                  <c:v>42</c:v>
                </c:pt>
                <c:pt idx="212">
                  <c:v>24</c:v>
                </c:pt>
                <c:pt idx="213">
                  <c:v>65</c:v>
                </c:pt>
                <c:pt idx="214">
                  <c:v>22</c:v>
                </c:pt>
                <c:pt idx="215">
                  <c:v>22</c:v>
                </c:pt>
                <c:pt idx="216">
                  <c:v>51</c:v>
                </c:pt>
                <c:pt idx="217">
                  <c:v>23</c:v>
                </c:pt>
                <c:pt idx="218">
                  <c:v>30</c:v>
                </c:pt>
                <c:pt idx="219">
                  <c:v>32</c:v>
                </c:pt>
                <c:pt idx="220">
                  <c:v>21</c:v>
                </c:pt>
                <c:pt idx="221">
                  <c:v>52</c:v>
                </c:pt>
                <c:pt idx="222">
                  <c:v>22</c:v>
                </c:pt>
                <c:pt idx="223">
                  <c:v>41</c:v>
                </c:pt>
                <c:pt idx="224">
                  <c:v>53</c:v>
                </c:pt>
                <c:pt idx="225">
                  <c:v>54</c:v>
                </c:pt>
                <c:pt idx="226">
                  <c:v>37</c:v>
                </c:pt>
                <c:pt idx="227">
                  <c:v>27</c:v>
                </c:pt>
                <c:pt idx="228">
                  <c:v>25</c:v>
                </c:pt>
                <c:pt idx="229">
                  <c:v>34</c:v>
                </c:pt>
                <c:pt idx="230">
                  <c:v>29</c:v>
                </c:pt>
                <c:pt idx="231">
                  <c:v>27</c:v>
                </c:pt>
                <c:pt idx="232">
                  <c:v>32</c:v>
                </c:pt>
                <c:pt idx="233">
                  <c:v>29</c:v>
                </c:pt>
                <c:pt idx="234">
                  <c:v>32</c:v>
                </c:pt>
                <c:pt idx="235">
                  <c:v>28</c:v>
                </c:pt>
                <c:pt idx="236">
                  <c:v>25</c:v>
                </c:pt>
                <c:pt idx="237">
                  <c:v>51</c:v>
                </c:pt>
                <c:pt idx="238">
                  <c:v>44</c:v>
                </c:pt>
                <c:pt idx="239">
                  <c:v>33</c:v>
                </c:pt>
                <c:pt idx="240">
                  <c:v>22</c:v>
                </c:pt>
                <c:pt idx="241">
                  <c:v>35</c:v>
                </c:pt>
                <c:pt idx="242">
                  <c:v>30</c:v>
                </c:pt>
                <c:pt idx="243">
                  <c:v>27</c:v>
                </c:pt>
                <c:pt idx="244">
                  <c:v>23</c:v>
                </c:pt>
                <c:pt idx="245">
                  <c:v>19</c:v>
                </c:pt>
                <c:pt idx="246">
                  <c:v>44</c:v>
                </c:pt>
                <c:pt idx="247">
                  <c:v>41</c:v>
                </c:pt>
                <c:pt idx="248">
                  <c:v>35</c:v>
                </c:pt>
                <c:pt idx="249">
                  <c:v>25</c:v>
                </c:pt>
                <c:pt idx="250">
                  <c:v>28</c:v>
                </c:pt>
                <c:pt idx="251">
                  <c:v>34</c:v>
                </c:pt>
                <c:pt idx="252">
                  <c:v>31</c:v>
                </c:pt>
                <c:pt idx="253">
                  <c:v>32</c:v>
                </c:pt>
                <c:pt idx="254">
                  <c:v>41</c:v>
                </c:pt>
                <c:pt idx="255">
                  <c:v>22</c:v>
                </c:pt>
                <c:pt idx="256">
                  <c:v>28</c:v>
                </c:pt>
                <c:pt idx="257">
                  <c:v>21</c:v>
                </c:pt>
                <c:pt idx="258">
                  <c:v>41</c:v>
                </c:pt>
                <c:pt idx="259">
                  <c:v>36</c:v>
                </c:pt>
                <c:pt idx="260">
                  <c:v>26</c:v>
                </c:pt>
                <c:pt idx="261">
                  <c:v>37</c:v>
                </c:pt>
                <c:pt idx="262">
                  <c:v>35</c:v>
                </c:pt>
                <c:pt idx="263">
                  <c:v>34</c:v>
                </c:pt>
                <c:pt idx="264">
                  <c:v>43</c:v>
                </c:pt>
                <c:pt idx="265">
                  <c:v>30</c:v>
                </c:pt>
                <c:pt idx="266">
                  <c:v>31</c:v>
                </c:pt>
                <c:pt idx="267">
                  <c:v>43</c:v>
                </c:pt>
                <c:pt idx="268">
                  <c:v>24</c:v>
                </c:pt>
                <c:pt idx="269">
                  <c:v>26</c:v>
                </c:pt>
                <c:pt idx="270">
                  <c:v>45</c:v>
                </c:pt>
                <c:pt idx="271">
                  <c:v>26</c:v>
                </c:pt>
                <c:pt idx="272">
                  <c:v>48</c:v>
                </c:pt>
                <c:pt idx="273">
                  <c:v>43</c:v>
                </c:pt>
                <c:pt idx="274">
                  <c:v>59</c:v>
                </c:pt>
                <c:pt idx="275">
                  <c:v>55</c:v>
                </c:pt>
                <c:pt idx="276">
                  <c:v>29</c:v>
                </c:pt>
                <c:pt idx="277">
                  <c:v>32</c:v>
                </c:pt>
                <c:pt idx="278">
                  <c:v>53</c:v>
                </c:pt>
                <c:pt idx="279">
                  <c:v>33</c:v>
                </c:pt>
                <c:pt idx="280">
                  <c:v>56</c:v>
                </c:pt>
                <c:pt idx="281">
                  <c:v>33</c:v>
                </c:pt>
                <c:pt idx="282">
                  <c:v>46</c:v>
                </c:pt>
                <c:pt idx="283">
                  <c:v>54</c:v>
                </c:pt>
                <c:pt idx="284">
                  <c:v>22</c:v>
                </c:pt>
                <c:pt idx="285">
                  <c:v>35</c:v>
                </c:pt>
                <c:pt idx="286">
                  <c:v>46</c:v>
                </c:pt>
                <c:pt idx="287">
                  <c:v>29</c:v>
                </c:pt>
                <c:pt idx="288">
                  <c:v>22</c:v>
                </c:pt>
                <c:pt idx="289">
                  <c:v>53</c:v>
                </c:pt>
                <c:pt idx="290">
                  <c:v>42</c:v>
                </c:pt>
                <c:pt idx="291">
                  <c:v>20</c:v>
                </c:pt>
                <c:pt idx="292">
                  <c:v>35</c:v>
                </c:pt>
                <c:pt idx="293">
                  <c:v>33</c:v>
                </c:pt>
                <c:pt idx="294">
                  <c:v>26</c:v>
                </c:pt>
                <c:pt idx="295">
                  <c:v>46</c:v>
                </c:pt>
                <c:pt idx="296">
                  <c:v>28</c:v>
                </c:pt>
                <c:pt idx="297">
                  <c:v>38</c:v>
                </c:pt>
                <c:pt idx="298">
                  <c:v>35</c:v>
                </c:pt>
                <c:pt idx="299">
                  <c:v>47</c:v>
                </c:pt>
                <c:pt idx="300">
                  <c:v>23</c:v>
                </c:pt>
                <c:pt idx="301">
                  <c:v>56</c:v>
                </c:pt>
                <c:pt idx="302">
                  <c:v>28</c:v>
                </c:pt>
                <c:pt idx="303">
                  <c:v>48</c:v>
                </c:pt>
                <c:pt idx="304">
                  <c:v>27</c:v>
                </c:pt>
                <c:pt idx="305">
                  <c:v>23</c:v>
                </c:pt>
                <c:pt idx="306">
                  <c:v>24</c:v>
                </c:pt>
                <c:pt idx="307">
                  <c:v>22</c:v>
                </c:pt>
                <c:pt idx="308">
                  <c:v>42</c:v>
                </c:pt>
                <c:pt idx="309">
                  <c:v>25</c:v>
                </c:pt>
                <c:pt idx="310">
                  <c:v>47</c:v>
                </c:pt>
                <c:pt idx="311">
                  <c:v>32</c:v>
                </c:pt>
                <c:pt idx="312">
                  <c:v>25</c:v>
                </c:pt>
                <c:pt idx="313">
                  <c:v>36</c:v>
                </c:pt>
                <c:pt idx="314">
                  <c:v>25</c:v>
                </c:pt>
                <c:pt idx="315">
                  <c:v>26</c:v>
                </c:pt>
                <c:pt idx="316">
                  <c:v>53</c:v>
                </c:pt>
                <c:pt idx="317">
                  <c:v>66</c:v>
                </c:pt>
                <c:pt idx="318">
                  <c:v>23</c:v>
                </c:pt>
                <c:pt idx="319">
                  <c:v>25</c:v>
                </c:pt>
                <c:pt idx="320">
                  <c:v>24</c:v>
                </c:pt>
                <c:pt idx="321">
                  <c:v>31</c:v>
                </c:pt>
                <c:pt idx="322">
                  <c:v>57</c:v>
                </c:pt>
                <c:pt idx="323">
                  <c:v>44</c:v>
                </c:pt>
                <c:pt idx="324">
                  <c:v>42</c:v>
                </c:pt>
                <c:pt idx="325">
                  <c:v>27</c:v>
                </c:pt>
                <c:pt idx="326">
                  <c:v>51</c:v>
                </c:pt>
                <c:pt idx="327">
                  <c:v>23</c:v>
                </c:pt>
                <c:pt idx="328">
                  <c:v>31</c:v>
                </c:pt>
                <c:pt idx="329">
                  <c:v>22</c:v>
                </c:pt>
                <c:pt idx="330">
                  <c:v>35</c:v>
                </c:pt>
                <c:pt idx="331">
                  <c:v>37</c:v>
                </c:pt>
                <c:pt idx="332">
                  <c:v>35</c:v>
                </c:pt>
                <c:pt idx="333">
                  <c:v>30</c:v>
                </c:pt>
                <c:pt idx="334">
                  <c:v>49</c:v>
                </c:pt>
                <c:pt idx="335">
                  <c:v>32</c:v>
                </c:pt>
                <c:pt idx="336">
                  <c:v>52</c:v>
                </c:pt>
                <c:pt idx="337">
                  <c:v>45</c:v>
                </c:pt>
                <c:pt idx="338">
                  <c:v>23</c:v>
                </c:pt>
                <c:pt idx="339">
                  <c:v>41</c:v>
                </c:pt>
                <c:pt idx="340">
                  <c:v>28</c:v>
                </c:pt>
                <c:pt idx="341">
                  <c:v>30</c:v>
                </c:pt>
                <c:pt idx="342">
                  <c:v>50</c:v>
                </c:pt>
                <c:pt idx="343">
                  <c:v>58</c:v>
                </c:pt>
                <c:pt idx="344">
                  <c:v>36</c:v>
                </c:pt>
                <c:pt idx="345">
                  <c:v>23</c:v>
                </c:pt>
                <c:pt idx="346">
                  <c:v>48</c:v>
                </c:pt>
                <c:pt idx="347">
                  <c:v>37</c:v>
                </c:pt>
                <c:pt idx="348">
                  <c:v>20</c:v>
                </c:pt>
                <c:pt idx="349">
                  <c:v>23</c:v>
                </c:pt>
                <c:pt idx="350">
                  <c:v>39</c:v>
                </c:pt>
                <c:pt idx="351">
                  <c:v>34</c:v>
                </c:pt>
                <c:pt idx="352">
                  <c:v>22</c:v>
                </c:pt>
                <c:pt idx="353">
                  <c:v>21</c:v>
                </c:pt>
                <c:pt idx="354">
                  <c:v>38</c:v>
                </c:pt>
                <c:pt idx="355">
                  <c:v>36</c:v>
                </c:pt>
                <c:pt idx="356">
                  <c:v>26</c:v>
                </c:pt>
                <c:pt idx="357">
                  <c:v>47</c:v>
                </c:pt>
                <c:pt idx="358">
                  <c:v>38</c:v>
                </c:pt>
                <c:pt idx="359">
                  <c:v>27</c:v>
                </c:pt>
                <c:pt idx="360">
                  <c:v>25</c:v>
                </c:pt>
                <c:pt idx="361">
                  <c:v>28</c:v>
                </c:pt>
                <c:pt idx="362">
                  <c:v>67</c:v>
                </c:pt>
                <c:pt idx="363">
                  <c:v>25</c:v>
                </c:pt>
                <c:pt idx="364">
                  <c:v>34</c:v>
                </c:pt>
                <c:pt idx="365">
                  <c:v>38</c:v>
                </c:pt>
                <c:pt idx="366">
                  <c:v>41</c:v>
                </c:pt>
                <c:pt idx="367">
                  <c:v>26</c:v>
                </c:pt>
                <c:pt idx="368">
                  <c:v>35</c:v>
                </c:pt>
                <c:pt idx="369">
                  <c:v>45</c:v>
                </c:pt>
                <c:pt idx="370">
                  <c:v>32</c:v>
                </c:pt>
                <c:pt idx="371">
                  <c:v>47</c:v>
                </c:pt>
                <c:pt idx="372">
                  <c:v>24</c:v>
                </c:pt>
                <c:pt idx="373">
                  <c:v>30</c:v>
                </c:pt>
                <c:pt idx="374">
                  <c:v>33</c:v>
                </c:pt>
                <c:pt idx="375">
                  <c:v>23</c:v>
                </c:pt>
                <c:pt idx="376">
                  <c:v>21</c:v>
                </c:pt>
                <c:pt idx="377">
                  <c:v>36</c:v>
                </c:pt>
                <c:pt idx="378">
                  <c:v>30</c:v>
                </c:pt>
                <c:pt idx="379">
                  <c:v>52</c:v>
                </c:pt>
                <c:pt idx="380">
                  <c:v>27</c:v>
                </c:pt>
                <c:pt idx="381">
                  <c:v>44</c:v>
                </c:pt>
                <c:pt idx="382">
                  <c:v>26</c:v>
                </c:pt>
                <c:pt idx="383">
                  <c:v>24</c:v>
                </c:pt>
                <c:pt idx="384">
                  <c:v>24</c:v>
                </c:pt>
                <c:pt idx="385">
                  <c:v>50</c:v>
                </c:pt>
                <c:pt idx="386">
                  <c:v>31</c:v>
                </c:pt>
                <c:pt idx="387">
                  <c:v>38</c:v>
                </c:pt>
                <c:pt idx="388">
                  <c:v>28</c:v>
                </c:pt>
                <c:pt idx="389">
                  <c:v>48</c:v>
                </c:pt>
                <c:pt idx="390">
                  <c:v>56</c:v>
                </c:pt>
                <c:pt idx="391">
                  <c:v>31</c:v>
                </c:pt>
                <c:pt idx="392">
                  <c:v>28</c:v>
                </c:pt>
                <c:pt idx="393">
                  <c:v>26</c:v>
                </c:pt>
                <c:pt idx="394">
                  <c:v>25</c:v>
                </c:pt>
                <c:pt idx="395">
                  <c:v>41</c:v>
                </c:pt>
                <c:pt idx="396">
                  <c:v>24</c:v>
                </c:pt>
                <c:pt idx="397">
                  <c:v>29</c:v>
                </c:pt>
                <c:pt idx="398">
                  <c:v>25</c:v>
                </c:pt>
                <c:pt idx="399">
                  <c:v>35</c:v>
                </c:pt>
                <c:pt idx="400">
                  <c:v>35</c:v>
                </c:pt>
                <c:pt idx="401">
                  <c:v>26</c:v>
                </c:pt>
                <c:pt idx="402">
                  <c:v>29</c:v>
                </c:pt>
                <c:pt idx="403">
                  <c:v>59</c:v>
                </c:pt>
                <c:pt idx="404">
                  <c:v>34</c:v>
                </c:pt>
                <c:pt idx="405">
                  <c:v>41</c:v>
                </c:pt>
                <c:pt idx="406">
                  <c:v>35</c:v>
                </c:pt>
                <c:pt idx="407">
                  <c:v>27</c:v>
                </c:pt>
                <c:pt idx="408">
                  <c:v>41</c:v>
                </c:pt>
                <c:pt idx="409">
                  <c:v>30</c:v>
                </c:pt>
                <c:pt idx="410">
                  <c:v>27</c:v>
                </c:pt>
                <c:pt idx="411">
                  <c:v>65</c:v>
                </c:pt>
                <c:pt idx="412">
                  <c:v>19</c:v>
                </c:pt>
                <c:pt idx="413">
                  <c:v>33</c:v>
                </c:pt>
                <c:pt idx="414">
                  <c:v>24</c:v>
                </c:pt>
                <c:pt idx="415">
                  <c:v>40</c:v>
                </c:pt>
                <c:pt idx="416">
                  <c:v>62</c:v>
                </c:pt>
                <c:pt idx="417">
                  <c:v>33</c:v>
                </c:pt>
                <c:pt idx="418">
                  <c:v>29</c:v>
                </c:pt>
                <c:pt idx="419">
                  <c:v>22</c:v>
                </c:pt>
                <c:pt idx="420">
                  <c:v>35</c:v>
                </c:pt>
                <c:pt idx="421">
                  <c:v>30</c:v>
                </c:pt>
                <c:pt idx="422">
                  <c:v>28</c:v>
                </c:pt>
                <c:pt idx="423">
                  <c:v>28</c:v>
                </c:pt>
                <c:pt idx="424">
                  <c:v>44</c:v>
                </c:pt>
              </c:numCache>
            </c:numRef>
          </c:xVal>
          <c:yVal>
            <c:numRef>
              <c:f>'4_28'!$D$2:$D$426</c:f>
              <c:numCache>
                <c:formatCode>_("$"* #,##0.00_);_("$"* \(#,##0.00\);_("$"* "-"??_);_(@_)</c:formatCode>
                <c:ptCount val="425"/>
                <c:pt idx="0">
                  <c:v>739</c:v>
                </c:pt>
                <c:pt idx="1">
                  <c:v>1230</c:v>
                </c:pt>
                <c:pt idx="2">
                  <c:v>389</c:v>
                </c:pt>
                <c:pt idx="3">
                  <c:v>985</c:v>
                </c:pt>
                <c:pt idx="4">
                  <c:v>5717</c:v>
                </c:pt>
                <c:pt idx="5">
                  <c:v>2827</c:v>
                </c:pt>
                <c:pt idx="6">
                  <c:v>229</c:v>
                </c:pt>
                <c:pt idx="7">
                  <c:v>533</c:v>
                </c:pt>
                <c:pt idx="8">
                  <c:v>7002</c:v>
                </c:pt>
                <c:pt idx="9">
                  <c:v>966</c:v>
                </c:pt>
                <c:pt idx="10">
                  <c:v>989</c:v>
                </c:pt>
                <c:pt idx="11">
                  <c:v>3305</c:v>
                </c:pt>
                <c:pt idx="12">
                  <c:v>900</c:v>
                </c:pt>
                <c:pt idx="13">
                  <c:v>821</c:v>
                </c:pt>
                <c:pt idx="14">
                  <c:v>624</c:v>
                </c:pt>
                <c:pt idx="15">
                  <c:v>129</c:v>
                </c:pt>
                <c:pt idx="16">
                  <c:v>1384</c:v>
                </c:pt>
                <c:pt idx="17">
                  <c:v>1391</c:v>
                </c:pt>
                <c:pt idx="18">
                  <c:v>207</c:v>
                </c:pt>
                <c:pt idx="19">
                  <c:v>12635</c:v>
                </c:pt>
                <c:pt idx="20">
                  <c:v>17545</c:v>
                </c:pt>
                <c:pt idx="21">
                  <c:v>3972</c:v>
                </c:pt>
                <c:pt idx="22">
                  <c:v>0</c:v>
                </c:pt>
                <c:pt idx="23">
                  <c:v>485</c:v>
                </c:pt>
                <c:pt idx="24">
                  <c:v>10723</c:v>
                </c:pt>
                <c:pt idx="25">
                  <c:v>386</c:v>
                </c:pt>
                <c:pt idx="26">
                  <c:v>0</c:v>
                </c:pt>
                <c:pt idx="27">
                  <c:v>2484</c:v>
                </c:pt>
                <c:pt idx="28">
                  <c:v>473</c:v>
                </c:pt>
                <c:pt idx="29">
                  <c:v>485</c:v>
                </c:pt>
                <c:pt idx="30">
                  <c:v>2043</c:v>
                </c:pt>
                <c:pt idx="31">
                  <c:v>3565</c:v>
                </c:pt>
                <c:pt idx="32">
                  <c:v>407</c:v>
                </c:pt>
                <c:pt idx="33">
                  <c:v>17542</c:v>
                </c:pt>
                <c:pt idx="34">
                  <c:v>150</c:v>
                </c:pt>
                <c:pt idx="35">
                  <c:v>490</c:v>
                </c:pt>
                <c:pt idx="36">
                  <c:v>162</c:v>
                </c:pt>
                <c:pt idx="37">
                  <c:v>1655</c:v>
                </c:pt>
                <c:pt idx="38">
                  <c:v>323</c:v>
                </c:pt>
                <c:pt idx="39">
                  <c:v>128</c:v>
                </c:pt>
                <c:pt idx="40">
                  <c:v>218</c:v>
                </c:pt>
                <c:pt idx="41">
                  <c:v>109</c:v>
                </c:pt>
                <c:pt idx="42">
                  <c:v>17124</c:v>
                </c:pt>
                <c:pt idx="43">
                  <c:v>1201</c:v>
                </c:pt>
                <c:pt idx="44">
                  <c:v>6670</c:v>
                </c:pt>
                <c:pt idx="45">
                  <c:v>138</c:v>
                </c:pt>
                <c:pt idx="46">
                  <c:v>216</c:v>
                </c:pt>
                <c:pt idx="47">
                  <c:v>660</c:v>
                </c:pt>
                <c:pt idx="48">
                  <c:v>724</c:v>
                </c:pt>
                <c:pt idx="49">
                  <c:v>897</c:v>
                </c:pt>
                <c:pt idx="50">
                  <c:v>1212</c:v>
                </c:pt>
                <c:pt idx="51">
                  <c:v>4256</c:v>
                </c:pt>
                <c:pt idx="52">
                  <c:v>1787</c:v>
                </c:pt>
                <c:pt idx="53">
                  <c:v>757</c:v>
                </c:pt>
                <c:pt idx="54">
                  <c:v>789</c:v>
                </c:pt>
                <c:pt idx="55">
                  <c:v>0</c:v>
                </c:pt>
                <c:pt idx="56">
                  <c:v>746</c:v>
                </c:pt>
                <c:pt idx="57">
                  <c:v>601</c:v>
                </c:pt>
                <c:pt idx="58">
                  <c:v>659</c:v>
                </c:pt>
                <c:pt idx="59">
                  <c:v>717</c:v>
                </c:pt>
                <c:pt idx="60">
                  <c:v>667</c:v>
                </c:pt>
                <c:pt idx="61">
                  <c:v>580</c:v>
                </c:pt>
                <c:pt idx="62">
                  <c:v>763</c:v>
                </c:pt>
                <c:pt idx="63">
                  <c:v>1366</c:v>
                </c:pt>
                <c:pt idx="64">
                  <c:v>552</c:v>
                </c:pt>
                <c:pt idx="65">
                  <c:v>14643</c:v>
                </c:pt>
                <c:pt idx="66">
                  <c:v>3423</c:v>
                </c:pt>
                <c:pt idx="67">
                  <c:v>399</c:v>
                </c:pt>
                <c:pt idx="68">
                  <c:v>955</c:v>
                </c:pt>
                <c:pt idx="69">
                  <c:v>8357</c:v>
                </c:pt>
                <c:pt idx="70">
                  <c:v>0</c:v>
                </c:pt>
                <c:pt idx="71">
                  <c:v>1428</c:v>
                </c:pt>
                <c:pt idx="72">
                  <c:v>322</c:v>
                </c:pt>
                <c:pt idx="73">
                  <c:v>800</c:v>
                </c:pt>
                <c:pt idx="74">
                  <c:v>656</c:v>
                </c:pt>
                <c:pt idx="75">
                  <c:v>1088</c:v>
                </c:pt>
                <c:pt idx="76">
                  <c:v>10668</c:v>
                </c:pt>
                <c:pt idx="77">
                  <c:v>3560</c:v>
                </c:pt>
                <c:pt idx="78">
                  <c:v>626</c:v>
                </c:pt>
                <c:pt idx="79">
                  <c:v>15328</c:v>
                </c:pt>
                <c:pt idx="80">
                  <c:v>904</c:v>
                </c:pt>
                <c:pt idx="81">
                  <c:v>1497</c:v>
                </c:pt>
                <c:pt idx="82">
                  <c:v>806</c:v>
                </c:pt>
                <c:pt idx="83">
                  <c:v>3281</c:v>
                </c:pt>
                <c:pt idx="84">
                  <c:v>759</c:v>
                </c:pt>
                <c:pt idx="85">
                  <c:v>680</c:v>
                </c:pt>
                <c:pt idx="86">
                  <c:v>104</c:v>
                </c:pt>
                <c:pt idx="87">
                  <c:v>1202</c:v>
                </c:pt>
                <c:pt idx="88">
                  <c:v>2632</c:v>
                </c:pt>
                <c:pt idx="89">
                  <c:v>706</c:v>
                </c:pt>
                <c:pt idx="90">
                  <c:v>1257</c:v>
                </c:pt>
                <c:pt idx="91">
                  <c:v>576</c:v>
                </c:pt>
                <c:pt idx="92">
                  <c:v>1177</c:v>
                </c:pt>
                <c:pt idx="93">
                  <c:v>716</c:v>
                </c:pt>
                <c:pt idx="94">
                  <c:v>710</c:v>
                </c:pt>
                <c:pt idx="95">
                  <c:v>5564</c:v>
                </c:pt>
                <c:pt idx="96">
                  <c:v>192</c:v>
                </c:pt>
                <c:pt idx="97">
                  <c:v>637</c:v>
                </c:pt>
                <c:pt idx="98">
                  <c:v>919</c:v>
                </c:pt>
                <c:pt idx="99">
                  <c:v>775</c:v>
                </c:pt>
                <c:pt idx="100">
                  <c:v>5831</c:v>
                </c:pt>
                <c:pt idx="101">
                  <c:v>369</c:v>
                </c:pt>
                <c:pt idx="102">
                  <c:v>644</c:v>
                </c:pt>
                <c:pt idx="103">
                  <c:v>797</c:v>
                </c:pt>
                <c:pt idx="104">
                  <c:v>9929</c:v>
                </c:pt>
                <c:pt idx="105">
                  <c:v>127</c:v>
                </c:pt>
                <c:pt idx="106">
                  <c:v>565</c:v>
                </c:pt>
                <c:pt idx="107">
                  <c:v>12632</c:v>
                </c:pt>
                <c:pt idx="108">
                  <c:v>116</c:v>
                </c:pt>
                <c:pt idx="109">
                  <c:v>178</c:v>
                </c:pt>
                <c:pt idx="110">
                  <c:v>7752</c:v>
                </c:pt>
                <c:pt idx="111">
                  <c:v>14146</c:v>
                </c:pt>
                <c:pt idx="112">
                  <c:v>750</c:v>
                </c:pt>
                <c:pt idx="113">
                  <c:v>609</c:v>
                </c:pt>
                <c:pt idx="114">
                  <c:v>19286</c:v>
                </c:pt>
                <c:pt idx="115">
                  <c:v>544</c:v>
                </c:pt>
                <c:pt idx="116">
                  <c:v>10853</c:v>
                </c:pt>
                <c:pt idx="117">
                  <c:v>374</c:v>
                </c:pt>
                <c:pt idx="118">
                  <c:v>409</c:v>
                </c:pt>
                <c:pt idx="119">
                  <c:v>1219</c:v>
                </c:pt>
                <c:pt idx="120">
                  <c:v>322</c:v>
                </c:pt>
                <c:pt idx="121">
                  <c:v>1412</c:v>
                </c:pt>
                <c:pt idx="122">
                  <c:v>12242</c:v>
                </c:pt>
                <c:pt idx="123">
                  <c:v>479</c:v>
                </c:pt>
                <c:pt idx="124">
                  <c:v>1435</c:v>
                </c:pt>
                <c:pt idx="125">
                  <c:v>466</c:v>
                </c:pt>
                <c:pt idx="126">
                  <c:v>2472</c:v>
                </c:pt>
                <c:pt idx="127">
                  <c:v>2409</c:v>
                </c:pt>
                <c:pt idx="128">
                  <c:v>893</c:v>
                </c:pt>
                <c:pt idx="129">
                  <c:v>17633</c:v>
                </c:pt>
                <c:pt idx="130">
                  <c:v>0</c:v>
                </c:pt>
                <c:pt idx="131">
                  <c:v>717</c:v>
                </c:pt>
                <c:pt idx="132">
                  <c:v>8835</c:v>
                </c:pt>
                <c:pt idx="133">
                  <c:v>4449</c:v>
                </c:pt>
                <c:pt idx="134">
                  <c:v>0</c:v>
                </c:pt>
                <c:pt idx="135">
                  <c:v>104</c:v>
                </c:pt>
                <c:pt idx="136">
                  <c:v>897</c:v>
                </c:pt>
                <c:pt idx="137">
                  <c:v>4731</c:v>
                </c:pt>
                <c:pt idx="138">
                  <c:v>945</c:v>
                </c:pt>
                <c:pt idx="139">
                  <c:v>836</c:v>
                </c:pt>
                <c:pt idx="140">
                  <c:v>325</c:v>
                </c:pt>
                <c:pt idx="141">
                  <c:v>32542</c:v>
                </c:pt>
                <c:pt idx="142">
                  <c:v>803</c:v>
                </c:pt>
                <c:pt idx="143">
                  <c:v>11297</c:v>
                </c:pt>
                <c:pt idx="144">
                  <c:v>265</c:v>
                </c:pt>
                <c:pt idx="145">
                  <c:v>609</c:v>
                </c:pt>
                <c:pt idx="146">
                  <c:v>1851</c:v>
                </c:pt>
                <c:pt idx="147">
                  <c:v>391</c:v>
                </c:pt>
                <c:pt idx="148">
                  <c:v>500</c:v>
                </c:pt>
                <c:pt idx="149">
                  <c:v>509</c:v>
                </c:pt>
                <c:pt idx="150">
                  <c:v>270</c:v>
                </c:pt>
                <c:pt idx="151">
                  <c:v>457</c:v>
                </c:pt>
                <c:pt idx="152">
                  <c:v>260</c:v>
                </c:pt>
                <c:pt idx="153">
                  <c:v>3978</c:v>
                </c:pt>
                <c:pt idx="154">
                  <c:v>643</c:v>
                </c:pt>
                <c:pt idx="155">
                  <c:v>3329</c:v>
                </c:pt>
                <c:pt idx="156">
                  <c:v>6345</c:v>
                </c:pt>
                <c:pt idx="157">
                  <c:v>922</c:v>
                </c:pt>
                <c:pt idx="158">
                  <c:v>909</c:v>
                </c:pt>
                <c:pt idx="159">
                  <c:v>775</c:v>
                </c:pt>
                <c:pt idx="160">
                  <c:v>979</c:v>
                </c:pt>
                <c:pt idx="161">
                  <c:v>948</c:v>
                </c:pt>
                <c:pt idx="162">
                  <c:v>3129</c:v>
                </c:pt>
                <c:pt idx="163">
                  <c:v>309</c:v>
                </c:pt>
                <c:pt idx="164">
                  <c:v>762</c:v>
                </c:pt>
                <c:pt idx="165">
                  <c:v>970</c:v>
                </c:pt>
                <c:pt idx="166">
                  <c:v>425</c:v>
                </c:pt>
                <c:pt idx="167">
                  <c:v>861</c:v>
                </c:pt>
                <c:pt idx="168">
                  <c:v>478</c:v>
                </c:pt>
                <c:pt idx="169">
                  <c:v>805</c:v>
                </c:pt>
                <c:pt idx="170">
                  <c:v>649</c:v>
                </c:pt>
                <c:pt idx="171">
                  <c:v>470</c:v>
                </c:pt>
                <c:pt idx="172">
                  <c:v>192</c:v>
                </c:pt>
                <c:pt idx="173">
                  <c:v>20406</c:v>
                </c:pt>
                <c:pt idx="174">
                  <c:v>772</c:v>
                </c:pt>
                <c:pt idx="175">
                  <c:v>14654</c:v>
                </c:pt>
                <c:pt idx="176">
                  <c:v>14215</c:v>
                </c:pt>
                <c:pt idx="177">
                  <c:v>18716</c:v>
                </c:pt>
                <c:pt idx="178">
                  <c:v>886</c:v>
                </c:pt>
                <c:pt idx="179">
                  <c:v>750</c:v>
                </c:pt>
                <c:pt idx="180">
                  <c:v>3870</c:v>
                </c:pt>
                <c:pt idx="181">
                  <c:v>3273</c:v>
                </c:pt>
                <c:pt idx="182">
                  <c:v>406</c:v>
                </c:pt>
                <c:pt idx="183">
                  <c:v>461</c:v>
                </c:pt>
                <c:pt idx="184">
                  <c:v>340</c:v>
                </c:pt>
                <c:pt idx="185">
                  <c:v>6490</c:v>
                </c:pt>
                <c:pt idx="186">
                  <c:v>1082</c:v>
                </c:pt>
                <c:pt idx="187">
                  <c:v>506</c:v>
                </c:pt>
                <c:pt idx="188">
                  <c:v>14717</c:v>
                </c:pt>
                <c:pt idx="189">
                  <c:v>172</c:v>
                </c:pt>
                <c:pt idx="190">
                  <c:v>2215</c:v>
                </c:pt>
                <c:pt idx="191">
                  <c:v>0</c:v>
                </c:pt>
                <c:pt idx="192">
                  <c:v>1028</c:v>
                </c:pt>
                <c:pt idx="193">
                  <c:v>544</c:v>
                </c:pt>
                <c:pt idx="194">
                  <c:v>586</c:v>
                </c:pt>
                <c:pt idx="195">
                  <c:v>835</c:v>
                </c:pt>
                <c:pt idx="196">
                  <c:v>823</c:v>
                </c:pt>
                <c:pt idx="197">
                  <c:v>5180</c:v>
                </c:pt>
                <c:pt idx="198">
                  <c:v>408</c:v>
                </c:pt>
                <c:pt idx="199">
                  <c:v>821</c:v>
                </c:pt>
                <c:pt idx="200">
                  <c:v>907</c:v>
                </c:pt>
                <c:pt idx="201">
                  <c:v>2808</c:v>
                </c:pt>
                <c:pt idx="202">
                  <c:v>5588</c:v>
                </c:pt>
                <c:pt idx="203">
                  <c:v>605</c:v>
                </c:pt>
                <c:pt idx="204">
                  <c:v>7877</c:v>
                </c:pt>
                <c:pt idx="205">
                  <c:v>3529</c:v>
                </c:pt>
                <c:pt idx="206">
                  <c:v>4150</c:v>
                </c:pt>
                <c:pt idx="207">
                  <c:v>1447</c:v>
                </c:pt>
                <c:pt idx="208">
                  <c:v>1138</c:v>
                </c:pt>
                <c:pt idx="209">
                  <c:v>4858</c:v>
                </c:pt>
                <c:pt idx="210">
                  <c:v>418</c:v>
                </c:pt>
                <c:pt idx="211">
                  <c:v>771</c:v>
                </c:pt>
                <c:pt idx="212">
                  <c:v>463</c:v>
                </c:pt>
                <c:pt idx="213">
                  <c:v>9058</c:v>
                </c:pt>
                <c:pt idx="214">
                  <c:v>10099</c:v>
                </c:pt>
                <c:pt idx="215">
                  <c:v>13428</c:v>
                </c:pt>
                <c:pt idx="216">
                  <c:v>208</c:v>
                </c:pt>
                <c:pt idx="217">
                  <c:v>552</c:v>
                </c:pt>
                <c:pt idx="218">
                  <c:v>3105</c:v>
                </c:pt>
                <c:pt idx="219">
                  <c:v>898</c:v>
                </c:pt>
                <c:pt idx="220">
                  <c:v>1238</c:v>
                </c:pt>
                <c:pt idx="221">
                  <c:v>238</c:v>
                </c:pt>
                <c:pt idx="222">
                  <c:v>127</c:v>
                </c:pt>
                <c:pt idx="223">
                  <c:v>663</c:v>
                </c:pt>
                <c:pt idx="224">
                  <c:v>1409</c:v>
                </c:pt>
                <c:pt idx="225">
                  <c:v>718</c:v>
                </c:pt>
                <c:pt idx="226">
                  <c:v>493</c:v>
                </c:pt>
                <c:pt idx="227">
                  <c:v>909</c:v>
                </c:pt>
                <c:pt idx="228">
                  <c:v>9125</c:v>
                </c:pt>
                <c:pt idx="229">
                  <c:v>364</c:v>
                </c:pt>
                <c:pt idx="230">
                  <c:v>1096</c:v>
                </c:pt>
                <c:pt idx="231">
                  <c:v>374</c:v>
                </c:pt>
                <c:pt idx="232">
                  <c:v>156</c:v>
                </c:pt>
                <c:pt idx="233">
                  <c:v>1336</c:v>
                </c:pt>
                <c:pt idx="234">
                  <c:v>508</c:v>
                </c:pt>
                <c:pt idx="235">
                  <c:v>956</c:v>
                </c:pt>
                <c:pt idx="236">
                  <c:v>636</c:v>
                </c:pt>
                <c:pt idx="237">
                  <c:v>2641</c:v>
                </c:pt>
                <c:pt idx="238">
                  <c:v>1519</c:v>
                </c:pt>
                <c:pt idx="239">
                  <c:v>922</c:v>
                </c:pt>
                <c:pt idx="240">
                  <c:v>180</c:v>
                </c:pt>
                <c:pt idx="241">
                  <c:v>701</c:v>
                </c:pt>
                <c:pt idx="242">
                  <c:v>296</c:v>
                </c:pt>
                <c:pt idx="243">
                  <c:v>1406</c:v>
                </c:pt>
                <c:pt idx="244">
                  <c:v>800</c:v>
                </c:pt>
                <c:pt idx="245">
                  <c:v>736</c:v>
                </c:pt>
                <c:pt idx="246">
                  <c:v>11838</c:v>
                </c:pt>
                <c:pt idx="247">
                  <c:v>364</c:v>
                </c:pt>
                <c:pt idx="248">
                  <c:v>18620</c:v>
                </c:pt>
                <c:pt idx="249">
                  <c:v>1385</c:v>
                </c:pt>
                <c:pt idx="250">
                  <c:v>999</c:v>
                </c:pt>
                <c:pt idx="251">
                  <c:v>946</c:v>
                </c:pt>
                <c:pt idx="252">
                  <c:v>1564</c:v>
                </c:pt>
                <c:pt idx="253">
                  <c:v>8258</c:v>
                </c:pt>
                <c:pt idx="254">
                  <c:v>734</c:v>
                </c:pt>
                <c:pt idx="255">
                  <c:v>1639</c:v>
                </c:pt>
                <c:pt idx="256">
                  <c:v>1500</c:v>
                </c:pt>
                <c:pt idx="257">
                  <c:v>4486</c:v>
                </c:pt>
                <c:pt idx="258">
                  <c:v>2699</c:v>
                </c:pt>
                <c:pt idx="259">
                  <c:v>19812</c:v>
                </c:pt>
                <c:pt idx="260">
                  <c:v>500</c:v>
                </c:pt>
                <c:pt idx="261">
                  <c:v>859</c:v>
                </c:pt>
                <c:pt idx="262">
                  <c:v>4164</c:v>
                </c:pt>
                <c:pt idx="263">
                  <c:v>1218</c:v>
                </c:pt>
                <c:pt idx="264">
                  <c:v>9016</c:v>
                </c:pt>
                <c:pt idx="265">
                  <c:v>11587</c:v>
                </c:pt>
                <c:pt idx="266">
                  <c:v>8944</c:v>
                </c:pt>
                <c:pt idx="267">
                  <c:v>807</c:v>
                </c:pt>
                <c:pt idx="268">
                  <c:v>867</c:v>
                </c:pt>
                <c:pt idx="269">
                  <c:v>17599</c:v>
                </c:pt>
                <c:pt idx="270">
                  <c:v>347</c:v>
                </c:pt>
                <c:pt idx="271">
                  <c:v>836</c:v>
                </c:pt>
                <c:pt idx="272">
                  <c:v>142</c:v>
                </c:pt>
                <c:pt idx="273">
                  <c:v>169</c:v>
                </c:pt>
                <c:pt idx="274">
                  <c:v>4465</c:v>
                </c:pt>
                <c:pt idx="275">
                  <c:v>403</c:v>
                </c:pt>
                <c:pt idx="276">
                  <c:v>836</c:v>
                </c:pt>
                <c:pt idx="277">
                  <c:v>425</c:v>
                </c:pt>
                <c:pt idx="278">
                  <c:v>11481</c:v>
                </c:pt>
                <c:pt idx="279">
                  <c:v>3285</c:v>
                </c:pt>
                <c:pt idx="280">
                  <c:v>164</c:v>
                </c:pt>
                <c:pt idx="281">
                  <c:v>11963</c:v>
                </c:pt>
                <c:pt idx="282">
                  <c:v>0</c:v>
                </c:pt>
                <c:pt idx="283">
                  <c:v>1060</c:v>
                </c:pt>
                <c:pt idx="284">
                  <c:v>8667</c:v>
                </c:pt>
                <c:pt idx="285">
                  <c:v>486</c:v>
                </c:pt>
                <c:pt idx="286">
                  <c:v>108</c:v>
                </c:pt>
                <c:pt idx="287">
                  <c:v>0</c:v>
                </c:pt>
                <c:pt idx="288">
                  <c:v>113</c:v>
                </c:pt>
                <c:pt idx="289">
                  <c:v>1613</c:v>
                </c:pt>
                <c:pt idx="290">
                  <c:v>965</c:v>
                </c:pt>
                <c:pt idx="291">
                  <c:v>603</c:v>
                </c:pt>
                <c:pt idx="292">
                  <c:v>343</c:v>
                </c:pt>
                <c:pt idx="293">
                  <c:v>1440</c:v>
                </c:pt>
                <c:pt idx="294">
                  <c:v>197</c:v>
                </c:pt>
                <c:pt idx="295">
                  <c:v>299</c:v>
                </c:pt>
                <c:pt idx="296">
                  <c:v>490</c:v>
                </c:pt>
                <c:pt idx="297">
                  <c:v>6628</c:v>
                </c:pt>
                <c:pt idx="298">
                  <c:v>859</c:v>
                </c:pt>
                <c:pt idx="299">
                  <c:v>750</c:v>
                </c:pt>
                <c:pt idx="300">
                  <c:v>1210</c:v>
                </c:pt>
                <c:pt idx="301">
                  <c:v>887</c:v>
                </c:pt>
                <c:pt idx="302">
                  <c:v>13970</c:v>
                </c:pt>
                <c:pt idx="303">
                  <c:v>857</c:v>
                </c:pt>
                <c:pt idx="304">
                  <c:v>5857</c:v>
                </c:pt>
                <c:pt idx="305">
                  <c:v>3624</c:v>
                </c:pt>
                <c:pt idx="306">
                  <c:v>726</c:v>
                </c:pt>
                <c:pt idx="307">
                  <c:v>8850</c:v>
                </c:pt>
                <c:pt idx="308">
                  <c:v>207</c:v>
                </c:pt>
                <c:pt idx="309">
                  <c:v>713</c:v>
                </c:pt>
                <c:pt idx="310">
                  <c:v>21907</c:v>
                </c:pt>
                <c:pt idx="311">
                  <c:v>483</c:v>
                </c:pt>
                <c:pt idx="312">
                  <c:v>127</c:v>
                </c:pt>
                <c:pt idx="313">
                  <c:v>367</c:v>
                </c:pt>
                <c:pt idx="314">
                  <c:v>813</c:v>
                </c:pt>
                <c:pt idx="315">
                  <c:v>4089</c:v>
                </c:pt>
                <c:pt idx="316">
                  <c:v>102</c:v>
                </c:pt>
                <c:pt idx="317">
                  <c:v>1030</c:v>
                </c:pt>
                <c:pt idx="318">
                  <c:v>949</c:v>
                </c:pt>
                <c:pt idx="319">
                  <c:v>503</c:v>
                </c:pt>
                <c:pt idx="320">
                  <c:v>1734</c:v>
                </c:pt>
                <c:pt idx="321">
                  <c:v>693</c:v>
                </c:pt>
                <c:pt idx="322">
                  <c:v>973</c:v>
                </c:pt>
                <c:pt idx="323">
                  <c:v>648</c:v>
                </c:pt>
                <c:pt idx="324">
                  <c:v>523</c:v>
                </c:pt>
                <c:pt idx="325">
                  <c:v>7361</c:v>
                </c:pt>
                <c:pt idx="326">
                  <c:v>596</c:v>
                </c:pt>
                <c:pt idx="327">
                  <c:v>904</c:v>
                </c:pt>
                <c:pt idx="328">
                  <c:v>541</c:v>
                </c:pt>
                <c:pt idx="329">
                  <c:v>154</c:v>
                </c:pt>
                <c:pt idx="330">
                  <c:v>4802</c:v>
                </c:pt>
                <c:pt idx="331">
                  <c:v>177</c:v>
                </c:pt>
                <c:pt idx="332">
                  <c:v>337</c:v>
                </c:pt>
                <c:pt idx="333">
                  <c:v>716</c:v>
                </c:pt>
                <c:pt idx="334">
                  <c:v>1833</c:v>
                </c:pt>
                <c:pt idx="335">
                  <c:v>705</c:v>
                </c:pt>
                <c:pt idx="336">
                  <c:v>7710</c:v>
                </c:pt>
                <c:pt idx="337">
                  <c:v>531</c:v>
                </c:pt>
                <c:pt idx="338">
                  <c:v>6089</c:v>
                </c:pt>
                <c:pt idx="339">
                  <c:v>941</c:v>
                </c:pt>
                <c:pt idx="340">
                  <c:v>1355</c:v>
                </c:pt>
                <c:pt idx="341">
                  <c:v>987</c:v>
                </c:pt>
                <c:pt idx="342">
                  <c:v>651</c:v>
                </c:pt>
                <c:pt idx="343">
                  <c:v>717</c:v>
                </c:pt>
                <c:pt idx="344">
                  <c:v>955</c:v>
                </c:pt>
                <c:pt idx="345">
                  <c:v>798</c:v>
                </c:pt>
                <c:pt idx="346">
                  <c:v>8249</c:v>
                </c:pt>
                <c:pt idx="347">
                  <c:v>959</c:v>
                </c:pt>
                <c:pt idx="348">
                  <c:v>2438</c:v>
                </c:pt>
                <c:pt idx="349">
                  <c:v>1265</c:v>
                </c:pt>
                <c:pt idx="350">
                  <c:v>12721</c:v>
                </c:pt>
                <c:pt idx="351">
                  <c:v>842</c:v>
                </c:pt>
                <c:pt idx="352">
                  <c:v>3111</c:v>
                </c:pt>
                <c:pt idx="353">
                  <c:v>302</c:v>
                </c:pt>
                <c:pt idx="354">
                  <c:v>538</c:v>
                </c:pt>
                <c:pt idx="355">
                  <c:v>2846</c:v>
                </c:pt>
                <c:pt idx="356">
                  <c:v>933</c:v>
                </c:pt>
                <c:pt idx="357">
                  <c:v>2688</c:v>
                </c:pt>
                <c:pt idx="358">
                  <c:v>17366</c:v>
                </c:pt>
                <c:pt idx="359">
                  <c:v>425</c:v>
                </c:pt>
                <c:pt idx="360">
                  <c:v>546</c:v>
                </c:pt>
                <c:pt idx="361">
                  <c:v>242</c:v>
                </c:pt>
                <c:pt idx="362">
                  <c:v>272</c:v>
                </c:pt>
                <c:pt idx="363">
                  <c:v>1053</c:v>
                </c:pt>
                <c:pt idx="364">
                  <c:v>17124</c:v>
                </c:pt>
                <c:pt idx="365">
                  <c:v>612</c:v>
                </c:pt>
                <c:pt idx="366">
                  <c:v>862</c:v>
                </c:pt>
                <c:pt idx="367">
                  <c:v>146</c:v>
                </c:pt>
                <c:pt idx="368">
                  <c:v>14190</c:v>
                </c:pt>
                <c:pt idx="369">
                  <c:v>396</c:v>
                </c:pt>
                <c:pt idx="370">
                  <c:v>519</c:v>
                </c:pt>
                <c:pt idx="371">
                  <c:v>646</c:v>
                </c:pt>
                <c:pt idx="372">
                  <c:v>882</c:v>
                </c:pt>
                <c:pt idx="373">
                  <c:v>204</c:v>
                </c:pt>
                <c:pt idx="374">
                  <c:v>148</c:v>
                </c:pt>
                <c:pt idx="375">
                  <c:v>435</c:v>
                </c:pt>
                <c:pt idx="376">
                  <c:v>914</c:v>
                </c:pt>
                <c:pt idx="377">
                  <c:v>135</c:v>
                </c:pt>
                <c:pt idx="378">
                  <c:v>2472</c:v>
                </c:pt>
                <c:pt idx="379">
                  <c:v>412</c:v>
                </c:pt>
                <c:pt idx="380">
                  <c:v>30228</c:v>
                </c:pt>
                <c:pt idx="381">
                  <c:v>1033</c:v>
                </c:pt>
                <c:pt idx="382">
                  <c:v>16630</c:v>
                </c:pt>
                <c:pt idx="383">
                  <c:v>3369</c:v>
                </c:pt>
                <c:pt idx="384">
                  <c:v>642</c:v>
                </c:pt>
                <c:pt idx="385">
                  <c:v>707</c:v>
                </c:pt>
                <c:pt idx="386">
                  <c:v>1114</c:v>
                </c:pt>
                <c:pt idx="387">
                  <c:v>1075</c:v>
                </c:pt>
                <c:pt idx="388">
                  <c:v>4549</c:v>
                </c:pt>
                <c:pt idx="389">
                  <c:v>781</c:v>
                </c:pt>
                <c:pt idx="390">
                  <c:v>582</c:v>
                </c:pt>
                <c:pt idx="391">
                  <c:v>991</c:v>
                </c:pt>
                <c:pt idx="392">
                  <c:v>17653</c:v>
                </c:pt>
                <c:pt idx="393">
                  <c:v>497</c:v>
                </c:pt>
                <c:pt idx="394">
                  <c:v>4684</c:v>
                </c:pt>
                <c:pt idx="395">
                  <c:v>1365</c:v>
                </c:pt>
                <c:pt idx="396">
                  <c:v>3880</c:v>
                </c:pt>
                <c:pt idx="397">
                  <c:v>819</c:v>
                </c:pt>
                <c:pt idx="398">
                  <c:v>607</c:v>
                </c:pt>
                <c:pt idx="399">
                  <c:v>15800</c:v>
                </c:pt>
                <c:pt idx="400">
                  <c:v>369</c:v>
                </c:pt>
                <c:pt idx="401">
                  <c:v>4973</c:v>
                </c:pt>
                <c:pt idx="402">
                  <c:v>0</c:v>
                </c:pt>
                <c:pt idx="403">
                  <c:v>761</c:v>
                </c:pt>
                <c:pt idx="404">
                  <c:v>471</c:v>
                </c:pt>
                <c:pt idx="405">
                  <c:v>674</c:v>
                </c:pt>
                <c:pt idx="406">
                  <c:v>547</c:v>
                </c:pt>
                <c:pt idx="407">
                  <c:v>685</c:v>
                </c:pt>
                <c:pt idx="408">
                  <c:v>815</c:v>
                </c:pt>
                <c:pt idx="409">
                  <c:v>0</c:v>
                </c:pt>
                <c:pt idx="410">
                  <c:v>1778</c:v>
                </c:pt>
                <c:pt idx="411">
                  <c:v>11171</c:v>
                </c:pt>
                <c:pt idx="412">
                  <c:v>957</c:v>
                </c:pt>
                <c:pt idx="413">
                  <c:v>770</c:v>
                </c:pt>
                <c:pt idx="414">
                  <c:v>1933</c:v>
                </c:pt>
                <c:pt idx="415">
                  <c:v>160</c:v>
                </c:pt>
                <c:pt idx="416">
                  <c:v>276</c:v>
                </c:pt>
                <c:pt idx="417">
                  <c:v>935</c:v>
                </c:pt>
                <c:pt idx="418">
                  <c:v>579</c:v>
                </c:pt>
                <c:pt idx="419">
                  <c:v>2877</c:v>
                </c:pt>
                <c:pt idx="420">
                  <c:v>497</c:v>
                </c:pt>
                <c:pt idx="421">
                  <c:v>0</c:v>
                </c:pt>
                <c:pt idx="422">
                  <c:v>0</c:v>
                </c:pt>
                <c:pt idx="423">
                  <c:v>712</c:v>
                </c:pt>
                <c:pt idx="424">
                  <c:v>912</c:v>
                </c:pt>
              </c:numCache>
            </c:numRef>
          </c:yVal>
          <c:smooth val="0"/>
          <c:extLst>
            <c:ext xmlns:c16="http://schemas.microsoft.com/office/drawing/2014/chart" uri="{C3380CC4-5D6E-409C-BE32-E72D297353CC}">
              <c16:uniqueId val="{00000001-DF08-40A9-8F6D-97BA4FCA147D}"/>
            </c:ext>
          </c:extLst>
        </c:ser>
        <c:dLbls>
          <c:showLegendKey val="0"/>
          <c:showVal val="0"/>
          <c:showCatName val="0"/>
          <c:showSerName val="0"/>
          <c:showPercent val="0"/>
          <c:showBubbleSize val="0"/>
        </c:dLbls>
        <c:axId val="-2135321120"/>
        <c:axId val="-2023987248"/>
      </c:scatterChart>
      <c:valAx>
        <c:axId val="-213532112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987248"/>
        <c:crosses val="autoZero"/>
        <c:crossBetween val="midCat"/>
      </c:valAx>
      <c:valAx>
        <c:axId val="-20239872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Combined Savings and Checking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21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Months Employed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'4_28'!$I$1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6"/>
                </a:solidFill>
                <a:prstDash val="sysDot"/>
              </a:ln>
              <a:effectLst/>
            </c:spPr>
            <c:trendlineType val="linear"/>
            <c:dispRSqr val="0"/>
            <c:dispEq val="0"/>
          </c:trendline>
          <c:xVal>
            <c:numRef>
              <c:f>'4_28'!$I$2:$I$426</c:f>
              <c:numCache>
                <c:formatCode>General</c:formatCode>
                <c:ptCount val="425"/>
                <c:pt idx="0">
                  <c:v>23</c:v>
                </c:pt>
                <c:pt idx="1">
                  <c:v>32</c:v>
                </c:pt>
                <c:pt idx="2">
                  <c:v>38</c:v>
                </c:pt>
                <c:pt idx="3">
                  <c:v>36</c:v>
                </c:pt>
                <c:pt idx="4">
                  <c:v>31</c:v>
                </c:pt>
                <c:pt idx="5">
                  <c:v>25</c:v>
                </c:pt>
                <c:pt idx="6">
                  <c:v>26</c:v>
                </c:pt>
                <c:pt idx="7">
                  <c:v>27</c:v>
                </c:pt>
                <c:pt idx="8">
                  <c:v>25</c:v>
                </c:pt>
                <c:pt idx="9">
                  <c:v>43</c:v>
                </c:pt>
                <c:pt idx="10">
                  <c:v>32</c:v>
                </c:pt>
                <c:pt idx="11">
                  <c:v>34</c:v>
                </c:pt>
                <c:pt idx="12">
                  <c:v>26</c:v>
                </c:pt>
                <c:pt idx="13">
                  <c:v>44</c:v>
                </c:pt>
                <c:pt idx="14">
                  <c:v>46</c:v>
                </c:pt>
                <c:pt idx="15">
                  <c:v>39</c:v>
                </c:pt>
                <c:pt idx="16">
                  <c:v>25</c:v>
                </c:pt>
                <c:pt idx="17">
                  <c:v>31</c:v>
                </c:pt>
                <c:pt idx="18">
                  <c:v>47</c:v>
                </c:pt>
                <c:pt idx="19">
                  <c:v>23</c:v>
                </c:pt>
                <c:pt idx="20">
                  <c:v>22</c:v>
                </c:pt>
                <c:pt idx="21">
                  <c:v>26</c:v>
                </c:pt>
                <c:pt idx="22">
                  <c:v>19</c:v>
                </c:pt>
                <c:pt idx="23">
                  <c:v>27</c:v>
                </c:pt>
                <c:pt idx="24">
                  <c:v>39</c:v>
                </c:pt>
                <c:pt idx="25">
                  <c:v>26</c:v>
                </c:pt>
                <c:pt idx="26">
                  <c:v>50</c:v>
                </c:pt>
                <c:pt idx="27">
                  <c:v>34</c:v>
                </c:pt>
                <c:pt idx="28">
                  <c:v>23</c:v>
                </c:pt>
                <c:pt idx="29">
                  <c:v>23</c:v>
                </c:pt>
                <c:pt idx="30">
                  <c:v>46</c:v>
                </c:pt>
                <c:pt idx="31">
                  <c:v>35</c:v>
                </c:pt>
                <c:pt idx="32">
                  <c:v>28</c:v>
                </c:pt>
                <c:pt idx="33">
                  <c:v>25</c:v>
                </c:pt>
                <c:pt idx="34">
                  <c:v>36</c:v>
                </c:pt>
                <c:pt idx="35">
                  <c:v>41</c:v>
                </c:pt>
                <c:pt idx="36">
                  <c:v>54</c:v>
                </c:pt>
                <c:pt idx="37">
                  <c:v>43</c:v>
                </c:pt>
                <c:pt idx="38">
                  <c:v>33</c:v>
                </c:pt>
                <c:pt idx="39">
                  <c:v>34</c:v>
                </c:pt>
                <c:pt idx="40">
                  <c:v>39</c:v>
                </c:pt>
                <c:pt idx="41">
                  <c:v>34</c:v>
                </c:pt>
                <c:pt idx="42">
                  <c:v>30</c:v>
                </c:pt>
                <c:pt idx="43">
                  <c:v>48</c:v>
                </c:pt>
                <c:pt idx="44">
                  <c:v>19</c:v>
                </c:pt>
                <c:pt idx="45">
                  <c:v>29</c:v>
                </c:pt>
                <c:pt idx="46">
                  <c:v>26</c:v>
                </c:pt>
                <c:pt idx="47">
                  <c:v>42</c:v>
                </c:pt>
                <c:pt idx="48">
                  <c:v>30</c:v>
                </c:pt>
                <c:pt idx="49">
                  <c:v>38</c:v>
                </c:pt>
                <c:pt idx="50">
                  <c:v>21</c:v>
                </c:pt>
                <c:pt idx="51">
                  <c:v>32</c:v>
                </c:pt>
                <c:pt idx="52">
                  <c:v>35</c:v>
                </c:pt>
                <c:pt idx="53">
                  <c:v>46</c:v>
                </c:pt>
                <c:pt idx="54">
                  <c:v>37</c:v>
                </c:pt>
                <c:pt idx="55">
                  <c:v>39</c:v>
                </c:pt>
                <c:pt idx="56">
                  <c:v>29</c:v>
                </c:pt>
                <c:pt idx="57">
                  <c:v>27</c:v>
                </c:pt>
                <c:pt idx="58">
                  <c:v>22</c:v>
                </c:pt>
                <c:pt idx="59">
                  <c:v>40</c:v>
                </c:pt>
                <c:pt idx="60">
                  <c:v>44</c:v>
                </c:pt>
                <c:pt idx="61">
                  <c:v>26</c:v>
                </c:pt>
                <c:pt idx="62">
                  <c:v>57</c:v>
                </c:pt>
                <c:pt idx="63">
                  <c:v>34</c:v>
                </c:pt>
                <c:pt idx="64">
                  <c:v>47</c:v>
                </c:pt>
                <c:pt idx="65">
                  <c:v>46</c:v>
                </c:pt>
                <c:pt idx="66">
                  <c:v>38</c:v>
                </c:pt>
                <c:pt idx="67">
                  <c:v>52</c:v>
                </c:pt>
                <c:pt idx="68">
                  <c:v>34</c:v>
                </c:pt>
                <c:pt idx="69">
                  <c:v>29</c:v>
                </c:pt>
                <c:pt idx="70">
                  <c:v>39</c:v>
                </c:pt>
                <c:pt idx="71">
                  <c:v>36</c:v>
                </c:pt>
                <c:pt idx="72">
                  <c:v>25</c:v>
                </c:pt>
                <c:pt idx="73">
                  <c:v>59</c:v>
                </c:pt>
                <c:pt idx="74">
                  <c:v>27</c:v>
                </c:pt>
                <c:pt idx="75">
                  <c:v>24</c:v>
                </c:pt>
                <c:pt idx="76">
                  <c:v>25</c:v>
                </c:pt>
                <c:pt idx="77">
                  <c:v>29</c:v>
                </c:pt>
                <c:pt idx="78">
                  <c:v>64</c:v>
                </c:pt>
                <c:pt idx="79">
                  <c:v>31</c:v>
                </c:pt>
                <c:pt idx="80">
                  <c:v>38</c:v>
                </c:pt>
                <c:pt idx="81">
                  <c:v>41</c:v>
                </c:pt>
                <c:pt idx="82">
                  <c:v>22</c:v>
                </c:pt>
                <c:pt idx="83">
                  <c:v>29</c:v>
                </c:pt>
                <c:pt idx="84">
                  <c:v>32</c:v>
                </c:pt>
                <c:pt idx="85">
                  <c:v>34</c:v>
                </c:pt>
                <c:pt idx="86">
                  <c:v>23</c:v>
                </c:pt>
                <c:pt idx="87">
                  <c:v>21</c:v>
                </c:pt>
                <c:pt idx="88">
                  <c:v>49</c:v>
                </c:pt>
                <c:pt idx="89">
                  <c:v>31</c:v>
                </c:pt>
                <c:pt idx="90">
                  <c:v>40</c:v>
                </c:pt>
                <c:pt idx="91">
                  <c:v>28</c:v>
                </c:pt>
                <c:pt idx="92">
                  <c:v>21</c:v>
                </c:pt>
                <c:pt idx="93">
                  <c:v>30</c:v>
                </c:pt>
                <c:pt idx="94">
                  <c:v>37</c:v>
                </c:pt>
                <c:pt idx="95">
                  <c:v>33</c:v>
                </c:pt>
                <c:pt idx="96">
                  <c:v>22</c:v>
                </c:pt>
                <c:pt idx="97">
                  <c:v>23</c:v>
                </c:pt>
                <c:pt idx="98">
                  <c:v>21</c:v>
                </c:pt>
                <c:pt idx="99">
                  <c:v>40</c:v>
                </c:pt>
                <c:pt idx="100">
                  <c:v>36</c:v>
                </c:pt>
                <c:pt idx="101">
                  <c:v>29</c:v>
                </c:pt>
                <c:pt idx="102">
                  <c:v>37</c:v>
                </c:pt>
                <c:pt idx="103">
                  <c:v>26</c:v>
                </c:pt>
                <c:pt idx="104">
                  <c:v>37</c:v>
                </c:pt>
                <c:pt idx="105">
                  <c:v>39</c:v>
                </c:pt>
                <c:pt idx="106">
                  <c:v>27</c:v>
                </c:pt>
                <c:pt idx="107">
                  <c:v>19</c:v>
                </c:pt>
                <c:pt idx="108">
                  <c:v>45</c:v>
                </c:pt>
                <c:pt idx="109">
                  <c:v>34</c:v>
                </c:pt>
                <c:pt idx="110">
                  <c:v>43</c:v>
                </c:pt>
                <c:pt idx="111">
                  <c:v>33</c:v>
                </c:pt>
                <c:pt idx="112">
                  <c:v>35</c:v>
                </c:pt>
                <c:pt idx="113">
                  <c:v>31</c:v>
                </c:pt>
                <c:pt idx="114">
                  <c:v>25</c:v>
                </c:pt>
                <c:pt idx="115">
                  <c:v>27</c:v>
                </c:pt>
                <c:pt idx="116">
                  <c:v>56</c:v>
                </c:pt>
                <c:pt idx="117">
                  <c:v>45</c:v>
                </c:pt>
                <c:pt idx="118">
                  <c:v>53</c:v>
                </c:pt>
                <c:pt idx="119">
                  <c:v>23</c:v>
                </c:pt>
                <c:pt idx="120">
                  <c:v>25</c:v>
                </c:pt>
                <c:pt idx="121">
                  <c:v>63</c:v>
                </c:pt>
                <c:pt idx="122">
                  <c:v>34</c:v>
                </c:pt>
                <c:pt idx="123">
                  <c:v>24</c:v>
                </c:pt>
                <c:pt idx="124">
                  <c:v>35</c:v>
                </c:pt>
                <c:pt idx="125">
                  <c:v>30</c:v>
                </c:pt>
                <c:pt idx="126">
                  <c:v>29</c:v>
                </c:pt>
                <c:pt idx="127">
                  <c:v>20</c:v>
                </c:pt>
                <c:pt idx="128">
                  <c:v>49</c:v>
                </c:pt>
                <c:pt idx="129">
                  <c:v>56</c:v>
                </c:pt>
                <c:pt idx="130">
                  <c:v>48</c:v>
                </c:pt>
                <c:pt idx="131">
                  <c:v>24</c:v>
                </c:pt>
                <c:pt idx="132">
                  <c:v>22</c:v>
                </c:pt>
                <c:pt idx="133">
                  <c:v>30</c:v>
                </c:pt>
                <c:pt idx="134">
                  <c:v>39</c:v>
                </c:pt>
                <c:pt idx="135">
                  <c:v>20</c:v>
                </c:pt>
                <c:pt idx="136">
                  <c:v>22</c:v>
                </c:pt>
                <c:pt idx="137">
                  <c:v>24</c:v>
                </c:pt>
                <c:pt idx="138">
                  <c:v>41</c:v>
                </c:pt>
                <c:pt idx="139">
                  <c:v>32</c:v>
                </c:pt>
                <c:pt idx="140">
                  <c:v>23</c:v>
                </c:pt>
                <c:pt idx="141">
                  <c:v>41</c:v>
                </c:pt>
                <c:pt idx="142">
                  <c:v>52</c:v>
                </c:pt>
                <c:pt idx="143">
                  <c:v>65</c:v>
                </c:pt>
                <c:pt idx="144">
                  <c:v>26</c:v>
                </c:pt>
                <c:pt idx="145">
                  <c:v>33</c:v>
                </c:pt>
                <c:pt idx="146">
                  <c:v>56</c:v>
                </c:pt>
                <c:pt idx="147">
                  <c:v>24</c:v>
                </c:pt>
                <c:pt idx="148">
                  <c:v>20</c:v>
                </c:pt>
                <c:pt idx="149">
                  <c:v>35</c:v>
                </c:pt>
                <c:pt idx="150">
                  <c:v>34</c:v>
                </c:pt>
                <c:pt idx="151">
                  <c:v>38</c:v>
                </c:pt>
                <c:pt idx="152">
                  <c:v>34</c:v>
                </c:pt>
                <c:pt idx="153">
                  <c:v>37</c:v>
                </c:pt>
                <c:pt idx="154">
                  <c:v>31</c:v>
                </c:pt>
                <c:pt idx="155">
                  <c:v>67</c:v>
                </c:pt>
                <c:pt idx="156">
                  <c:v>26</c:v>
                </c:pt>
                <c:pt idx="157">
                  <c:v>24</c:v>
                </c:pt>
                <c:pt idx="158">
                  <c:v>21</c:v>
                </c:pt>
                <c:pt idx="159">
                  <c:v>46</c:v>
                </c:pt>
                <c:pt idx="160">
                  <c:v>22</c:v>
                </c:pt>
                <c:pt idx="161">
                  <c:v>20</c:v>
                </c:pt>
                <c:pt idx="162">
                  <c:v>60</c:v>
                </c:pt>
                <c:pt idx="163">
                  <c:v>25</c:v>
                </c:pt>
                <c:pt idx="164">
                  <c:v>21</c:v>
                </c:pt>
                <c:pt idx="165">
                  <c:v>22</c:v>
                </c:pt>
                <c:pt idx="166">
                  <c:v>29</c:v>
                </c:pt>
                <c:pt idx="167">
                  <c:v>56</c:v>
                </c:pt>
                <c:pt idx="168">
                  <c:v>32</c:v>
                </c:pt>
                <c:pt idx="169">
                  <c:v>30</c:v>
                </c:pt>
                <c:pt idx="170">
                  <c:v>27</c:v>
                </c:pt>
                <c:pt idx="171">
                  <c:v>37</c:v>
                </c:pt>
                <c:pt idx="172">
                  <c:v>39</c:v>
                </c:pt>
                <c:pt idx="173">
                  <c:v>26</c:v>
                </c:pt>
                <c:pt idx="174">
                  <c:v>32</c:v>
                </c:pt>
                <c:pt idx="175">
                  <c:v>31</c:v>
                </c:pt>
                <c:pt idx="176">
                  <c:v>35</c:v>
                </c:pt>
                <c:pt idx="177">
                  <c:v>31</c:v>
                </c:pt>
                <c:pt idx="178">
                  <c:v>64</c:v>
                </c:pt>
                <c:pt idx="179">
                  <c:v>27</c:v>
                </c:pt>
                <c:pt idx="180">
                  <c:v>31</c:v>
                </c:pt>
                <c:pt idx="181">
                  <c:v>32</c:v>
                </c:pt>
                <c:pt idx="182">
                  <c:v>73</c:v>
                </c:pt>
                <c:pt idx="183">
                  <c:v>30</c:v>
                </c:pt>
                <c:pt idx="184">
                  <c:v>42</c:v>
                </c:pt>
                <c:pt idx="185">
                  <c:v>45</c:v>
                </c:pt>
                <c:pt idx="186">
                  <c:v>27</c:v>
                </c:pt>
                <c:pt idx="187">
                  <c:v>22</c:v>
                </c:pt>
                <c:pt idx="188">
                  <c:v>26</c:v>
                </c:pt>
                <c:pt idx="189">
                  <c:v>33</c:v>
                </c:pt>
                <c:pt idx="190">
                  <c:v>27</c:v>
                </c:pt>
                <c:pt idx="191">
                  <c:v>24</c:v>
                </c:pt>
                <c:pt idx="192">
                  <c:v>21</c:v>
                </c:pt>
                <c:pt idx="193">
                  <c:v>28</c:v>
                </c:pt>
                <c:pt idx="194">
                  <c:v>51</c:v>
                </c:pt>
                <c:pt idx="195">
                  <c:v>21</c:v>
                </c:pt>
                <c:pt idx="196">
                  <c:v>27</c:v>
                </c:pt>
                <c:pt idx="197">
                  <c:v>40</c:v>
                </c:pt>
                <c:pt idx="198">
                  <c:v>34</c:v>
                </c:pt>
                <c:pt idx="199">
                  <c:v>34</c:v>
                </c:pt>
                <c:pt idx="200">
                  <c:v>63</c:v>
                </c:pt>
                <c:pt idx="201">
                  <c:v>33</c:v>
                </c:pt>
                <c:pt idx="202">
                  <c:v>28</c:v>
                </c:pt>
                <c:pt idx="203">
                  <c:v>24</c:v>
                </c:pt>
                <c:pt idx="204">
                  <c:v>18</c:v>
                </c:pt>
                <c:pt idx="205">
                  <c:v>63</c:v>
                </c:pt>
                <c:pt idx="206">
                  <c:v>37</c:v>
                </c:pt>
                <c:pt idx="207">
                  <c:v>38</c:v>
                </c:pt>
                <c:pt idx="208">
                  <c:v>22</c:v>
                </c:pt>
                <c:pt idx="209">
                  <c:v>31</c:v>
                </c:pt>
                <c:pt idx="210">
                  <c:v>31</c:v>
                </c:pt>
                <c:pt idx="211">
                  <c:v>42</c:v>
                </c:pt>
                <c:pt idx="212">
                  <c:v>24</c:v>
                </c:pt>
                <c:pt idx="213">
                  <c:v>65</c:v>
                </c:pt>
                <c:pt idx="214">
                  <c:v>22</c:v>
                </c:pt>
                <c:pt idx="215">
                  <c:v>22</c:v>
                </c:pt>
                <c:pt idx="216">
                  <c:v>51</c:v>
                </c:pt>
                <c:pt idx="217">
                  <c:v>23</c:v>
                </c:pt>
                <c:pt idx="218">
                  <c:v>30</c:v>
                </c:pt>
                <c:pt idx="219">
                  <c:v>32</c:v>
                </c:pt>
                <c:pt idx="220">
                  <c:v>21</c:v>
                </c:pt>
                <c:pt idx="221">
                  <c:v>52</c:v>
                </c:pt>
                <c:pt idx="222">
                  <c:v>22</c:v>
                </c:pt>
                <c:pt idx="223">
                  <c:v>41</c:v>
                </c:pt>
                <c:pt idx="224">
                  <c:v>53</c:v>
                </c:pt>
                <c:pt idx="225">
                  <c:v>54</c:v>
                </c:pt>
                <c:pt idx="226">
                  <c:v>37</c:v>
                </c:pt>
                <c:pt idx="227">
                  <c:v>27</c:v>
                </c:pt>
                <c:pt idx="228">
                  <c:v>25</c:v>
                </c:pt>
                <c:pt idx="229">
                  <c:v>34</c:v>
                </c:pt>
                <c:pt idx="230">
                  <c:v>29</c:v>
                </c:pt>
                <c:pt idx="231">
                  <c:v>27</c:v>
                </c:pt>
                <c:pt idx="232">
                  <c:v>32</c:v>
                </c:pt>
                <c:pt idx="233">
                  <c:v>29</c:v>
                </c:pt>
                <c:pt idx="234">
                  <c:v>32</c:v>
                </c:pt>
                <c:pt idx="235">
                  <c:v>28</c:v>
                </c:pt>
                <c:pt idx="236">
                  <c:v>25</c:v>
                </c:pt>
                <c:pt idx="237">
                  <c:v>51</c:v>
                </c:pt>
                <c:pt idx="238">
                  <c:v>44</c:v>
                </c:pt>
                <c:pt idx="239">
                  <c:v>33</c:v>
                </c:pt>
                <c:pt idx="240">
                  <c:v>22</c:v>
                </c:pt>
                <c:pt idx="241">
                  <c:v>35</c:v>
                </c:pt>
                <c:pt idx="242">
                  <c:v>30</c:v>
                </c:pt>
                <c:pt idx="243">
                  <c:v>27</c:v>
                </c:pt>
                <c:pt idx="244">
                  <c:v>23</c:v>
                </c:pt>
                <c:pt idx="245">
                  <c:v>19</c:v>
                </c:pt>
                <c:pt idx="246">
                  <c:v>44</c:v>
                </c:pt>
                <c:pt idx="247">
                  <c:v>41</c:v>
                </c:pt>
                <c:pt idx="248">
                  <c:v>35</c:v>
                </c:pt>
                <c:pt idx="249">
                  <c:v>25</c:v>
                </c:pt>
                <c:pt idx="250">
                  <c:v>28</c:v>
                </c:pt>
                <c:pt idx="251">
                  <c:v>34</c:v>
                </c:pt>
                <c:pt idx="252">
                  <c:v>31</c:v>
                </c:pt>
                <c:pt idx="253">
                  <c:v>32</c:v>
                </c:pt>
                <c:pt idx="254">
                  <c:v>41</c:v>
                </c:pt>
                <c:pt idx="255">
                  <c:v>22</c:v>
                </c:pt>
                <c:pt idx="256">
                  <c:v>28</c:v>
                </c:pt>
                <c:pt idx="257">
                  <c:v>21</c:v>
                </c:pt>
                <c:pt idx="258">
                  <c:v>41</c:v>
                </c:pt>
                <c:pt idx="259">
                  <c:v>36</c:v>
                </c:pt>
                <c:pt idx="260">
                  <c:v>26</c:v>
                </c:pt>
                <c:pt idx="261">
                  <c:v>37</c:v>
                </c:pt>
                <c:pt idx="262">
                  <c:v>35</c:v>
                </c:pt>
                <c:pt idx="263">
                  <c:v>34</c:v>
                </c:pt>
                <c:pt idx="264">
                  <c:v>43</c:v>
                </c:pt>
                <c:pt idx="265">
                  <c:v>30</c:v>
                </c:pt>
                <c:pt idx="266">
                  <c:v>31</c:v>
                </c:pt>
                <c:pt idx="267">
                  <c:v>43</c:v>
                </c:pt>
                <c:pt idx="268">
                  <c:v>24</c:v>
                </c:pt>
                <c:pt idx="269">
                  <c:v>26</c:v>
                </c:pt>
                <c:pt idx="270">
                  <c:v>45</c:v>
                </c:pt>
                <c:pt idx="271">
                  <c:v>26</c:v>
                </c:pt>
                <c:pt idx="272">
                  <c:v>48</c:v>
                </c:pt>
                <c:pt idx="273">
                  <c:v>43</c:v>
                </c:pt>
                <c:pt idx="274">
                  <c:v>59</c:v>
                </c:pt>
                <c:pt idx="275">
                  <c:v>55</c:v>
                </c:pt>
                <c:pt idx="276">
                  <c:v>29</c:v>
                </c:pt>
                <c:pt idx="277">
                  <c:v>32</c:v>
                </c:pt>
                <c:pt idx="278">
                  <c:v>53</c:v>
                </c:pt>
                <c:pt idx="279">
                  <c:v>33</c:v>
                </c:pt>
                <c:pt idx="280">
                  <c:v>56</c:v>
                </c:pt>
                <c:pt idx="281">
                  <c:v>33</c:v>
                </c:pt>
                <c:pt idx="282">
                  <c:v>46</c:v>
                </c:pt>
                <c:pt idx="283">
                  <c:v>54</c:v>
                </c:pt>
                <c:pt idx="284">
                  <c:v>22</c:v>
                </c:pt>
                <c:pt idx="285">
                  <c:v>35</c:v>
                </c:pt>
                <c:pt idx="286">
                  <c:v>46</c:v>
                </c:pt>
                <c:pt idx="287">
                  <c:v>29</c:v>
                </c:pt>
                <c:pt idx="288">
                  <c:v>22</c:v>
                </c:pt>
                <c:pt idx="289">
                  <c:v>53</c:v>
                </c:pt>
                <c:pt idx="290">
                  <c:v>42</c:v>
                </c:pt>
                <c:pt idx="291">
                  <c:v>20</c:v>
                </c:pt>
                <c:pt idx="292">
                  <c:v>35</c:v>
                </c:pt>
                <c:pt idx="293">
                  <c:v>33</c:v>
                </c:pt>
                <c:pt idx="294">
                  <c:v>26</c:v>
                </c:pt>
                <c:pt idx="295">
                  <c:v>46</c:v>
                </c:pt>
                <c:pt idx="296">
                  <c:v>28</c:v>
                </c:pt>
                <c:pt idx="297">
                  <c:v>38</c:v>
                </c:pt>
                <c:pt idx="298">
                  <c:v>35</c:v>
                </c:pt>
                <c:pt idx="299">
                  <c:v>47</c:v>
                </c:pt>
                <c:pt idx="300">
                  <c:v>23</c:v>
                </c:pt>
                <c:pt idx="301">
                  <c:v>56</c:v>
                </c:pt>
                <c:pt idx="302">
                  <c:v>28</c:v>
                </c:pt>
                <c:pt idx="303">
                  <c:v>48</c:v>
                </c:pt>
                <c:pt idx="304">
                  <c:v>27</c:v>
                </c:pt>
                <c:pt idx="305">
                  <c:v>23</c:v>
                </c:pt>
                <c:pt idx="306">
                  <c:v>24</c:v>
                </c:pt>
                <c:pt idx="307">
                  <c:v>22</c:v>
                </c:pt>
                <c:pt idx="308">
                  <c:v>42</c:v>
                </c:pt>
                <c:pt idx="309">
                  <c:v>25</c:v>
                </c:pt>
                <c:pt idx="310">
                  <c:v>47</c:v>
                </c:pt>
                <c:pt idx="311">
                  <c:v>32</c:v>
                </c:pt>
                <c:pt idx="312">
                  <c:v>25</c:v>
                </c:pt>
                <c:pt idx="313">
                  <c:v>36</c:v>
                </c:pt>
                <c:pt idx="314">
                  <c:v>25</c:v>
                </c:pt>
                <c:pt idx="315">
                  <c:v>26</c:v>
                </c:pt>
                <c:pt idx="316">
                  <c:v>53</c:v>
                </c:pt>
                <c:pt idx="317">
                  <c:v>66</c:v>
                </c:pt>
                <c:pt idx="318">
                  <c:v>23</c:v>
                </c:pt>
                <c:pt idx="319">
                  <c:v>25</c:v>
                </c:pt>
                <c:pt idx="320">
                  <c:v>24</c:v>
                </c:pt>
                <c:pt idx="321">
                  <c:v>31</c:v>
                </c:pt>
                <c:pt idx="322">
                  <c:v>57</c:v>
                </c:pt>
                <c:pt idx="323">
                  <c:v>44</c:v>
                </c:pt>
                <c:pt idx="324">
                  <c:v>42</c:v>
                </c:pt>
                <c:pt idx="325">
                  <c:v>27</c:v>
                </c:pt>
                <c:pt idx="326">
                  <c:v>51</c:v>
                </c:pt>
                <c:pt idx="327">
                  <c:v>23</c:v>
                </c:pt>
                <c:pt idx="328">
                  <c:v>31</c:v>
                </c:pt>
                <c:pt idx="329">
                  <c:v>22</c:v>
                </c:pt>
                <c:pt idx="330">
                  <c:v>35</c:v>
                </c:pt>
                <c:pt idx="331">
                  <c:v>37</c:v>
                </c:pt>
                <c:pt idx="332">
                  <c:v>35</c:v>
                </c:pt>
                <c:pt idx="333">
                  <c:v>30</c:v>
                </c:pt>
                <c:pt idx="334">
                  <c:v>49</c:v>
                </c:pt>
                <c:pt idx="335">
                  <c:v>32</c:v>
                </c:pt>
                <c:pt idx="336">
                  <c:v>52</c:v>
                </c:pt>
                <c:pt idx="337">
                  <c:v>45</c:v>
                </c:pt>
                <c:pt idx="338">
                  <c:v>23</c:v>
                </c:pt>
                <c:pt idx="339">
                  <c:v>41</c:v>
                </c:pt>
                <c:pt idx="340">
                  <c:v>28</c:v>
                </c:pt>
                <c:pt idx="341">
                  <c:v>30</c:v>
                </c:pt>
                <c:pt idx="342">
                  <c:v>50</c:v>
                </c:pt>
                <c:pt idx="343">
                  <c:v>58</c:v>
                </c:pt>
                <c:pt idx="344">
                  <c:v>36</c:v>
                </c:pt>
                <c:pt idx="345">
                  <c:v>23</c:v>
                </c:pt>
                <c:pt idx="346">
                  <c:v>48</c:v>
                </c:pt>
                <c:pt idx="347">
                  <c:v>37</c:v>
                </c:pt>
                <c:pt idx="348">
                  <c:v>20</c:v>
                </c:pt>
                <c:pt idx="349">
                  <c:v>23</c:v>
                </c:pt>
                <c:pt idx="350">
                  <c:v>39</c:v>
                </c:pt>
                <c:pt idx="351">
                  <c:v>34</c:v>
                </c:pt>
                <c:pt idx="352">
                  <c:v>22</c:v>
                </c:pt>
                <c:pt idx="353">
                  <c:v>21</c:v>
                </c:pt>
                <c:pt idx="354">
                  <c:v>38</c:v>
                </c:pt>
                <c:pt idx="355">
                  <c:v>36</c:v>
                </c:pt>
                <c:pt idx="356">
                  <c:v>26</c:v>
                </c:pt>
                <c:pt idx="357">
                  <c:v>47</c:v>
                </c:pt>
                <c:pt idx="358">
                  <c:v>38</c:v>
                </c:pt>
                <c:pt idx="359">
                  <c:v>27</c:v>
                </c:pt>
                <c:pt idx="360">
                  <c:v>25</c:v>
                </c:pt>
                <c:pt idx="361">
                  <c:v>28</c:v>
                </c:pt>
                <c:pt idx="362">
                  <c:v>67</c:v>
                </c:pt>
                <c:pt idx="363">
                  <c:v>25</c:v>
                </c:pt>
                <c:pt idx="364">
                  <c:v>34</c:v>
                </c:pt>
                <c:pt idx="365">
                  <c:v>38</c:v>
                </c:pt>
                <c:pt idx="366">
                  <c:v>41</c:v>
                </c:pt>
                <c:pt idx="367">
                  <c:v>26</c:v>
                </c:pt>
                <c:pt idx="368">
                  <c:v>35</c:v>
                </c:pt>
                <c:pt idx="369">
                  <c:v>45</c:v>
                </c:pt>
                <c:pt idx="370">
                  <c:v>32</c:v>
                </c:pt>
                <c:pt idx="371">
                  <c:v>47</c:v>
                </c:pt>
                <c:pt idx="372">
                  <c:v>24</c:v>
                </c:pt>
                <c:pt idx="373">
                  <c:v>30</c:v>
                </c:pt>
                <c:pt idx="374">
                  <c:v>33</c:v>
                </c:pt>
                <c:pt idx="375">
                  <c:v>23</c:v>
                </c:pt>
                <c:pt idx="376">
                  <c:v>21</c:v>
                </c:pt>
                <c:pt idx="377">
                  <c:v>36</c:v>
                </c:pt>
                <c:pt idx="378">
                  <c:v>30</c:v>
                </c:pt>
                <c:pt idx="379">
                  <c:v>52</c:v>
                </c:pt>
                <c:pt idx="380">
                  <c:v>27</c:v>
                </c:pt>
                <c:pt idx="381">
                  <c:v>44</c:v>
                </c:pt>
                <c:pt idx="382">
                  <c:v>26</c:v>
                </c:pt>
                <c:pt idx="383">
                  <c:v>24</c:v>
                </c:pt>
                <c:pt idx="384">
                  <c:v>24</c:v>
                </c:pt>
                <c:pt idx="385">
                  <c:v>50</c:v>
                </c:pt>
                <c:pt idx="386">
                  <c:v>31</c:v>
                </c:pt>
                <c:pt idx="387">
                  <c:v>38</c:v>
                </c:pt>
                <c:pt idx="388">
                  <c:v>28</c:v>
                </c:pt>
                <c:pt idx="389">
                  <c:v>48</c:v>
                </c:pt>
                <c:pt idx="390">
                  <c:v>56</c:v>
                </c:pt>
                <c:pt idx="391">
                  <c:v>31</c:v>
                </c:pt>
                <c:pt idx="392">
                  <c:v>28</c:v>
                </c:pt>
                <c:pt idx="393">
                  <c:v>26</c:v>
                </c:pt>
                <c:pt idx="394">
                  <c:v>25</c:v>
                </c:pt>
                <c:pt idx="395">
                  <c:v>41</c:v>
                </c:pt>
                <c:pt idx="396">
                  <c:v>24</c:v>
                </c:pt>
                <c:pt idx="397">
                  <c:v>29</c:v>
                </c:pt>
                <c:pt idx="398">
                  <c:v>25</c:v>
                </c:pt>
                <c:pt idx="399">
                  <c:v>35</c:v>
                </c:pt>
                <c:pt idx="400">
                  <c:v>35</c:v>
                </c:pt>
                <c:pt idx="401">
                  <c:v>26</c:v>
                </c:pt>
                <c:pt idx="402">
                  <c:v>29</c:v>
                </c:pt>
                <c:pt idx="403">
                  <c:v>59</c:v>
                </c:pt>
                <c:pt idx="404">
                  <c:v>34</c:v>
                </c:pt>
                <c:pt idx="405">
                  <c:v>41</c:v>
                </c:pt>
                <c:pt idx="406">
                  <c:v>35</c:v>
                </c:pt>
                <c:pt idx="407">
                  <c:v>27</c:v>
                </c:pt>
                <c:pt idx="408">
                  <c:v>41</c:v>
                </c:pt>
                <c:pt idx="409">
                  <c:v>30</c:v>
                </c:pt>
                <c:pt idx="410">
                  <c:v>27</c:v>
                </c:pt>
                <c:pt idx="411">
                  <c:v>65</c:v>
                </c:pt>
                <c:pt idx="412">
                  <c:v>19</c:v>
                </c:pt>
                <c:pt idx="413">
                  <c:v>33</c:v>
                </c:pt>
                <c:pt idx="414">
                  <c:v>24</c:v>
                </c:pt>
                <c:pt idx="415">
                  <c:v>40</c:v>
                </c:pt>
                <c:pt idx="416">
                  <c:v>62</c:v>
                </c:pt>
                <c:pt idx="417">
                  <c:v>33</c:v>
                </c:pt>
                <c:pt idx="418">
                  <c:v>29</c:v>
                </c:pt>
                <c:pt idx="419">
                  <c:v>22</c:v>
                </c:pt>
                <c:pt idx="420">
                  <c:v>35</c:v>
                </c:pt>
                <c:pt idx="421">
                  <c:v>30</c:v>
                </c:pt>
                <c:pt idx="422">
                  <c:v>28</c:v>
                </c:pt>
                <c:pt idx="423">
                  <c:v>28</c:v>
                </c:pt>
                <c:pt idx="424">
                  <c:v>44</c:v>
                </c:pt>
              </c:numCache>
            </c:numRef>
          </c:xVal>
          <c:yVal>
            <c:numRef>
              <c:f>'4_28'!$F$2:$F$426</c:f>
              <c:numCache>
                <c:formatCode>General</c:formatCode>
                <c:ptCount val="425"/>
                <c:pt idx="0">
                  <c:v>12</c:v>
                </c:pt>
                <c:pt idx="1">
                  <c:v>0</c:v>
                </c:pt>
                <c:pt idx="2">
                  <c:v>119</c:v>
                </c:pt>
                <c:pt idx="3">
                  <c:v>14</c:v>
                </c:pt>
                <c:pt idx="4">
                  <c:v>45</c:v>
                </c:pt>
                <c:pt idx="5">
                  <c:v>13</c:v>
                </c:pt>
                <c:pt idx="6">
                  <c:v>16</c:v>
                </c:pt>
                <c:pt idx="7">
                  <c:v>2</c:v>
                </c:pt>
                <c:pt idx="8">
                  <c:v>9</c:v>
                </c:pt>
                <c:pt idx="9">
                  <c:v>4</c:v>
                </c:pt>
                <c:pt idx="10">
                  <c:v>0</c:v>
                </c:pt>
                <c:pt idx="11">
                  <c:v>15</c:v>
                </c:pt>
                <c:pt idx="12">
                  <c:v>14</c:v>
                </c:pt>
                <c:pt idx="13">
                  <c:v>63</c:v>
                </c:pt>
                <c:pt idx="14">
                  <c:v>26</c:v>
                </c:pt>
                <c:pt idx="15">
                  <c:v>8</c:v>
                </c:pt>
                <c:pt idx="16">
                  <c:v>4</c:v>
                </c:pt>
                <c:pt idx="17">
                  <c:v>33</c:v>
                </c:pt>
                <c:pt idx="18">
                  <c:v>116</c:v>
                </c:pt>
                <c:pt idx="19">
                  <c:v>2</c:v>
                </c:pt>
                <c:pt idx="20">
                  <c:v>16</c:v>
                </c:pt>
                <c:pt idx="21">
                  <c:v>5</c:v>
                </c:pt>
                <c:pt idx="22">
                  <c:v>23</c:v>
                </c:pt>
                <c:pt idx="23">
                  <c:v>23</c:v>
                </c:pt>
                <c:pt idx="24">
                  <c:v>15</c:v>
                </c:pt>
                <c:pt idx="25">
                  <c:v>33</c:v>
                </c:pt>
                <c:pt idx="26">
                  <c:v>58</c:v>
                </c:pt>
                <c:pt idx="27">
                  <c:v>46</c:v>
                </c:pt>
                <c:pt idx="28">
                  <c:v>24</c:v>
                </c:pt>
                <c:pt idx="29">
                  <c:v>12</c:v>
                </c:pt>
                <c:pt idx="30">
                  <c:v>7</c:v>
                </c:pt>
                <c:pt idx="31">
                  <c:v>32</c:v>
                </c:pt>
                <c:pt idx="32">
                  <c:v>2</c:v>
                </c:pt>
                <c:pt idx="33">
                  <c:v>34</c:v>
                </c:pt>
                <c:pt idx="34">
                  <c:v>46</c:v>
                </c:pt>
                <c:pt idx="35">
                  <c:v>41</c:v>
                </c:pt>
                <c:pt idx="36">
                  <c:v>1</c:v>
                </c:pt>
                <c:pt idx="37">
                  <c:v>40</c:v>
                </c:pt>
                <c:pt idx="38">
                  <c:v>42</c:v>
                </c:pt>
                <c:pt idx="39">
                  <c:v>74</c:v>
                </c:pt>
                <c:pt idx="40">
                  <c:v>0</c:v>
                </c:pt>
                <c:pt idx="41">
                  <c:v>26</c:v>
                </c:pt>
                <c:pt idx="42">
                  <c:v>60</c:v>
                </c:pt>
                <c:pt idx="43">
                  <c:v>33</c:v>
                </c:pt>
                <c:pt idx="44">
                  <c:v>1</c:v>
                </c:pt>
                <c:pt idx="45">
                  <c:v>119</c:v>
                </c:pt>
                <c:pt idx="46">
                  <c:v>3</c:v>
                </c:pt>
                <c:pt idx="47">
                  <c:v>75</c:v>
                </c:pt>
                <c:pt idx="48">
                  <c:v>8</c:v>
                </c:pt>
                <c:pt idx="49">
                  <c:v>5</c:v>
                </c:pt>
                <c:pt idx="50">
                  <c:v>5</c:v>
                </c:pt>
                <c:pt idx="51">
                  <c:v>36</c:v>
                </c:pt>
                <c:pt idx="52">
                  <c:v>6</c:v>
                </c:pt>
                <c:pt idx="53">
                  <c:v>10</c:v>
                </c:pt>
                <c:pt idx="54">
                  <c:v>28</c:v>
                </c:pt>
                <c:pt idx="55">
                  <c:v>114</c:v>
                </c:pt>
                <c:pt idx="56">
                  <c:v>16</c:v>
                </c:pt>
                <c:pt idx="57">
                  <c:v>32</c:v>
                </c:pt>
                <c:pt idx="58">
                  <c:v>5</c:v>
                </c:pt>
                <c:pt idx="59">
                  <c:v>60</c:v>
                </c:pt>
                <c:pt idx="60">
                  <c:v>10</c:v>
                </c:pt>
                <c:pt idx="61">
                  <c:v>8</c:v>
                </c:pt>
                <c:pt idx="62">
                  <c:v>46</c:v>
                </c:pt>
                <c:pt idx="63">
                  <c:v>17</c:v>
                </c:pt>
                <c:pt idx="64">
                  <c:v>4</c:v>
                </c:pt>
                <c:pt idx="65">
                  <c:v>115</c:v>
                </c:pt>
                <c:pt idx="66">
                  <c:v>31</c:v>
                </c:pt>
                <c:pt idx="67">
                  <c:v>0</c:v>
                </c:pt>
                <c:pt idx="68">
                  <c:v>0</c:v>
                </c:pt>
                <c:pt idx="69">
                  <c:v>5</c:v>
                </c:pt>
                <c:pt idx="70">
                  <c:v>9</c:v>
                </c:pt>
                <c:pt idx="71">
                  <c:v>81</c:v>
                </c:pt>
                <c:pt idx="72">
                  <c:v>28</c:v>
                </c:pt>
                <c:pt idx="73">
                  <c:v>69</c:v>
                </c:pt>
                <c:pt idx="74">
                  <c:v>85</c:v>
                </c:pt>
                <c:pt idx="75">
                  <c:v>2</c:v>
                </c:pt>
                <c:pt idx="76">
                  <c:v>3</c:v>
                </c:pt>
                <c:pt idx="77">
                  <c:v>32</c:v>
                </c:pt>
                <c:pt idx="78">
                  <c:v>0</c:v>
                </c:pt>
                <c:pt idx="79">
                  <c:v>9</c:v>
                </c:pt>
                <c:pt idx="80">
                  <c:v>6</c:v>
                </c:pt>
                <c:pt idx="81">
                  <c:v>17</c:v>
                </c:pt>
                <c:pt idx="82">
                  <c:v>3</c:v>
                </c:pt>
                <c:pt idx="83">
                  <c:v>20</c:v>
                </c:pt>
                <c:pt idx="84">
                  <c:v>59</c:v>
                </c:pt>
                <c:pt idx="85">
                  <c:v>3</c:v>
                </c:pt>
                <c:pt idx="86">
                  <c:v>25</c:v>
                </c:pt>
                <c:pt idx="87">
                  <c:v>3</c:v>
                </c:pt>
                <c:pt idx="88">
                  <c:v>11</c:v>
                </c:pt>
                <c:pt idx="89">
                  <c:v>14</c:v>
                </c:pt>
                <c:pt idx="90">
                  <c:v>65</c:v>
                </c:pt>
                <c:pt idx="91">
                  <c:v>14</c:v>
                </c:pt>
                <c:pt idx="92">
                  <c:v>2</c:v>
                </c:pt>
                <c:pt idx="93">
                  <c:v>79</c:v>
                </c:pt>
                <c:pt idx="94">
                  <c:v>1</c:v>
                </c:pt>
                <c:pt idx="95">
                  <c:v>93</c:v>
                </c:pt>
                <c:pt idx="96">
                  <c:v>13</c:v>
                </c:pt>
                <c:pt idx="97">
                  <c:v>21</c:v>
                </c:pt>
                <c:pt idx="98">
                  <c:v>13</c:v>
                </c:pt>
                <c:pt idx="99">
                  <c:v>108</c:v>
                </c:pt>
                <c:pt idx="100">
                  <c:v>14</c:v>
                </c:pt>
                <c:pt idx="101">
                  <c:v>16</c:v>
                </c:pt>
                <c:pt idx="102">
                  <c:v>88</c:v>
                </c:pt>
                <c:pt idx="103">
                  <c:v>1</c:v>
                </c:pt>
                <c:pt idx="104">
                  <c:v>41</c:v>
                </c:pt>
                <c:pt idx="105">
                  <c:v>22</c:v>
                </c:pt>
                <c:pt idx="106">
                  <c:v>14</c:v>
                </c:pt>
                <c:pt idx="107">
                  <c:v>9</c:v>
                </c:pt>
                <c:pt idx="108">
                  <c:v>45</c:v>
                </c:pt>
                <c:pt idx="109">
                  <c:v>89</c:v>
                </c:pt>
                <c:pt idx="110">
                  <c:v>21</c:v>
                </c:pt>
                <c:pt idx="111">
                  <c:v>20</c:v>
                </c:pt>
                <c:pt idx="112">
                  <c:v>14</c:v>
                </c:pt>
                <c:pt idx="113">
                  <c:v>6</c:v>
                </c:pt>
                <c:pt idx="114">
                  <c:v>24</c:v>
                </c:pt>
                <c:pt idx="115">
                  <c:v>15</c:v>
                </c:pt>
                <c:pt idx="116">
                  <c:v>81</c:v>
                </c:pt>
                <c:pt idx="117">
                  <c:v>14</c:v>
                </c:pt>
                <c:pt idx="118">
                  <c:v>15</c:v>
                </c:pt>
                <c:pt idx="119">
                  <c:v>12</c:v>
                </c:pt>
                <c:pt idx="120">
                  <c:v>9</c:v>
                </c:pt>
                <c:pt idx="121">
                  <c:v>18</c:v>
                </c:pt>
                <c:pt idx="122">
                  <c:v>53</c:v>
                </c:pt>
                <c:pt idx="123">
                  <c:v>0</c:v>
                </c:pt>
                <c:pt idx="124">
                  <c:v>56</c:v>
                </c:pt>
                <c:pt idx="125">
                  <c:v>42</c:v>
                </c:pt>
                <c:pt idx="126">
                  <c:v>79</c:v>
                </c:pt>
                <c:pt idx="127">
                  <c:v>21</c:v>
                </c:pt>
                <c:pt idx="128">
                  <c:v>94</c:v>
                </c:pt>
                <c:pt idx="129">
                  <c:v>73</c:v>
                </c:pt>
                <c:pt idx="130">
                  <c:v>94</c:v>
                </c:pt>
                <c:pt idx="131">
                  <c:v>10</c:v>
                </c:pt>
                <c:pt idx="132">
                  <c:v>20</c:v>
                </c:pt>
                <c:pt idx="133">
                  <c:v>87</c:v>
                </c:pt>
                <c:pt idx="134">
                  <c:v>54</c:v>
                </c:pt>
                <c:pt idx="135">
                  <c:v>23</c:v>
                </c:pt>
                <c:pt idx="136">
                  <c:v>2</c:v>
                </c:pt>
                <c:pt idx="137">
                  <c:v>20</c:v>
                </c:pt>
                <c:pt idx="138">
                  <c:v>6</c:v>
                </c:pt>
                <c:pt idx="139">
                  <c:v>99</c:v>
                </c:pt>
                <c:pt idx="140">
                  <c:v>13</c:v>
                </c:pt>
                <c:pt idx="141">
                  <c:v>7</c:v>
                </c:pt>
                <c:pt idx="142">
                  <c:v>89</c:v>
                </c:pt>
                <c:pt idx="143">
                  <c:v>17</c:v>
                </c:pt>
                <c:pt idx="144">
                  <c:v>10</c:v>
                </c:pt>
                <c:pt idx="145">
                  <c:v>3</c:v>
                </c:pt>
                <c:pt idx="146">
                  <c:v>0</c:v>
                </c:pt>
                <c:pt idx="147">
                  <c:v>5</c:v>
                </c:pt>
                <c:pt idx="148">
                  <c:v>7</c:v>
                </c:pt>
                <c:pt idx="149">
                  <c:v>3</c:v>
                </c:pt>
                <c:pt idx="150">
                  <c:v>25</c:v>
                </c:pt>
                <c:pt idx="151">
                  <c:v>63</c:v>
                </c:pt>
                <c:pt idx="152">
                  <c:v>78</c:v>
                </c:pt>
                <c:pt idx="153">
                  <c:v>36</c:v>
                </c:pt>
                <c:pt idx="154">
                  <c:v>6</c:v>
                </c:pt>
                <c:pt idx="155">
                  <c:v>15</c:v>
                </c:pt>
                <c:pt idx="156">
                  <c:v>19</c:v>
                </c:pt>
                <c:pt idx="157">
                  <c:v>9</c:v>
                </c:pt>
                <c:pt idx="158">
                  <c:v>3</c:v>
                </c:pt>
                <c:pt idx="159">
                  <c:v>8</c:v>
                </c:pt>
                <c:pt idx="160">
                  <c:v>48</c:v>
                </c:pt>
                <c:pt idx="161">
                  <c:v>2</c:v>
                </c:pt>
                <c:pt idx="162">
                  <c:v>55</c:v>
                </c:pt>
                <c:pt idx="163">
                  <c:v>37</c:v>
                </c:pt>
                <c:pt idx="164">
                  <c:v>1</c:v>
                </c:pt>
                <c:pt idx="165">
                  <c:v>14</c:v>
                </c:pt>
                <c:pt idx="166">
                  <c:v>54</c:v>
                </c:pt>
                <c:pt idx="167">
                  <c:v>111</c:v>
                </c:pt>
                <c:pt idx="168">
                  <c:v>2</c:v>
                </c:pt>
                <c:pt idx="169">
                  <c:v>14</c:v>
                </c:pt>
                <c:pt idx="170">
                  <c:v>1</c:v>
                </c:pt>
                <c:pt idx="171">
                  <c:v>0</c:v>
                </c:pt>
                <c:pt idx="172">
                  <c:v>2</c:v>
                </c:pt>
                <c:pt idx="173">
                  <c:v>5</c:v>
                </c:pt>
                <c:pt idx="174">
                  <c:v>19</c:v>
                </c:pt>
                <c:pt idx="175">
                  <c:v>24</c:v>
                </c:pt>
                <c:pt idx="176">
                  <c:v>14</c:v>
                </c:pt>
                <c:pt idx="177">
                  <c:v>93</c:v>
                </c:pt>
                <c:pt idx="178">
                  <c:v>96</c:v>
                </c:pt>
                <c:pt idx="179">
                  <c:v>2</c:v>
                </c:pt>
                <c:pt idx="180">
                  <c:v>11</c:v>
                </c:pt>
                <c:pt idx="181">
                  <c:v>4</c:v>
                </c:pt>
                <c:pt idx="182">
                  <c:v>35</c:v>
                </c:pt>
                <c:pt idx="183">
                  <c:v>48</c:v>
                </c:pt>
                <c:pt idx="184">
                  <c:v>4</c:v>
                </c:pt>
                <c:pt idx="185">
                  <c:v>85</c:v>
                </c:pt>
                <c:pt idx="186">
                  <c:v>100</c:v>
                </c:pt>
                <c:pt idx="187">
                  <c:v>3</c:v>
                </c:pt>
                <c:pt idx="188">
                  <c:v>7</c:v>
                </c:pt>
                <c:pt idx="189">
                  <c:v>36</c:v>
                </c:pt>
                <c:pt idx="190">
                  <c:v>1</c:v>
                </c:pt>
                <c:pt idx="191">
                  <c:v>19</c:v>
                </c:pt>
                <c:pt idx="192">
                  <c:v>3</c:v>
                </c:pt>
                <c:pt idx="193">
                  <c:v>0</c:v>
                </c:pt>
                <c:pt idx="194">
                  <c:v>0</c:v>
                </c:pt>
                <c:pt idx="195">
                  <c:v>42</c:v>
                </c:pt>
                <c:pt idx="196">
                  <c:v>47</c:v>
                </c:pt>
                <c:pt idx="197">
                  <c:v>4</c:v>
                </c:pt>
                <c:pt idx="198">
                  <c:v>12</c:v>
                </c:pt>
                <c:pt idx="199">
                  <c:v>5</c:v>
                </c:pt>
                <c:pt idx="200">
                  <c:v>66</c:v>
                </c:pt>
                <c:pt idx="201">
                  <c:v>0</c:v>
                </c:pt>
                <c:pt idx="202">
                  <c:v>10</c:v>
                </c:pt>
                <c:pt idx="203">
                  <c:v>20</c:v>
                </c:pt>
                <c:pt idx="204">
                  <c:v>4</c:v>
                </c:pt>
                <c:pt idx="205">
                  <c:v>0</c:v>
                </c:pt>
                <c:pt idx="206">
                  <c:v>14</c:v>
                </c:pt>
                <c:pt idx="207">
                  <c:v>20</c:v>
                </c:pt>
                <c:pt idx="208">
                  <c:v>4</c:v>
                </c:pt>
                <c:pt idx="209">
                  <c:v>2</c:v>
                </c:pt>
                <c:pt idx="210">
                  <c:v>4</c:v>
                </c:pt>
                <c:pt idx="211">
                  <c:v>0</c:v>
                </c:pt>
                <c:pt idx="212">
                  <c:v>13</c:v>
                </c:pt>
                <c:pt idx="213">
                  <c:v>90</c:v>
                </c:pt>
                <c:pt idx="214">
                  <c:v>108</c:v>
                </c:pt>
                <c:pt idx="215">
                  <c:v>0</c:v>
                </c:pt>
                <c:pt idx="216">
                  <c:v>23</c:v>
                </c:pt>
                <c:pt idx="217">
                  <c:v>15</c:v>
                </c:pt>
                <c:pt idx="218">
                  <c:v>19</c:v>
                </c:pt>
                <c:pt idx="219">
                  <c:v>6</c:v>
                </c:pt>
                <c:pt idx="220">
                  <c:v>0</c:v>
                </c:pt>
                <c:pt idx="221">
                  <c:v>2</c:v>
                </c:pt>
                <c:pt idx="222">
                  <c:v>35</c:v>
                </c:pt>
                <c:pt idx="223">
                  <c:v>57</c:v>
                </c:pt>
                <c:pt idx="224">
                  <c:v>9</c:v>
                </c:pt>
                <c:pt idx="225">
                  <c:v>0</c:v>
                </c:pt>
                <c:pt idx="226">
                  <c:v>21</c:v>
                </c:pt>
                <c:pt idx="227">
                  <c:v>45</c:v>
                </c:pt>
                <c:pt idx="228">
                  <c:v>24</c:v>
                </c:pt>
                <c:pt idx="229">
                  <c:v>12</c:v>
                </c:pt>
                <c:pt idx="230">
                  <c:v>14</c:v>
                </c:pt>
                <c:pt idx="231">
                  <c:v>19</c:v>
                </c:pt>
                <c:pt idx="232">
                  <c:v>58</c:v>
                </c:pt>
                <c:pt idx="233">
                  <c:v>11</c:v>
                </c:pt>
                <c:pt idx="234">
                  <c:v>3</c:v>
                </c:pt>
                <c:pt idx="235">
                  <c:v>4</c:v>
                </c:pt>
                <c:pt idx="236">
                  <c:v>41</c:v>
                </c:pt>
                <c:pt idx="237">
                  <c:v>71</c:v>
                </c:pt>
                <c:pt idx="238">
                  <c:v>74</c:v>
                </c:pt>
                <c:pt idx="239">
                  <c:v>29</c:v>
                </c:pt>
                <c:pt idx="240">
                  <c:v>2</c:v>
                </c:pt>
                <c:pt idx="241">
                  <c:v>108</c:v>
                </c:pt>
                <c:pt idx="242">
                  <c:v>8</c:v>
                </c:pt>
                <c:pt idx="243">
                  <c:v>42</c:v>
                </c:pt>
                <c:pt idx="244">
                  <c:v>2</c:v>
                </c:pt>
                <c:pt idx="245">
                  <c:v>6</c:v>
                </c:pt>
                <c:pt idx="246">
                  <c:v>70</c:v>
                </c:pt>
                <c:pt idx="247">
                  <c:v>35</c:v>
                </c:pt>
                <c:pt idx="248">
                  <c:v>9</c:v>
                </c:pt>
                <c:pt idx="249">
                  <c:v>3</c:v>
                </c:pt>
                <c:pt idx="250">
                  <c:v>0</c:v>
                </c:pt>
                <c:pt idx="251">
                  <c:v>83</c:v>
                </c:pt>
                <c:pt idx="252">
                  <c:v>1</c:v>
                </c:pt>
                <c:pt idx="253">
                  <c:v>4</c:v>
                </c:pt>
                <c:pt idx="254">
                  <c:v>111</c:v>
                </c:pt>
                <c:pt idx="255">
                  <c:v>21</c:v>
                </c:pt>
                <c:pt idx="256">
                  <c:v>17</c:v>
                </c:pt>
                <c:pt idx="257">
                  <c:v>3</c:v>
                </c:pt>
                <c:pt idx="258">
                  <c:v>85</c:v>
                </c:pt>
                <c:pt idx="259">
                  <c:v>37</c:v>
                </c:pt>
                <c:pt idx="260">
                  <c:v>1</c:v>
                </c:pt>
                <c:pt idx="261">
                  <c:v>89</c:v>
                </c:pt>
                <c:pt idx="262">
                  <c:v>26</c:v>
                </c:pt>
                <c:pt idx="263">
                  <c:v>38</c:v>
                </c:pt>
                <c:pt idx="264">
                  <c:v>22</c:v>
                </c:pt>
                <c:pt idx="265">
                  <c:v>46</c:v>
                </c:pt>
                <c:pt idx="266">
                  <c:v>66</c:v>
                </c:pt>
                <c:pt idx="267">
                  <c:v>75</c:v>
                </c:pt>
                <c:pt idx="268">
                  <c:v>27</c:v>
                </c:pt>
                <c:pt idx="269">
                  <c:v>40</c:v>
                </c:pt>
                <c:pt idx="270">
                  <c:v>5</c:v>
                </c:pt>
                <c:pt idx="271">
                  <c:v>4</c:v>
                </c:pt>
                <c:pt idx="272">
                  <c:v>53</c:v>
                </c:pt>
                <c:pt idx="273">
                  <c:v>6</c:v>
                </c:pt>
                <c:pt idx="274">
                  <c:v>83</c:v>
                </c:pt>
                <c:pt idx="275">
                  <c:v>5</c:v>
                </c:pt>
                <c:pt idx="276">
                  <c:v>0</c:v>
                </c:pt>
                <c:pt idx="277">
                  <c:v>7</c:v>
                </c:pt>
                <c:pt idx="278">
                  <c:v>18</c:v>
                </c:pt>
                <c:pt idx="279">
                  <c:v>21</c:v>
                </c:pt>
                <c:pt idx="280">
                  <c:v>65</c:v>
                </c:pt>
                <c:pt idx="281">
                  <c:v>17</c:v>
                </c:pt>
                <c:pt idx="282">
                  <c:v>49</c:v>
                </c:pt>
                <c:pt idx="283">
                  <c:v>0</c:v>
                </c:pt>
                <c:pt idx="284">
                  <c:v>71</c:v>
                </c:pt>
                <c:pt idx="285">
                  <c:v>22</c:v>
                </c:pt>
                <c:pt idx="286">
                  <c:v>52</c:v>
                </c:pt>
                <c:pt idx="287">
                  <c:v>28</c:v>
                </c:pt>
                <c:pt idx="288">
                  <c:v>31</c:v>
                </c:pt>
                <c:pt idx="289">
                  <c:v>118</c:v>
                </c:pt>
                <c:pt idx="290">
                  <c:v>36</c:v>
                </c:pt>
                <c:pt idx="291">
                  <c:v>35</c:v>
                </c:pt>
                <c:pt idx="292">
                  <c:v>22</c:v>
                </c:pt>
                <c:pt idx="293">
                  <c:v>61</c:v>
                </c:pt>
                <c:pt idx="294">
                  <c:v>17</c:v>
                </c:pt>
                <c:pt idx="295">
                  <c:v>11</c:v>
                </c:pt>
                <c:pt idx="296">
                  <c:v>15</c:v>
                </c:pt>
                <c:pt idx="297">
                  <c:v>65</c:v>
                </c:pt>
                <c:pt idx="298">
                  <c:v>23</c:v>
                </c:pt>
                <c:pt idx="299">
                  <c:v>14</c:v>
                </c:pt>
                <c:pt idx="300">
                  <c:v>13</c:v>
                </c:pt>
                <c:pt idx="301">
                  <c:v>103</c:v>
                </c:pt>
                <c:pt idx="302">
                  <c:v>24</c:v>
                </c:pt>
                <c:pt idx="303">
                  <c:v>34</c:v>
                </c:pt>
                <c:pt idx="304">
                  <c:v>20</c:v>
                </c:pt>
                <c:pt idx="305">
                  <c:v>15</c:v>
                </c:pt>
                <c:pt idx="306">
                  <c:v>7</c:v>
                </c:pt>
                <c:pt idx="307">
                  <c:v>3</c:v>
                </c:pt>
                <c:pt idx="308">
                  <c:v>119</c:v>
                </c:pt>
                <c:pt idx="309">
                  <c:v>29</c:v>
                </c:pt>
                <c:pt idx="310">
                  <c:v>54</c:v>
                </c:pt>
                <c:pt idx="311">
                  <c:v>90</c:v>
                </c:pt>
                <c:pt idx="312">
                  <c:v>13</c:v>
                </c:pt>
                <c:pt idx="313">
                  <c:v>22</c:v>
                </c:pt>
                <c:pt idx="314">
                  <c:v>28</c:v>
                </c:pt>
                <c:pt idx="315">
                  <c:v>14</c:v>
                </c:pt>
                <c:pt idx="316">
                  <c:v>0</c:v>
                </c:pt>
                <c:pt idx="317">
                  <c:v>0</c:v>
                </c:pt>
                <c:pt idx="318">
                  <c:v>36</c:v>
                </c:pt>
                <c:pt idx="319">
                  <c:v>62</c:v>
                </c:pt>
                <c:pt idx="320">
                  <c:v>4</c:v>
                </c:pt>
                <c:pt idx="321">
                  <c:v>28</c:v>
                </c:pt>
                <c:pt idx="322">
                  <c:v>81</c:v>
                </c:pt>
                <c:pt idx="323">
                  <c:v>57</c:v>
                </c:pt>
                <c:pt idx="324">
                  <c:v>0</c:v>
                </c:pt>
                <c:pt idx="325">
                  <c:v>2</c:v>
                </c:pt>
                <c:pt idx="326">
                  <c:v>67</c:v>
                </c:pt>
                <c:pt idx="327">
                  <c:v>119</c:v>
                </c:pt>
                <c:pt idx="328">
                  <c:v>13</c:v>
                </c:pt>
                <c:pt idx="329">
                  <c:v>2</c:v>
                </c:pt>
                <c:pt idx="330">
                  <c:v>12</c:v>
                </c:pt>
                <c:pt idx="331">
                  <c:v>9</c:v>
                </c:pt>
                <c:pt idx="332">
                  <c:v>107</c:v>
                </c:pt>
                <c:pt idx="333">
                  <c:v>33</c:v>
                </c:pt>
                <c:pt idx="334">
                  <c:v>83</c:v>
                </c:pt>
                <c:pt idx="335">
                  <c:v>24</c:v>
                </c:pt>
                <c:pt idx="336">
                  <c:v>114</c:v>
                </c:pt>
                <c:pt idx="337">
                  <c:v>5</c:v>
                </c:pt>
                <c:pt idx="338">
                  <c:v>16</c:v>
                </c:pt>
                <c:pt idx="339">
                  <c:v>111</c:v>
                </c:pt>
                <c:pt idx="340">
                  <c:v>18</c:v>
                </c:pt>
                <c:pt idx="341">
                  <c:v>101</c:v>
                </c:pt>
                <c:pt idx="342">
                  <c:v>102</c:v>
                </c:pt>
                <c:pt idx="343">
                  <c:v>75</c:v>
                </c:pt>
                <c:pt idx="344">
                  <c:v>29</c:v>
                </c:pt>
                <c:pt idx="345">
                  <c:v>42</c:v>
                </c:pt>
                <c:pt idx="346">
                  <c:v>77</c:v>
                </c:pt>
                <c:pt idx="347">
                  <c:v>21</c:v>
                </c:pt>
                <c:pt idx="348">
                  <c:v>19</c:v>
                </c:pt>
                <c:pt idx="349">
                  <c:v>20</c:v>
                </c:pt>
                <c:pt idx="350">
                  <c:v>31</c:v>
                </c:pt>
                <c:pt idx="351">
                  <c:v>9</c:v>
                </c:pt>
                <c:pt idx="352">
                  <c:v>27</c:v>
                </c:pt>
                <c:pt idx="353">
                  <c:v>30</c:v>
                </c:pt>
                <c:pt idx="354">
                  <c:v>59</c:v>
                </c:pt>
                <c:pt idx="355">
                  <c:v>14</c:v>
                </c:pt>
                <c:pt idx="356">
                  <c:v>99</c:v>
                </c:pt>
                <c:pt idx="357">
                  <c:v>89</c:v>
                </c:pt>
                <c:pt idx="358">
                  <c:v>21</c:v>
                </c:pt>
                <c:pt idx="359">
                  <c:v>10</c:v>
                </c:pt>
                <c:pt idx="360">
                  <c:v>2</c:v>
                </c:pt>
                <c:pt idx="361">
                  <c:v>6</c:v>
                </c:pt>
                <c:pt idx="362">
                  <c:v>90</c:v>
                </c:pt>
                <c:pt idx="363">
                  <c:v>1</c:v>
                </c:pt>
                <c:pt idx="364">
                  <c:v>95</c:v>
                </c:pt>
                <c:pt idx="365">
                  <c:v>32</c:v>
                </c:pt>
                <c:pt idx="366">
                  <c:v>62</c:v>
                </c:pt>
                <c:pt idx="367">
                  <c:v>46</c:v>
                </c:pt>
                <c:pt idx="368">
                  <c:v>92</c:v>
                </c:pt>
                <c:pt idx="369">
                  <c:v>73</c:v>
                </c:pt>
                <c:pt idx="370">
                  <c:v>23</c:v>
                </c:pt>
                <c:pt idx="371">
                  <c:v>9</c:v>
                </c:pt>
                <c:pt idx="372">
                  <c:v>40</c:v>
                </c:pt>
                <c:pt idx="373">
                  <c:v>5</c:v>
                </c:pt>
                <c:pt idx="374">
                  <c:v>2</c:v>
                </c:pt>
                <c:pt idx="375">
                  <c:v>16</c:v>
                </c:pt>
                <c:pt idx="376">
                  <c:v>0</c:v>
                </c:pt>
                <c:pt idx="377">
                  <c:v>7</c:v>
                </c:pt>
                <c:pt idx="378">
                  <c:v>41</c:v>
                </c:pt>
                <c:pt idx="379">
                  <c:v>22</c:v>
                </c:pt>
                <c:pt idx="380">
                  <c:v>27</c:v>
                </c:pt>
                <c:pt idx="381">
                  <c:v>5</c:v>
                </c:pt>
                <c:pt idx="382">
                  <c:v>47</c:v>
                </c:pt>
                <c:pt idx="383">
                  <c:v>17</c:v>
                </c:pt>
                <c:pt idx="384">
                  <c:v>65</c:v>
                </c:pt>
                <c:pt idx="385">
                  <c:v>26</c:v>
                </c:pt>
                <c:pt idx="386">
                  <c:v>93</c:v>
                </c:pt>
                <c:pt idx="387">
                  <c:v>105</c:v>
                </c:pt>
                <c:pt idx="388">
                  <c:v>40</c:v>
                </c:pt>
                <c:pt idx="389">
                  <c:v>3</c:v>
                </c:pt>
                <c:pt idx="390">
                  <c:v>109</c:v>
                </c:pt>
                <c:pt idx="391">
                  <c:v>3</c:v>
                </c:pt>
                <c:pt idx="392">
                  <c:v>4</c:v>
                </c:pt>
                <c:pt idx="393">
                  <c:v>24</c:v>
                </c:pt>
                <c:pt idx="394">
                  <c:v>21</c:v>
                </c:pt>
                <c:pt idx="395">
                  <c:v>51</c:v>
                </c:pt>
                <c:pt idx="396">
                  <c:v>37</c:v>
                </c:pt>
                <c:pt idx="397">
                  <c:v>23</c:v>
                </c:pt>
                <c:pt idx="398">
                  <c:v>17</c:v>
                </c:pt>
                <c:pt idx="399">
                  <c:v>40</c:v>
                </c:pt>
                <c:pt idx="400">
                  <c:v>23</c:v>
                </c:pt>
                <c:pt idx="401">
                  <c:v>17</c:v>
                </c:pt>
                <c:pt idx="402">
                  <c:v>30</c:v>
                </c:pt>
                <c:pt idx="403">
                  <c:v>92</c:v>
                </c:pt>
                <c:pt idx="404">
                  <c:v>52</c:v>
                </c:pt>
                <c:pt idx="405">
                  <c:v>69</c:v>
                </c:pt>
                <c:pt idx="406">
                  <c:v>40</c:v>
                </c:pt>
                <c:pt idx="407">
                  <c:v>106</c:v>
                </c:pt>
                <c:pt idx="408">
                  <c:v>13</c:v>
                </c:pt>
                <c:pt idx="409">
                  <c:v>4</c:v>
                </c:pt>
                <c:pt idx="410">
                  <c:v>0</c:v>
                </c:pt>
                <c:pt idx="411">
                  <c:v>24</c:v>
                </c:pt>
                <c:pt idx="412">
                  <c:v>11</c:v>
                </c:pt>
                <c:pt idx="413">
                  <c:v>3</c:v>
                </c:pt>
                <c:pt idx="414">
                  <c:v>5</c:v>
                </c:pt>
                <c:pt idx="415">
                  <c:v>7</c:v>
                </c:pt>
                <c:pt idx="416">
                  <c:v>91</c:v>
                </c:pt>
                <c:pt idx="417">
                  <c:v>25</c:v>
                </c:pt>
                <c:pt idx="418">
                  <c:v>70</c:v>
                </c:pt>
                <c:pt idx="419">
                  <c:v>5</c:v>
                </c:pt>
                <c:pt idx="420">
                  <c:v>51</c:v>
                </c:pt>
                <c:pt idx="421">
                  <c:v>53</c:v>
                </c:pt>
                <c:pt idx="422">
                  <c:v>103</c:v>
                </c:pt>
                <c:pt idx="423">
                  <c:v>6</c:v>
                </c:pt>
                <c:pt idx="424">
                  <c:v>39</c:v>
                </c:pt>
              </c:numCache>
            </c:numRef>
          </c:yVal>
          <c:smooth val="0"/>
          <c:extLst>
            <c:ext xmlns:c16="http://schemas.microsoft.com/office/drawing/2014/chart" uri="{C3380CC4-5D6E-409C-BE32-E72D297353CC}">
              <c16:uniqueId val="{00000001-151A-4F9A-BAFB-88472AA5A97C}"/>
            </c:ext>
          </c:extLst>
        </c:ser>
        <c:dLbls>
          <c:showLegendKey val="0"/>
          <c:showVal val="0"/>
          <c:showCatName val="0"/>
          <c:showSerName val="0"/>
          <c:showPercent val="0"/>
          <c:showBubbleSize val="0"/>
        </c:dLbls>
        <c:axId val="-1791874160"/>
        <c:axId val="-2131712544"/>
      </c:scatterChart>
      <c:valAx>
        <c:axId val="-179187416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12544"/>
        <c:crosses val="autoZero"/>
        <c:crossBetween val="midCat"/>
      </c:valAx>
      <c:valAx>
        <c:axId val="-21317125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 Employed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74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Months Customer vs </a:t>
            </a:r>
            <a:r>
              <a:rPr lang="en-US" sz="1400" b="0" i="0" baseline="0">
                <a:effectLst/>
              </a:rPr>
              <a:t>Combined Savings and Checking</a:t>
            </a:r>
            <a:endParaRPr lang="en-US" sz="14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'4_28'!$E$1</c:f>
              <c:strCache>
                <c:ptCount val="1"/>
                <c:pt idx="0">
                  <c:v>Months Customer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'4_28'!$E$2:$E$426</c:f>
              <c:numCache>
                <c:formatCode>General</c:formatCode>
                <c:ptCount val="425"/>
                <c:pt idx="0">
                  <c:v>13</c:v>
                </c:pt>
                <c:pt idx="1">
                  <c:v>25</c:v>
                </c:pt>
                <c:pt idx="2">
                  <c:v>19</c:v>
                </c:pt>
                <c:pt idx="3">
                  <c:v>13</c:v>
                </c:pt>
                <c:pt idx="4">
                  <c:v>40</c:v>
                </c:pt>
                <c:pt idx="5">
                  <c:v>11</c:v>
                </c:pt>
                <c:pt idx="6">
                  <c:v>13</c:v>
                </c:pt>
                <c:pt idx="7">
                  <c:v>14</c:v>
                </c:pt>
                <c:pt idx="8">
                  <c:v>37</c:v>
                </c:pt>
                <c:pt idx="9">
                  <c:v>25</c:v>
                </c:pt>
                <c:pt idx="10">
                  <c:v>49</c:v>
                </c:pt>
                <c:pt idx="11">
                  <c:v>11</c:v>
                </c:pt>
                <c:pt idx="12">
                  <c:v>10</c:v>
                </c:pt>
                <c:pt idx="13">
                  <c:v>25</c:v>
                </c:pt>
                <c:pt idx="14">
                  <c:v>13</c:v>
                </c:pt>
                <c:pt idx="15">
                  <c:v>31</c:v>
                </c:pt>
                <c:pt idx="16">
                  <c:v>49</c:v>
                </c:pt>
                <c:pt idx="17">
                  <c:v>13</c:v>
                </c:pt>
                <c:pt idx="18">
                  <c:v>28</c:v>
                </c:pt>
                <c:pt idx="19">
                  <c:v>7</c:v>
                </c:pt>
                <c:pt idx="20">
                  <c:v>34</c:v>
                </c:pt>
                <c:pt idx="21">
                  <c:v>13</c:v>
                </c:pt>
                <c:pt idx="22">
                  <c:v>25</c:v>
                </c:pt>
                <c:pt idx="23">
                  <c:v>37</c:v>
                </c:pt>
                <c:pt idx="24">
                  <c:v>11</c:v>
                </c:pt>
                <c:pt idx="25">
                  <c:v>22</c:v>
                </c:pt>
                <c:pt idx="26">
                  <c:v>19</c:v>
                </c:pt>
                <c:pt idx="27">
                  <c:v>49</c:v>
                </c:pt>
                <c:pt idx="28">
                  <c:v>37</c:v>
                </c:pt>
                <c:pt idx="29">
                  <c:v>19</c:v>
                </c:pt>
                <c:pt idx="30">
                  <c:v>37</c:v>
                </c:pt>
                <c:pt idx="31">
                  <c:v>31</c:v>
                </c:pt>
                <c:pt idx="32">
                  <c:v>13</c:v>
                </c:pt>
                <c:pt idx="33">
                  <c:v>16</c:v>
                </c:pt>
                <c:pt idx="34">
                  <c:v>49</c:v>
                </c:pt>
                <c:pt idx="35">
                  <c:v>5</c:v>
                </c:pt>
                <c:pt idx="36">
                  <c:v>25</c:v>
                </c:pt>
                <c:pt idx="37">
                  <c:v>9</c:v>
                </c:pt>
                <c:pt idx="38">
                  <c:v>49</c:v>
                </c:pt>
                <c:pt idx="39">
                  <c:v>13</c:v>
                </c:pt>
                <c:pt idx="40">
                  <c:v>49</c:v>
                </c:pt>
                <c:pt idx="41">
                  <c:v>25</c:v>
                </c:pt>
                <c:pt idx="42">
                  <c:v>37</c:v>
                </c:pt>
                <c:pt idx="43">
                  <c:v>31</c:v>
                </c:pt>
                <c:pt idx="44">
                  <c:v>12</c:v>
                </c:pt>
                <c:pt idx="45">
                  <c:v>7</c:v>
                </c:pt>
                <c:pt idx="46">
                  <c:v>19</c:v>
                </c:pt>
                <c:pt idx="47">
                  <c:v>17</c:v>
                </c:pt>
                <c:pt idx="48">
                  <c:v>25</c:v>
                </c:pt>
                <c:pt idx="49">
                  <c:v>19</c:v>
                </c:pt>
                <c:pt idx="50">
                  <c:v>25</c:v>
                </c:pt>
                <c:pt idx="51">
                  <c:v>16</c:v>
                </c:pt>
                <c:pt idx="52">
                  <c:v>28</c:v>
                </c:pt>
                <c:pt idx="53">
                  <c:v>22</c:v>
                </c:pt>
                <c:pt idx="54">
                  <c:v>25</c:v>
                </c:pt>
                <c:pt idx="55">
                  <c:v>37</c:v>
                </c:pt>
                <c:pt idx="56">
                  <c:v>13</c:v>
                </c:pt>
                <c:pt idx="57">
                  <c:v>19</c:v>
                </c:pt>
                <c:pt idx="58">
                  <c:v>19</c:v>
                </c:pt>
                <c:pt idx="59">
                  <c:v>37</c:v>
                </c:pt>
                <c:pt idx="60">
                  <c:v>29</c:v>
                </c:pt>
                <c:pt idx="61">
                  <c:v>11</c:v>
                </c:pt>
                <c:pt idx="62">
                  <c:v>13</c:v>
                </c:pt>
                <c:pt idx="63">
                  <c:v>19</c:v>
                </c:pt>
                <c:pt idx="64">
                  <c:v>25</c:v>
                </c:pt>
                <c:pt idx="65">
                  <c:v>16</c:v>
                </c:pt>
                <c:pt idx="66">
                  <c:v>13</c:v>
                </c:pt>
                <c:pt idx="67">
                  <c:v>31</c:v>
                </c:pt>
                <c:pt idx="68">
                  <c:v>7</c:v>
                </c:pt>
                <c:pt idx="69">
                  <c:v>25</c:v>
                </c:pt>
                <c:pt idx="70">
                  <c:v>22</c:v>
                </c:pt>
                <c:pt idx="71">
                  <c:v>10</c:v>
                </c:pt>
                <c:pt idx="72">
                  <c:v>28</c:v>
                </c:pt>
                <c:pt idx="73">
                  <c:v>13</c:v>
                </c:pt>
                <c:pt idx="74">
                  <c:v>37</c:v>
                </c:pt>
                <c:pt idx="75">
                  <c:v>13</c:v>
                </c:pt>
                <c:pt idx="76">
                  <c:v>13</c:v>
                </c:pt>
                <c:pt idx="77">
                  <c:v>49</c:v>
                </c:pt>
                <c:pt idx="78">
                  <c:v>43</c:v>
                </c:pt>
                <c:pt idx="79">
                  <c:v>25</c:v>
                </c:pt>
                <c:pt idx="80">
                  <c:v>12</c:v>
                </c:pt>
                <c:pt idx="81">
                  <c:v>61</c:v>
                </c:pt>
                <c:pt idx="82">
                  <c:v>19</c:v>
                </c:pt>
                <c:pt idx="83">
                  <c:v>19</c:v>
                </c:pt>
                <c:pt idx="84">
                  <c:v>16</c:v>
                </c:pt>
                <c:pt idx="85">
                  <c:v>25</c:v>
                </c:pt>
                <c:pt idx="86">
                  <c:v>37</c:v>
                </c:pt>
                <c:pt idx="87">
                  <c:v>13</c:v>
                </c:pt>
                <c:pt idx="88">
                  <c:v>37</c:v>
                </c:pt>
                <c:pt idx="89">
                  <c:v>31</c:v>
                </c:pt>
                <c:pt idx="90">
                  <c:v>10</c:v>
                </c:pt>
                <c:pt idx="91">
                  <c:v>7</c:v>
                </c:pt>
                <c:pt idx="92">
                  <c:v>7</c:v>
                </c:pt>
                <c:pt idx="93">
                  <c:v>25</c:v>
                </c:pt>
                <c:pt idx="94">
                  <c:v>25</c:v>
                </c:pt>
                <c:pt idx="95">
                  <c:v>25</c:v>
                </c:pt>
                <c:pt idx="96">
                  <c:v>46</c:v>
                </c:pt>
                <c:pt idx="97">
                  <c:v>13</c:v>
                </c:pt>
                <c:pt idx="98">
                  <c:v>49</c:v>
                </c:pt>
                <c:pt idx="99">
                  <c:v>19</c:v>
                </c:pt>
                <c:pt idx="100">
                  <c:v>19</c:v>
                </c:pt>
                <c:pt idx="101">
                  <c:v>10</c:v>
                </c:pt>
                <c:pt idx="102">
                  <c:v>13</c:v>
                </c:pt>
                <c:pt idx="103">
                  <c:v>19</c:v>
                </c:pt>
                <c:pt idx="104">
                  <c:v>25</c:v>
                </c:pt>
                <c:pt idx="105">
                  <c:v>13</c:v>
                </c:pt>
                <c:pt idx="106">
                  <c:v>19</c:v>
                </c:pt>
                <c:pt idx="107">
                  <c:v>16</c:v>
                </c:pt>
                <c:pt idx="108">
                  <c:v>49</c:v>
                </c:pt>
                <c:pt idx="109">
                  <c:v>13</c:v>
                </c:pt>
                <c:pt idx="110">
                  <c:v>13</c:v>
                </c:pt>
                <c:pt idx="111">
                  <c:v>19</c:v>
                </c:pt>
                <c:pt idx="112">
                  <c:v>25</c:v>
                </c:pt>
                <c:pt idx="113">
                  <c:v>37</c:v>
                </c:pt>
                <c:pt idx="114">
                  <c:v>25</c:v>
                </c:pt>
                <c:pt idx="115">
                  <c:v>19</c:v>
                </c:pt>
                <c:pt idx="116">
                  <c:v>25</c:v>
                </c:pt>
                <c:pt idx="117">
                  <c:v>25</c:v>
                </c:pt>
                <c:pt idx="118">
                  <c:v>49</c:v>
                </c:pt>
                <c:pt idx="119">
                  <c:v>9</c:v>
                </c:pt>
                <c:pt idx="120">
                  <c:v>13</c:v>
                </c:pt>
                <c:pt idx="121">
                  <c:v>7</c:v>
                </c:pt>
                <c:pt idx="122">
                  <c:v>25</c:v>
                </c:pt>
                <c:pt idx="123">
                  <c:v>19</c:v>
                </c:pt>
                <c:pt idx="124">
                  <c:v>19</c:v>
                </c:pt>
                <c:pt idx="125">
                  <c:v>25</c:v>
                </c:pt>
                <c:pt idx="126">
                  <c:v>37</c:v>
                </c:pt>
                <c:pt idx="127">
                  <c:v>31</c:v>
                </c:pt>
                <c:pt idx="128">
                  <c:v>16</c:v>
                </c:pt>
                <c:pt idx="129">
                  <c:v>13</c:v>
                </c:pt>
                <c:pt idx="130">
                  <c:v>13</c:v>
                </c:pt>
                <c:pt idx="131">
                  <c:v>22</c:v>
                </c:pt>
                <c:pt idx="132">
                  <c:v>28</c:v>
                </c:pt>
                <c:pt idx="133">
                  <c:v>25</c:v>
                </c:pt>
                <c:pt idx="134">
                  <c:v>25</c:v>
                </c:pt>
                <c:pt idx="135">
                  <c:v>25</c:v>
                </c:pt>
                <c:pt idx="136">
                  <c:v>19</c:v>
                </c:pt>
                <c:pt idx="137">
                  <c:v>16</c:v>
                </c:pt>
                <c:pt idx="138">
                  <c:v>13</c:v>
                </c:pt>
                <c:pt idx="139">
                  <c:v>25</c:v>
                </c:pt>
                <c:pt idx="140">
                  <c:v>19</c:v>
                </c:pt>
                <c:pt idx="141">
                  <c:v>13</c:v>
                </c:pt>
                <c:pt idx="142">
                  <c:v>13</c:v>
                </c:pt>
                <c:pt idx="143">
                  <c:v>13</c:v>
                </c:pt>
                <c:pt idx="144">
                  <c:v>13</c:v>
                </c:pt>
                <c:pt idx="145">
                  <c:v>31</c:v>
                </c:pt>
                <c:pt idx="146">
                  <c:v>12</c:v>
                </c:pt>
                <c:pt idx="147">
                  <c:v>25</c:v>
                </c:pt>
                <c:pt idx="148">
                  <c:v>28</c:v>
                </c:pt>
                <c:pt idx="149">
                  <c:v>16</c:v>
                </c:pt>
                <c:pt idx="150">
                  <c:v>25</c:v>
                </c:pt>
                <c:pt idx="151">
                  <c:v>13</c:v>
                </c:pt>
                <c:pt idx="152">
                  <c:v>25</c:v>
                </c:pt>
                <c:pt idx="153">
                  <c:v>25</c:v>
                </c:pt>
                <c:pt idx="154">
                  <c:v>19</c:v>
                </c:pt>
                <c:pt idx="155">
                  <c:v>19</c:v>
                </c:pt>
                <c:pt idx="156">
                  <c:v>25</c:v>
                </c:pt>
                <c:pt idx="157">
                  <c:v>37</c:v>
                </c:pt>
                <c:pt idx="158">
                  <c:v>25</c:v>
                </c:pt>
                <c:pt idx="159">
                  <c:v>19</c:v>
                </c:pt>
                <c:pt idx="160">
                  <c:v>25</c:v>
                </c:pt>
                <c:pt idx="161">
                  <c:v>19</c:v>
                </c:pt>
                <c:pt idx="162">
                  <c:v>22</c:v>
                </c:pt>
                <c:pt idx="163">
                  <c:v>49</c:v>
                </c:pt>
                <c:pt idx="164">
                  <c:v>10</c:v>
                </c:pt>
                <c:pt idx="165">
                  <c:v>13</c:v>
                </c:pt>
                <c:pt idx="166">
                  <c:v>28</c:v>
                </c:pt>
                <c:pt idx="167">
                  <c:v>13</c:v>
                </c:pt>
                <c:pt idx="168">
                  <c:v>37</c:v>
                </c:pt>
                <c:pt idx="169">
                  <c:v>11</c:v>
                </c:pt>
                <c:pt idx="170">
                  <c:v>37</c:v>
                </c:pt>
                <c:pt idx="171">
                  <c:v>13</c:v>
                </c:pt>
                <c:pt idx="172">
                  <c:v>7</c:v>
                </c:pt>
                <c:pt idx="173">
                  <c:v>7</c:v>
                </c:pt>
                <c:pt idx="174">
                  <c:v>25</c:v>
                </c:pt>
                <c:pt idx="175">
                  <c:v>22</c:v>
                </c:pt>
                <c:pt idx="176">
                  <c:v>16</c:v>
                </c:pt>
                <c:pt idx="177">
                  <c:v>19</c:v>
                </c:pt>
                <c:pt idx="178">
                  <c:v>22</c:v>
                </c:pt>
                <c:pt idx="179">
                  <c:v>37</c:v>
                </c:pt>
                <c:pt idx="180">
                  <c:v>25</c:v>
                </c:pt>
                <c:pt idx="181">
                  <c:v>13</c:v>
                </c:pt>
                <c:pt idx="182">
                  <c:v>6</c:v>
                </c:pt>
                <c:pt idx="183">
                  <c:v>13</c:v>
                </c:pt>
                <c:pt idx="184">
                  <c:v>19</c:v>
                </c:pt>
                <c:pt idx="185">
                  <c:v>19</c:v>
                </c:pt>
                <c:pt idx="186">
                  <c:v>7</c:v>
                </c:pt>
                <c:pt idx="187">
                  <c:v>25</c:v>
                </c:pt>
                <c:pt idx="188">
                  <c:v>28</c:v>
                </c:pt>
                <c:pt idx="189">
                  <c:v>25</c:v>
                </c:pt>
                <c:pt idx="190">
                  <c:v>19</c:v>
                </c:pt>
                <c:pt idx="191">
                  <c:v>25</c:v>
                </c:pt>
                <c:pt idx="192">
                  <c:v>31</c:v>
                </c:pt>
                <c:pt idx="193">
                  <c:v>25</c:v>
                </c:pt>
                <c:pt idx="194">
                  <c:v>13</c:v>
                </c:pt>
                <c:pt idx="195">
                  <c:v>19</c:v>
                </c:pt>
                <c:pt idx="196">
                  <c:v>25</c:v>
                </c:pt>
                <c:pt idx="197">
                  <c:v>22</c:v>
                </c:pt>
                <c:pt idx="198">
                  <c:v>16</c:v>
                </c:pt>
                <c:pt idx="199">
                  <c:v>48</c:v>
                </c:pt>
                <c:pt idx="200">
                  <c:v>10</c:v>
                </c:pt>
                <c:pt idx="201">
                  <c:v>16</c:v>
                </c:pt>
                <c:pt idx="202">
                  <c:v>22</c:v>
                </c:pt>
                <c:pt idx="203">
                  <c:v>37</c:v>
                </c:pt>
                <c:pt idx="204">
                  <c:v>13</c:v>
                </c:pt>
                <c:pt idx="205">
                  <c:v>14</c:v>
                </c:pt>
                <c:pt idx="206">
                  <c:v>49</c:v>
                </c:pt>
                <c:pt idx="207">
                  <c:v>25</c:v>
                </c:pt>
                <c:pt idx="208">
                  <c:v>13</c:v>
                </c:pt>
                <c:pt idx="209">
                  <c:v>7</c:v>
                </c:pt>
                <c:pt idx="210">
                  <c:v>19</c:v>
                </c:pt>
                <c:pt idx="211">
                  <c:v>25</c:v>
                </c:pt>
                <c:pt idx="212">
                  <c:v>11</c:v>
                </c:pt>
                <c:pt idx="213">
                  <c:v>31</c:v>
                </c:pt>
                <c:pt idx="214">
                  <c:v>16</c:v>
                </c:pt>
                <c:pt idx="215">
                  <c:v>7</c:v>
                </c:pt>
                <c:pt idx="216">
                  <c:v>13</c:v>
                </c:pt>
                <c:pt idx="217">
                  <c:v>13</c:v>
                </c:pt>
                <c:pt idx="218">
                  <c:v>16</c:v>
                </c:pt>
                <c:pt idx="219">
                  <c:v>19</c:v>
                </c:pt>
                <c:pt idx="220">
                  <c:v>13</c:v>
                </c:pt>
                <c:pt idx="221">
                  <c:v>13</c:v>
                </c:pt>
                <c:pt idx="222">
                  <c:v>31</c:v>
                </c:pt>
                <c:pt idx="223">
                  <c:v>19</c:v>
                </c:pt>
                <c:pt idx="224">
                  <c:v>37</c:v>
                </c:pt>
                <c:pt idx="225">
                  <c:v>19</c:v>
                </c:pt>
                <c:pt idx="226">
                  <c:v>13</c:v>
                </c:pt>
                <c:pt idx="227">
                  <c:v>49</c:v>
                </c:pt>
                <c:pt idx="228">
                  <c:v>13</c:v>
                </c:pt>
                <c:pt idx="229">
                  <c:v>13</c:v>
                </c:pt>
                <c:pt idx="230">
                  <c:v>37</c:v>
                </c:pt>
                <c:pt idx="231">
                  <c:v>10</c:v>
                </c:pt>
                <c:pt idx="232">
                  <c:v>13</c:v>
                </c:pt>
                <c:pt idx="233">
                  <c:v>37</c:v>
                </c:pt>
                <c:pt idx="234">
                  <c:v>13</c:v>
                </c:pt>
                <c:pt idx="235">
                  <c:v>25</c:v>
                </c:pt>
                <c:pt idx="236">
                  <c:v>22</c:v>
                </c:pt>
                <c:pt idx="237">
                  <c:v>13</c:v>
                </c:pt>
                <c:pt idx="238">
                  <c:v>40</c:v>
                </c:pt>
                <c:pt idx="239">
                  <c:v>19</c:v>
                </c:pt>
                <c:pt idx="240">
                  <c:v>5</c:v>
                </c:pt>
                <c:pt idx="241">
                  <c:v>22</c:v>
                </c:pt>
                <c:pt idx="242">
                  <c:v>16</c:v>
                </c:pt>
                <c:pt idx="243">
                  <c:v>7</c:v>
                </c:pt>
                <c:pt idx="244">
                  <c:v>49</c:v>
                </c:pt>
                <c:pt idx="245">
                  <c:v>13</c:v>
                </c:pt>
                <c:pt idx="246">
                  <c:v>7</c:v>
                </c:pt>
                <c:pt idx="247">
                  <c:v>5</c:v>
                </c:pt>
                <c:pt idx="248">
                  <c:v>13</c:v>
                </c:pt>
                <c:pt idx="249">
                  <c:v>16</c:v>
                </c:pt>
                <c:pt idx="250">
                  <c:v>25</c:v>
                </c:pt>
                <c:pt idx="251">
                  <c:v>16</c:v>
                </c:pt>
                <c:pt idx="252">
                  <c:v>28</c:v>
                </c:pt>
                <c:pt idx="253">
                  <c:v>22</c:v>
                </c:pt>
                <c:pt idx="254">
                  <c:v>37</c:v>
                </c:pt>
                <c:pt idx="255">
                  <c:v>49</c:v>
                </c:pt>
                <c:pt idx="256">
                  <c:v>25</c:v>
                </c:pt>
                <c:pt idx="257">
                  <c:v>10</c:v>
                </c:pt>
                <c:pt idx="258">
                  <c:v>37</c:v>
                </c:pt>
                <c:pt idx="259">
                  <c:v>25</c:v>
                </c:pt>
                <c:pt idx="260">
                  <c:v>25</c:v>
                </c:pt>
                <c:pt idx="261">
                  <c:v>31</c:v>
                </c:pt>
                <c:pt idx="262">
                  <c:v>25</c:v>
                </c:pt>
                <c:pt idx="263">
                  <c:v>13</c:v>
                </c:pt>
                <c:pt idx="264">
                  <c:v>49</c:v>
                </c:pt>
                <c:pt idx="265">
                  <c:v>22</c:v>
                </c:pt>
                <c:pt idx="266">
                  <c:v>25</c:v>
                </c:pt>
                <c:pt idx="267">
                  <c:v>25</c:v>
                </c:pt>
                <c:pt idx="268">
                  <c:v>31</c:v>
                </c:pt>
                <c:pt idx="269">
                  <c:v>49</c:v>
                </c:pt>
                <c:pt idx="270">
                  <c:v>16</c:v>
                </c:pt>
                <c:pt idx="271">
                  <c:v>16</c:v>
                </c:pt>
                <c:pt idx="272">
                  <c:v>7</c:v>
                </c:pt>
                <c:pt idx="273">
                  <c:v>19</c:v>
                </c:pt>
                <c:pt idx="274">
                  <c:v>61</c:v>
                </c:pt>
                <c:pt idx="275">
                  <c:v>7</c:v>
                </c:pt>
                <c:pt idx="276">
                  <c:v>25</c:v>
                </c:pt>
                <c:pt idx="277">
                  <c:v>19</c:v>
                </c:pt>
                <c:pt idx="278">
                  <c:v>25</c:v>
                </c:pt>
                <c:pt idx="279">
                  <c:v>7</c:v>
                </c:pt>
                <c:pt idx="280">
                  <c:v>13</c:v>
                </c:pt>
                <c:pt idx="281">
                  <c:v>61</c:v>
                </c:pt>
                <c:pt idx="282">
                  <c:v>37</c:v>
                </c:pt>
                <c:pt idx="283">
                  <c:v>43</c:v>
                </c:pt>
                <c:pt idx="284">
                  <c:v>19</c:v>
                </c:pt>
                <c:pt idx="285">
                  <c:v>12</c:v>
                </c:pt>
                <c:pt idx="286">
                  <c:v>25</c:v>
                </c:pt>
                <c:pt idx="287">
                  <c:v>43</c:v>
                </c:pt>
                <c:pt idx="288">
                  <c:v>25</c:v>
                </c:pt>
                <c:pt idx="289">
                  <c:v>25</c:v>
                </c:pt>
                <c:pt idx="290">
                  <c:v>25</c:v>
                </c:pt>
                <c:pt idx="291">
                  <c:v>13</c:v>
                </c:pt>
                <c:pt idx="292">
                  <c:v>19</c:v>
                </c:pt>
                <c:pt idx="293">
                  <c:v>10</c:v>
                </c:pt>
                <c:pt idx="294">
                  <c:v>37</c:v>
                </c:pt>
                <c:pt idx="295">
                  <c:v>19</c:v>
                </c:pt>
                <c:pt idx="296">
                  <c:v>13</c:v>
                </c:pt>
                <c:pt idx="297">
                  <c:v>37</c:v>
                </c:pt>
                <c:pt idx="298">
                  <c:v>19</c:v>
                </c:pt>
                <c:pt idx="299">
                  <c:v>13</c:v>
                </c:pt>
                <c:pt idx="300">
                  <c:v>10</c:v>
                </c:pt>
                <c:pt idx="301">
                  <c:v>37</c:v>
                </c:pt>
                <c:pt idx="302">
                  <c:v>13</c:v>
                </c:pt>
                <c:pt idx="303">
                  <c:v>11</c:v>
                </c:pt>
                <c:pt idx="304">
                  <c:v>19</c:v>
                </c:pt>
                <c:pt idx="305">
                  <c:v>73</c:v>
                </c:pt>
                <c:pt idx="306">
                  <c:v>19</c:v>
                </c:pt>
                <c:pt idx="307">
                  <c:v>11</c:v>
                </c:pt>
                <c:pt idx="308">
                  <c:v>13</c:v>
                </c:pt>
                <c:pt idx="309">
                  <c:v>13</c:v>
                </c:pt>
                <c:pt idx="310">
                  <c:v>11</c:v>
                </c:pt>
                <c:pt idx="311">
                  <c:v>19</c:v>
                </c:pt>
                <c:pt idx="312">
                  <c:v>7</c:v>
                </c:pt>
                <c:pt idx="313">
                  <c:v>37</c:v>
                </c:pt>
                <c:pt idx="314">
                  <c:v>43</c:v>
                </c:pt>
                <c:pt idx="315">
                  <c:v>7</c:v>
                </c:pt>
                <c:pt idx="316">
                  <c:v>7</c:v>
                </c:pt>
                <c:pt idx="317">
                  <c:v>19</c:v>
                </c:pt>
                <c:pt idx="318">
                  <c:v>49</c:v>
                </c:pt>
                <c:pt idx="319">
                  <c:v>13</c:v>
                </c:pt>
                <c:pt idx="320">
                  <c:v>46</c:v>
                </c:pt>
                <c:pt idx="321">
                  <c:v>19</c:v>
                </c:pt>
                <c:pt idx="322">
                  <c:v>49</c:v>
                </c:pt>
                <c:pt idx="323">
                  <c:v>15</c:v>
                </c:pt>
                <c:pt idx="324">
                  <c:v>37</c:v>
                </c:pt>
                <c:pt idx="325">
                  <c:v>25</c:v>
                </c:pt>
                <c:pt idx="326">
                  <c:v>13</c:v>
                </c:pt>
                <c:pt idx="327">
                  <c:v>49</c:v>
                </c:pt>
                <c:pt idx="328">
                  <c:v>19</c:v>
                </c:pt>
                <c:pt idx="329">
                  <c:v>37</c:v>
                </c:pt>
                <c:pt idx="330">
                  <c:v>37</c:v>
                </c:pt>
                <c:pt idx="331">
                  <c:v>49</c:v>
                </c:pt>
                <c:pt idx="332">
                  <c:v>25</c:v>
                </c:pt>
                <c:pt idx="333">
                  <c:v>19</c:v>
                </c:pt>
                <c:pt idx="334">
                  <c:v>49</c:v>
                </c:pt>
                <c:pt idx="335">
                  <c:v>25</c:v>
                </c:pt>
                <c:pt idx="336">
                  <c:v>25</c:v>
                </c:pt>
                <c:pt idx="337">
                  <c:v>13</c:v>
                </c:pt>
                <c:pt idx="338">
                  <c:v>13</c:v>
                </c:pt>
                <c:pt idx="339">
                  <c:v>13</c:v>
                </c:pt>
                <c:pt idx="340">
                  <c:v>10</c:v>
                </c:pt>
                <c:pt idx="341">
                  <c:v>37</c:v>
                </c:pt>
                <c:pt idx="342">
                  <c:v>37</c:v>
                </c:pt>
                <c:pt idx="343">
                  <c:v>49</c:v>
                </c:pt>
                <c:pt idx="344">
                  <c:v>49</c:v>
                </c:pt>
                <c:pt idx="345">
                  <c:v>25</c:v>
                </c:pt>
                <c:pt idx="346">
                  <c:v>31</c:v>
                </c:pt>
                <c:pt idx="347">
                  <c:v>11</c:v>
                </c:pt>
                <c:pt idx="348">
                  <c:v>46</c:v>
                </c:pt>
                <c:pt idx="349">
                  <c:v>31</c:v>
                </c:pt>
                <c:pt idx="350">
                  <c:v>37</c:v>
                </c:pt>
                <c:pt idx="351">
                  <c:v>37</c:v>
                </c:pt>
                <c:pt idx="352">
                  <c:v>13</c:v>
                </c:pt>
                <c:pt idx="353">
                  <c:v>10</c:v>
                </c:pt>
                <c:pt idx="354">
                  <c:v>25</c:v>
                </c:pt>
                <c:pt idx="355">
                  <c:v>13</c:v>
                </c:pt>
                <c:pt idx="356">
                  <c:v>10</c:v>
                </c:pt>
                <c:pt idx="357">
                  <c:v>10</c:v>
                </c:pt>
                <c:pt idx="358">
                  <c:v>16</c:v>
                </c:pt>
                <c:pt idx="359">
                  <c:v>13</c:v>
                </c:pt>
                <c:pt idx="360">
                  <c:v>25</c:v>
                </c:pt>
                <c:pt idx="361">
                  <c:v>19</c:v>
                </c:pt>
                <c:pt idx="362">
                  <c:v>7</c:v>
                </c:pt>
                <c:pt idx="363">
                  <c:v>9</c:v>
                </c:pt>
                <c:pt idx="364">
                  <c:v>13</c:v>
                </c:pt>
                <c:pt idx="365">
                  <c:v>49</c:v>
                </c:pt>
                <c:pt idx="366">
                  <c:v>49</c:v>
                </c:pt>
                <c:pt idx="367">
                  <c:v>25</c:v>
                </c:pt>
                <c:pt idx="368">
                  <c:v>37</c:v>
                </c:pt>
                <c:pt idx="369">
                  <c:v>49</c:v>
                </c:pt>
                <c:pt idx="370">
                  <c:v>31</c:v>
                </c:pt>
                <c:pt idx="371">
                  <c:v>25</c:v>
                </c:pt>
                <c:pt idx="372">
                  <c:v>13</c:v>
                </c:pt>
                <c:pt idx="373">
                  <c:v>31</c:v>
                </c:pt>
                <c:pt idx="374">
                  <c:v>43</c:v>
                </c:pt>
                <c:pt idx="375">
                  <c:v>19</c:v>
                </c:pt>
                <c:pt idx="376">
                  <c:v>19</c:v>
                </c:pt>
                <c:pt idx="377">
                  <c:v>37</c:v>
                </c:pt>
                <c:pt idx="378">
                  <c:v>37</c:v>
                </c:pt>
                <c:pt idx="379">
                  <c:v>25</c:v>
                </c:pt>
                <c:pt idx="380">
                  <c:v>13</c:v>
                </c:pt>
                <c:pt idx="381">
                  <c:v>8</c:v>
                </c:pt>
                <c:pt idx="382">
                  <c:v>11</c:v>
                </c:pt>
                <c:pt idx="383">
                  <c:v>25</c:v>
                </c:pt>
                <c:pt idx="384">
                  <c:v>13</c:v>
                </c:pt>
                <c:pt idx="385">
                  <c:v>7</c:v>
                </c:pt>
                <c:pt idx="386">
                  <c:v>19</c:v>
                </c:pt>
                <c:pt idx="387">
                  <c:v>22</c:v>
                </c:pt>
                <c:pt idx="388">
                  <c:v>10</c:v>
                </c:pt>
                <c:pt idx="389">
                  <c:v>13</c:v>
                </c:pt>
                <c:pt idx="390">
                  <c:v>37</c:v>
                </c:pt>
                <c:pt idx="391">
                  <c:v>7</c:v>
                </c:pt>
                <c:pt idx="392">
                  <c:v>22</c:v>
                </c:pt>
                <c:pt idx="393">
                  <c:v>41</c:v>
                </c:pt>
                <c:pt idx="394">
                  <c:v>31</c:v>
                </c:pt>
                <c:pt idx="395">
                  <c:v>28</c:v>
                </c:pt>
                <c:pt idx="396">
                  <c:v>23</c:v>
                </c:pt>
                <c:pt idx="397">
                  <c:v>13</c:v>
                </c:pt>
                <c:pt idx="398">
                  <c:v>37</c:v>
                </c:pt>
                <c:pt idx="399">
                  <c:v>16</c:v>
                </c:pt>
                <c:pt idx="400">
                  <c:v>7</c:v>
                </c:pt>
                <c:pt idx="401">
                  <c:v>25</c:v>
                </c:pt>
                <c:pt idx="402">
                  <c:v>40</c:v>
                </c:pt>
                <c:pt idx="403">
                  <c:v>25</c:v>
                </c:pt>
                <c:pt idx="404">
                  <c:v>7</c:v>
                </c:pt>
                <c:pt idx="405">
                  <c:v>37</c:v>
                </c:pt>
                <c:pt idx="406">
                  <c:v>13</c:v>
                </c:pt>
                <c:pt idx="407">
                  <c:v>13</c:v>
                </c:pt>
                <c:pt idx="408">
                  <c:v>19</c:v>
                </c:pt>
                <c:pt idx="409">
                  <c:v>11</c:v>
                </c:pt>
                <c:pt idx="410">
                  <c:v>31</c:v>
                </c:pt>
                <c:pt idx="411">
                  <c:v>10</c:v>
                </c:pt>
                <c:pt idx="412">
                  <c:v>19</c:v>
                </c:pt>
                <c:pt idx="413">
                  <c:v>37</c:v>
                </c:pt>
                <c:pt idx="414">
                  <c:v>13</c:v>
                </c:pt>
                <c:pt idx="415">
                  <c:v>13</c:v>
                </c:pt>
                <c:pt idx="416">
                  <c:v>25</c:v>
                </c:pt>
                <c:pt idx="417">
                  <c:v>25</c:v>
                </c:pt>
                <c:pt idx="418">
                  <c:v>22</c:v>
                </c:pt>
                <c:pt idx="419">
                  <c:v>13</c:v>
                </c:pt>
                <c:pt idx="420">
                  <c:v>7</c:v>
                </c:pt>
                <c:pt idx="421">
                  <c:v>31</c:v>
                </c:pt>
                <c:pt idx="422">
                  <c:v>25</c:v>
                </c:pt>
                <c:pt idx="423">
                  <c:v>16</c:v>
                </c:pt>
                <c:pt idx="424">
                  <c:v>7</c:v>
                </c:pt>
              </c:numCache>
            </c:numRef>
          </c:xVal>
          <c:yVal>
            <c:numRef>
              <c:f>'4_28'!$D$2:$D$426</c:f>
              <c:numCache>
                <c:formatCode>_("$"* #,##0.00_);_("$"* \(#,##0.00\);_("$"* "-"??_);_(@_)</c:formatCode>
                <c:ptCount val="425"/>
                <c:pt idx="0">
                  <c:v>739</c:v>
                </c:pt>
                <c:pt idx="1">
                  <c:v>1230</c:v>
                </c:pt>
                <c:pt idx="2">
                  <c:v>389</c:v>
                </c:pt>
                <c:pt idx="3">
                  <c:v>985</c:v>
                </c:pt>
                <c:pt idx="4">
                  <c:v>5717</c:v>
                </c:pt>
                <c:pt idx="5">
                  <c:v>2827</c:v>
                </c:pt>
                <c:pt idx="6">
                  <c:v>229</c:v>
                </c:pt>
                <c:pt idx="7">
                  <c:v>533</c:v>
                </c:pt>
                <c:pt idx="8">
                  <c:v>7002</c:v>
                </c:pt>
                <c:pt idx="9">
                  <c:v>966</c:v>
                </c:pt>
                <c:pt idx="10">
                  <c:v>989</c:v>
                </c:pt>
                <c:pt idx="11">
                  <c:v>3305</c:v>
                </c:pt>
                <c:pt idx="12">
                  <c:v>900</c:v>
                </c:pt>
                <c:pt idx="13">
                  <c:v>821</c:v>
                </c:pt>
                <c:pt idx="14">
                  <c:v>624</c:v>
                </c:pt>
                <c:pt idx="15">
                  <c:v>129</c:v>
                </c:pt>
                <c:pt idx="16">
                  <c:v>1384</c:v>
                </c:pt>
                <c:pt idx="17">
                  <c:v>1391</c:v>
                </c:pt>
                <c:pt idx="18">
                  <c:v>207</c:v>
                </c:pt>
                <c:pt idx="19">
                  <c:v>12635</c:v>
                </c:pt>
                <c:pt idx="20">
                  <c:v>17545</c:v>
                </c:pt>
                <c:pt idx="21">
                  <c:v>3972</c:v>
                </c:pt>
                <c:pt idx="22">
                  <c:v>0</c:v>
                </c:pt>
                <c:pt idx="23">
                  <c:v>485</c:v>
                </c:pt>
                <c:pt idx="24">
                  <c:v>10723</c:v>
                </c:pt>
                <c:pt idx="25">
                  <c:v>386</c:v>
                </c:pt>
                <c:pt idx="26">
                  <c:v>0</c:v>
                </c:pt>
                <c:pt idx="27">
                  <c:v>2484</c:v>
                </c:pt>
                <c:pt idx="28">
                  <c:v>473</c:v>
                </c:pt>
                <c:pt idx="29">
                  <c:v>485</c:v>
                </c:pt>
                <c:pt idx="30">
                  <c:v>2043</c:v>
                </c:pt>
                <c:pt idx="31">
                  <c:v>3565</c:v>
                </c:pt>
                <c:pt idx="32">
                  <c:v>407</c:v>
                </c:pt>
                <c:pt idx="33">
                  <c:v>17542</c:v>
                </c:pt>
                <c:pt idx="34">
                  <c:v>150</c:v>
                </c:pt>
                <c:pt idx="35">
                  <c:v>490</c:v>
                </c:pt>
                <c:pt idx="36">
                  <c:v>162</c:v>
                </c:pt>
                <c:pt idx="37">
                  <c:v>1655</c:v>
                </c:pt>
                <c:pt idx="38">
                  <c:v>323</c:v>
                </c:pt>
                <c:pt idx="39">
                  <c:v>128</c:v>
                </c:pt>
                <c:pt idx="40">
                  <c:v>218</c:v>
                </c:pt>
                <c:pt idx="41">
                  <c:v>109</c:v>
                </c:pt>
                <c:pt idx="42">
                  <c:v>17124</c:v>
                </c:pt>
                <c:pt idx="43">
                  <c:v>1201</c:v>
                </c:pt>
                <c:pt idx="44">
                  <c:v>6670</c:v>
                </c:pt>
                <c:pt idx="45">
                  <c:v>138</c:v>
                </c:pt>
                <c:pt idx="46">
                  <c:v>216</c:v>
                </c:pt>
                <c:pt idx="47">
                  <c:v>660</c:v>
                </c:pt>
                <c:pt idx="48">
                  <c:v>724</c:v>
                </c:pt>
                <c:pt idx="49">
                  <c:v>897</c:v>
                </c:pt>
                <c:pt idx="50">
                  <c:v>1212</c:v>
                </c:pt>
                <c:pt idx="51">
                  <c:v>4256</c:v>
                </c:pt>
                <c:pt idx="52">
                  <c:v>1787</c:v>
                </c:pt>
                <c:pt idx="53">
                  <c:v>757</c:v>
                </c:pt>
                <c:pt idx="54">
                  <c:v>789</c:v>
                </c:pt>
                <c:pt idx="55">
                  <c:v>0</c:v>
                </c:pt>
                <c:pt idx="56">
                  <c:v>746</c:v>
                </c:pt>
                <c:pt idx="57">
                  <c:v>601</c:v>
                </c:pt>
                <c:pt idx="58">
                  <c:v>659</c:v>
                </c:pt>
                <c:pt idx="59">
                  <c:v>717</c:v>
                </c:pt>
                <c:pt idx="60">
                  <c:v>667</c:v>
                </c:pt>
                <c:pt idx="61">
                  <c:v>580</c:v>
                </c:pt>
                <c:pt idx="62">
                  <c:v>763</c:v>
                </c:pt>
                <c:pt idx="63">
                  <c:v>1366</c:v>
                </c:pt>
                <c:pt idx="64">
                  <c:v>552</c:v>
                </c:pt>
                <c:pt idx="65">
                  <c:v>14643</c:v>
                </c:pt>
                <c:pt idx="66">
                  <c:v>3423</c:v>
                </c:pt>
                <c:pt idx="67">
                  <c:v>399</c:v>
                </c:pt>
                <c:pt idx="68">
                  <c:v>955</c:v>
                </c:pt>
                <c:pt idx="69">
                  <c:v>8357</c:v>
                </c:pt>
                <c:pt idx="70">
                  <c:v>0</c:v>
                </c:pt>
                <c:pt idx="71">
                  <c:v>1428</c:v>
                </c:pt>
                <c:pt idx="72">
                  <c:v>322</c:v>
                </c:pt>
                <c:pt idx="73">
                  <c:v>800</c:v>
                </c:pt>
                <c:pt idx="74">
                  <c:v>656</c:v>
                </c:pt>
                <c:pt idx="75">
                  <c:v>1088</c:v>
                </c:pt>
                <c:pt idx="76">
                  <c:v>10668</c:v>
                </c:pt>
                <c:pt idx="77">
                  <c:v>3560</c:v>
                </c:pt>
                <c:pt idx="78">
                  <c:v>626</c:v>
                </c:pt>
                <c:pt idx="79">
                  <c:v>15328</c:v>
                </c:pt>
                <c:pt idx="80">
                  <c:v>904</c:v>
                </c:pt>
                <c:pt idx="81">
                  <c:v>1497</c:v>
                </c:pt>
                <c:pt idx="82">
                  <c:v>806</c:v>
                </c:pt>
                <c:pt idx="83">
                  <c:v>3281</c:v>
                </c:pt>
                <c:pt idx="84">
                  <c:v>759</c:v>
                </c:pt>
                <c:pt idx="85">
                  <c:v>680</c:v>
                </c:pt>
                <c:pt idx="86">
                  <c:v>104</c:v>
                </c:pt>
                <c:pt idx="87">
                  <c:v>1202</c:v>
                </c:pt>
                <c:pt idx="88">
                  <c:v>2632</c:v>
                </c:pt>
                <c:pt idx="89">
                  <c:v>706</c:v>
                </c:pt>
                <c:pt idx="90">
                  <c:v>1257</c:v>
                </c:pt>
                <c:pt idx="91">
                  <c:v>576</c:v>
                </c:pt>
                <c:pt idx="92">
                  <c:v>1177</c:v>
                </c:pt>
                <c:pt idx="93">
                  <c:v>716</c:v>
                </c:pt>
                <c:pt idx="94">
                  <c:v>710</c:v>
                </c:pt>
                <c:pt idx="95">
                  <c:v>5564</c:v>
                </c:pt>
                <c:pt idx="96">
                  <c:v>192</c:v>
                </c:pt>
                <c:pt idx="97">
                  <c:v>637</c:v>
                </c:pt>
                <c:pt idx="98">
                  <c:v>919</c:v>
                </c:pt>
                <c:pt idx="99">
                  <c:v>775</c:v>
                </c:pt>
                <c:pt idx="100">
                  <c:v>5831</c:v>
                </c:pt>
                <c:pt idx="101">
                  <c:v>369</c:v>
                </c:pt>
                <c:pt idx="102">
                  <c:v>644</c:v>
                </c:pt>
                <c:pt idx="103">
                  <c:v>797</c:v>
                </c:pt>
                <c:pt idx="104">
                  <c:v>9929</c:v>
                </c:pt>
                <c:pt idx="105">
                  <c:v>127</c:v>
                </c:pt>
                <c:pt idx="106">
                  <c:v>565</c:v>
                </c:pt>
                <c:pt idx="107">
                  <c:v>12632</c:v>
                </c:pt>
                <c:pt idx="108">
                  <c:v>116</c:v>
                </c:pt>
                <c:pt idx="109">
                  <c:v>178</c:v>
                </c:pt>
                <c:pt idx="110">
                  <c:v>7752</c:v>
                </c:pt>
                <c:pt idx="111">
                  <c:v>14146</c:v>
                </c:pt>
                <c:pt idx="112">
                  <c:v>750</c:v>
                </c:pt>
                <c:pt idx="113">
                  <c:v>609</c:v>
                </c:pt>
                <c:pt idx="114">
                  <c:v>19286</c:v>
                </c:pt>
                <c:pt idx="115">
                  <c:v>544</c:v>
                </c:pt>
                <c:pt idx="116">
                  <c:v>10853</c:v>
                </c:pt>
                <c:pt idx="117">
                  <c:v>374</c:v>
                </c:pt>
                <c:pt idx="118">
                  <c:v>409</c:v>
                </c:pt>
                <c:pt idx="119">
                  <c:v>1219</c:v>
                </c:pt>
                <c:pt idx="120">
                  <c:v>322</c:v>
                </c:pt>
                <c:pt idx="121">
                  <c:v>1412</c:v>
                </c:pt>
                <c:pt idx="122">
                  <c:v>12242</c:v>
                </c:pt>
                <c:pt idx="123">
                  <c:v>479</c:v>
                </c:pt>
                <c:pt idx="124">
                  <c:v>1435</c:v>
                </c:pt>
                <c:pt idx="125">
                  <c:v>466</c:v>
                </c:pt>
                <c:pt idx="126">
                  <c:v>2472</c:v>
                </c:pt>
                <c:pt idx="127">
                  <c:v>2409</c:v>
                </c:pt>
                <c:pt idx="128">
                  <c:v>893</c:v>
                </c:pt>
                <c:pt idx="129">
                  <c:v>17633</c:v>
                </c:pt>
                <c:pt idx="130">
                  <c:v>0</c:v>
                </c:pt>
                <c:pt idx="131">
                  <c:v>717</c:v>
                </c:pt>
                <c:pt idx="132">
                  <c:v>8835</c:v>
                </c:pt>
                <c:pt idx="133">
                  <c:v>4449</c:v>
                </c:pt>
                <c:pt idx="134">
                  <c:v>0</c:v>
                </c:pt>
                <c:pt idx="135">
                  <c:v>104</c:v>
                </c:pt>
                <c:pt idx="136">
                  <c:v>897</c:v>
                </c:pt>
                <c:pt idx="137">
                  <c:v>4731</c:v>
                </c:pt>
                <c:pt idx="138">
                  <c:v>945</c:v>
                </c:pt>
                <c:pt idx="139">
                  <c:v>836</c:v>
                </c:pt>
                <c:pt idx="140">
                  <c:v>325</c:v>
                </c:pt>
                <c:pt idx="141">
                  <c:v>32542</c:v>
                </c:pt>
                <c:pt idx="142">
                  <c:v>803</c:v>
                </c:pt>
                <c:pt idx="143">
                  <c:v>11297</c:v>
                </c:pt>
                <c:pt idx="144">
                  <c:v>265</c:v>
                </c:pt>
                <c:pt idx="145">
                  <c:v>609</c:v>
                </c:pt>
                <c:pt idx="146">
                  <c:v>1851</c:v>
                </c:pt>
                <c:pt idx="147">
                  <c:v>391</c:v>
                </c:pt>
                <c:pt idx="148">
                  <c:v>500</c:v>
                </c:pt>
                <c:pt idx="149">
                  <c:v>509</c:v>
                </c:pt>
                <c:pt idx="150">
                  <c:v>270</c:v>
                </c:pt>
                <c:pt idx="151">
                  <c:v>457</c:v>
                </c:pt>
                <c:pt idx="152">
                  <c:v>260</c:v>
                </c:pt>
                <c:pt idx="153">
                  <c:v>3978</c:v>
                </c:pt>
                <c:pt idx="154">
                  <c:v>643</c:v>
                </c:pt>
                <c:pt idx="155">
                  <c:v>3329</c:v>
                </c:pt>
                <c:pt idx="156">
                  <c:v>6345</c:v>
                </c:pt>
                <c:pt idx="157">
                  <c:v>922</c:v>
                </c:pt>
                <c:pt idx="158">
                  <c:v>909</c:v>
                </c:pt>
                <c:pt idx="159">
                  <c:v>775</c:v>
                </c:pt>
                <c:pt idx="160">
                  <c:v>979</c:v>
                </c:pt>
                <c:pt idx="161">
                  <c:v>948</c:v>
                </c:pt>
                <c:pt idx="162">
                  <c:v>3129</c:v>
                </c:pt>
                <c:pt idx="163">
                  <c:v>309</c:v>
                </c:pt>
                <c:pt idx="164">
                  <c:v>762</c:v>
                </c:pt>
                <c:pt idx="165">
                  <c:v>970</c:v>
                </c:pt>
                <c:pt idx="166">
                  <c:v>425</c:v>
                </c:pt>
                <c:pt idx="167">
                  <c:v>861</c:v>
                </c:pt>
                <c:pt idx="168">
                  <c:v>478</c:v>
                </c:pt>
                <c:pt idx="169">
                  <c:v>805</c:v>
                </c:pt>
                <c:pt idx="170">
                  <c:v>649</c:v>
                </c:pt>
                <c:pt idx="171">
                  <c:v>470</c:v>
                </c:pt>
                <c:pt idx="172">
                  <c:v>192</c:v>
                </c:pt>
                <c:pt idx="173">
                  <c:v>20406</c:v>
                </c:pt>
                <c:pt idx="174">
                  <c:v>772</c:v>
                </c:pt>
                <c:pt idx="175">
                  <c:v>14654</c:v>
                </c:pt>
                <c:pt idx="176">
                  <c:v>14215</c:v>
                </c:pt>
                <c:pt idx="177">
                  <c:v>18716</c:v>
                </c:pt>
                <c:pt idx="178">
                  <c:v>886</c:v>
                </c:pt>
                <c:pt idx="179">
                  <c:v>750</c:v>
                </c:pt>
                <c:pt idx="180">
                  <c:v>3870</c:v>
                </c:pt>
                <c:pt idx="181">
                  <c:v>3273</c:v>
                </c:pt>
                <c:pt idx="182">
                  <c:v>406</c:v>
                </c:pt>
                <c:pt idx="183">
                  <c:v>461</c:v>
                </c:pt>
                <c:pt idx="184">
                  <c:v>340</c:v>
                </c:pt>
                <c:pt idx="185">
                  <c:v>6490</c:v>
                </c:pt>
                <c:pt idx="186">
                  <c:v>1082</c:v>
                </c:pt>
                <c:pt idx="187">
                  <c:v>506</c:v>
                </c:pt>
                <c:pt idx="188">
                  <c:v>14717</c:v>
                </c:pt>
                <c:pt idx="189">
                  <c:v>172</c:v>
                </c:pt>
                <c:pt idx="190">
                  <c:v>2215</c:v>
                </c:pt>
                <c:pt idx="191">
                  <c:v>0</c:v>
                </c:pt>
                <c:pt idx="192">
                  <c:v>1028</c:v>
                </c:pt>
                <c:pt idx="193">
                  <c:v>544</c:v>
                </c:pt>
                <c:pt idx="194">
                  <c:v>586</c:v>
                </c:pt>
                <c:pt idx="195">
                  <c:v>835</c:v>
                </c:pt>
                <c:pt idx="196">
                  <c:v>823</c:v>
                </c:pt>
                <c:pt idx="197">
                  <c:v>5180</c:v>
                </c:pt>
                <c:pt idx="198">
                  <c:v>408</c:v>
                </c:pt>
                <c:pt idx="199">
                  <c:v>821</c:v>
                </c:pt>
                <c:pt idx="200">
                  <c:v>907</c:v>
                </c:pt>
                <c:pt idx="201">
                  <c:v>2808</c:v>
                </c:pt>
                <c:pt idx="202">
                  <c:v>5588</c:v>
                </c:pt>
                <c:pt idx="203">
                  <c:v>605</c:v>
                </c:pt>
                <c:pt idx="204">
                  <c:v>7877</c:v>
                </c:pt>
                <c:pt idx="205">
                  <c:v>3529</c:v>
                </c:pt>
                <c:pt idx="206">
                  <c:v>4150</c:v>
                </c:pt>
                <c:pt idx="207">
                  <c:v>1447</c:v>
                </c:pt>
                <c:pt idx="208">
                  <c:v>1138</c:v>
                </c:pt>
                <c:pt idx="209">
                  <c:v>4858</c:v>
                </c:pt>
                <c:pt idx="210">
                  <c:v>418</c:v>
                </c:pt>
                <c:pt idx="211">
                  <c:v>771</c:v>
                </c:pt>
                <c:pt idx="212">
                  <c:v>463</c:v>
                </c:pt>
                <c:pt idx="213">
                  <c:v>9058</c:v>
                </c:pt>
                <c:pt idx="214">
                  <c:v>10099</c:v>
                </c:pt>
                <c:pt idx="215">
                  <c:v>13428</c:v>
                </c:pt>
                <c:pt idx="216">
                  <c:v>208</c:v>
                </c:pt>
                <c:pt idx="217">
                  <c:v>552</c:v>
                </c:pt>
                <c:pt idx="218">
                  <c:v>3105</c:v>
                </c:pt>
                <c:pt idx="219">
                  <c:v>898</c:v>
                </c:pt>
                <c:pt idx="220">
                  <c:v>1238</c:v>
                </c:pt>
                <c:pt idx="221">
                  <c:v>238</c:v>
                </c:pt>
                <c:pt idx="222">
                  <c:v>127</c:v>
                </c:pt>
                <c:pt idx="223">
                  <c:v>663</c:v>
                </c:pt>
                <c:pt idx="224">
                  <c:v>1409</c:v>
                </c:pt>
                <c:pt idx="225">
                  <c:v>718</c:v>
                </c:pt>
                <c:pt idx="226">
                  <c:v>493</c:v>
                </c:pt>
                <c:pt idx="227">
                  <c:v>909</c:v>
                </c:pt>
                <c:pt idx="228">
                  <c:v>9125</c:v>
                </c:pt>
                <c:pt idx="229">
                  <c:v>364</c:v>
                </c:pt>
                <c:pt idx="230">
                  <c:v>1096</c:v>
                </c:pt>
                <c:pt idx="231">
                  <c:v>374</c:v>
                </c:pt>
                <c:pt idx="232">
                  <c:v>156</c:v>
                </c:pt>
                <c:pt idx="233">
                  <c:v>1336</c:v>
                </c:pt>
                <c:pt idx="234">
                  <c:v>508</c:v>
                </c:pt>
                <c:pt idx="235">
                  <c:v>956</c:v>
                </c:pt>
                <c:pt idx="236">
                  <c:v>636</c:v>
                </c:pt>
                <c:pt idx="237">
                  <c:v>2641</c:v>
                </c:pt>
                <c:pt idx="238">
                  <c:v>1519</c:v>
                </c:pt>
                <c:pt idx="239">
                  <c:v>922</c:v>
                </c:pt>
                <c:pt idx="240">
                  <c:v>180</c:v>
                </c:pt>
                <c:pt idx="241">
                  <c:v>701</c:v>
                </c:pt>
                <c:pt idx="242">
                  <c:v>296</c:v>
                </c:pt>
                <c:pt idx="243">
                  <c:v>1406</c:v>
                </c:pt>
                <c:pt idx="244">
                  <c:v>800</c:v>
                </c:pt>
                <c:pt idx="245">
                  <c:v>736</c:v>
                </c:pt>
                <c:pt idx="246">
                  <c:v>11838</c:v>
                </c:pt>
                <c:pt idx="247">
                  <c:v>364</c:v>
                </c:pt>
                <c:pt idx="248">
                  <c:v>18620</c:v>
                </c:pt>
                <c:pt idx="249">
                  <c:v>1385</c:v>
                </c:pt>
                <c:pt idx="250">
                  <c:v>999</c:v>
                </c:pt>
                <c:pt idx="251">
                  <c:v>946</c:v>
                </c:pt>
                <c:pt idx="252">
                  <c:v>1564</c:v>
                </c:pt>
                <c:pt idx="253">
                  <c:v>8258</c:v>
                </c:pt>
                <c:pt idx="254">
                  <c:v>734</c:v>
                </c:pt>
                <c:pt idx="255">
                  <c:v>1639</c:v>
                </c:pt>
                <c:pt idx="256">
                  <c:v>1500</c:v>
                </c:pt>
                <c:pt idx="257">
                  <c:v>4486</c:v>
                </c:pt>
                <c:pt idx="258">
                  <c:v>2699</c:v>
                </c:pt>
                <c:pt idx="259">
                  <c:v>19812</c:v>
                </c:pt>
                <c:pt idx="260">
                  <c:v>500</c:v>
                </c:pt>
                <c:pt idx="261">
                  <c:v>859</c:v>
                </c:pt>
                <c:pt idx="262">
                  <c:v>4164</c:v>
                </c:pt>
                <c:pt idx="263">
                  <c:v>1218</c:v>
                </c:pt>
                <c:pt idx="264">
                  <c:v>9016</c:v>
                </c:pt>
                <c:pt idx="265">
                  <c:v>11587</c:v>
                </c:pt>
                <c:pt idx="266">
                  <c:v>8944</c:v>
                </c:pt>
                <c:pt idx="267">
                  <c:v>807</c:v>
                </c:pt>
                <c:pt idx="268">
                  <c:v>867</c:v>
                </c:pt>
                <c:pt idx="269">
                  <c:v>17599</c:v>
                </c:pt>
                <c:pt idx="270">
                  <c:v>347</c:v>
                </c:pt>
                <c:pt idx="271">
                  <c:v>836</c:v>
                </c:pt>
                <c:pt idx="272">
                  <c:v>142</c:v>
                </c:pt>
                <c:pt idx="273">
                  <c:v>169</c:v>
                </c:pt>
                <c:pt idx="274">
                  <c:v>4465</c:v>
                </c:pt>
                <c:pt idx="275">
                  <c:v>403</c:v>
                </c:pt>
                <c:pt idx="276">
                  <c:v>836</c:v>
                </c:pt>
                <c:pt idx="277">
                  <c:v>425</c:v>
                </c:pt>
                <c:pt idx="278">
                  <c:v>11481</c:v>
                </c:pt>
                <c:pt idx="279">
                  <c:v>3285</c:v>
                </c:pt>
                <c:pt idx="280">
                  <c:v>164</c:v>
                </c:pt>
                <c:pt idx="281">
                  <c:v>11963</c:v>
                </c:pt>
                <c:pt idx="282">
                  <c:v>0</c:v>
                </c:pt>
                <c:pt idx="283">
                  <c:v>1060</c:v>
                </c:pt>
                <c:pt idx="284">
                  <c:v>8667</c:v>
                </c:pt>
                <c:pt idx="285">
                  <c:v>486</c:v>
                </c:pt>
                <c:pt idx="286">
                  <c:v>108</c:v>
                </c:pt>
                <c:pt idx="287">
                  <c:v>0</c:v>
                </c:pt>
                <c:pt idx="288">
                  <c:v>113</c:v>
                </c:pt>
                <c:pt idx="289">
                  <c:v>1613</c:v>
                </c:pt>
                <c:pt idx="290">
                  <c:v>965</c:v>
                </c:pt>
                <c:pt idx="291">
                  <c:v>603</c:v>
                </c:pt>
                <c:pt idx="292">
                  <c:v>343</c:v>
                </c:pt>
                <c:pt idx="293">
                  <c:v>1440</c:v>
                </c:pt>
                <c:pt idx="294">
                  <c:v>197</c:v>
                </c:pt>
                <c:pt idx="295">
                  <c:v>299</c:v>
                </c:pt>
                <c:pt idx="296">
                  <c:v>490</c:v>
                </c:pt>
                <c:pt idx="297">
                  <c:v>6628</c:v>
                </c:pt>
                <c:pt idx="298">
                  <c:v>859</c:v>
                </c:pt>
                <c:pt idx="299">
                  <c:v>750</c:v>
                </c:pt>
                <c:pt idx="300">
                  <c:v>1210</c:v>
                </c:pt>
                <c:pt idx="301">
                  <c:v>887</c:v>
                </c:pt>
                <c:pt idx="302">
                  <c:v>13970</c:v>
                </c:pt>
                <c:pt idx="303">
                  <c:v>857</c:v>
                </c:pt>
                <c:pt idx="304">
                  <c:v>5857</c:v>
                </c:pt>
                <c:pt idx="305">
                  <c:v>3624</c:v>
                </c:pt>
                <c:pt idx="306">
                  <c:v>726</c:v>
                </c:pt>
                <c:pt idx="307">
                  <c:v>8850</c:v>
                </c:pt>
                <c:pt idx="308">
                  <c:v>207</c:v>
                </c:pt>
                <c:pt idx="309">
                  <c:v>713</c:v>
                </c:pt>
                <c:pt idx="310">
                  <c:v>21907</c:v>
                </c:pt>
                <c:pt idx="311">
                  <c:v>483</c:v>
                </c:pt>
                <c:pt idx="312">
                  <c:v>127</c:v>
                </c:pt>
                <c:pt idx="313">
                  <c:v>367</c:v>
                </c:pt>
                <c:pt idx="314">
                  <c:v>813</c:v>
                </c:pt>
                <c:pt idx="315">
                  <c:v>4089</c:v>
                </c:pt>
                <c:pt idx="316">
                  <c:v>102</c:v>
                </c:pt>
                <c:pt idx="317">
                  <c:v>1030</c:v>
                </c:pt>
                <c:pt idx="318">
                  <c:v>949</c:v>
                </c:pt>
                <c:pt idx="319">
                  <c:v>503</c:v>
                </c:pt>
                <c:pt idx="320">
                  <c:v>1734</c:v>
                </c:pt>
                <c:pt idx="321">
                  <c:v>693</c:v>
                </c:pt>
                <c:pt idx="322">
                  <c:v>973</c:v>
                </c:pt>
                <c:pt idx="323">
                  <c:v>648</c:v>
                </c:pt>
                <c:pt idx="324">
                  <c:v>523</c:v>
                </c:pt>
                <c:pt idx="325">
                  <c:v>7361</c:v>
                </c:pt>
                <c:pt idx="326">
                  <c:v>596</c:v>
                </c:pt>
                <c:pt idx="327">
                  <c:v>904</c:v>
                </c:pt>
                <c:pt idx="328">
                  <c:v>541</c:v>
                </c:pt>
                <c:pt idx="329">
                  <c:v>154</c:v>
                </c:pt>
                <c:pt idx="330">
                  <c:v>4802</c:v>
                </c:pt>
                <c:pt idx="331">
                  <c:v>177</c:v>
                </c:pt>
                <c:pt idx="332">
                  <c:v>337</c:v>
                </c:pt>
                <c:pt idx="333">
                  <c:v>716</c:v>
                </c:pt>
                <c:pt idx="334">
                  <c:v>1833</c:v>
                </c:pt>
                <c:pt idx="335">
                  <c:v>705</c:v>
                </c:pt>
                <c:pt idx="336">
                  <c:v>7710</c:v>
                </c:pt>
                <c:pt idx="337">
                  <c:v>531</c:v>
                </c:pt>
                <c:pt idx="338">
                  <c:v>6089</c:v>
                </c:pt>
                <c:pt idx="339">
                  <c:v>941</c:v>
                </c:pt>
                <c:pt idx="340">
                  <c:v>1355</c:v>
                </c:pt>
                <c:pt idx="341">
                  <c:v>987</c:v>
                </c:pt>
                <c:pt idx="342">
                  <c:v>651</c:v>
                </c:pt>
                <c:pt idx="343">
                  <c:v>717</c:v>
                </c:pt>
                <c:pt idx="344">
                  <c:v>955</c:v>
                </c:pt>
                <c:pt idx="345">
                  <c:v>798</c:v>
                </c:pt>
                <c:pt idx="346">
                  <c:v>8249</c:v>
                </c:pt>
                <c:pt idx="347">
                  <c:v>959</c:v>
                </c:pt>
                <c:pt idx="348">
                  <c:v>2438</c:v>
                </c:pt>
                <c:pt idx="349">
                  <c:v>1265</c:v>
                </c:pt>
                <c:pt idx="350">
                  <c:v>12721</c:v>
                </c:pt>
                <c:pt idx="351">
                  <c:v>842</c:v>
                </c:pt>
                <c:pt idx="352">
                  <c:v>3111</c:v>
                </c:pt>
                <c:pt idx="353">
                  <c:v>302</c:v>
                </c:pt>
                <c:pt idx="354">
                  <c:v>538</c:v>
                </c:pt>
                <c:pt idx="355">
                  <c:v>2846</c:v>
                </c:pt>
                <c:pt idx="356">
                  <c:v>933</c:v>
                </c:pt>
                <c:pt idx="357">
                  <c:v>2688</c:v>
                </c:pt>
                <c:pt idx="358">
                  <c:v>17366</c:v>
                </c:pt>
                <c:pt idx="359">
                  <c:v>425</c:v>
                </c:pt>
                <c:pt idx="360">
                  <c:v>546</c:v>
                </c:pt>
                <c:pt idx="361">
                  <c:v>242</c:v>
                </c:pt>
                <c:pt idx="362">
                  <c:v>272</c:v>
                </c:pt>
                <c:pt idx="363">
                  <c:v>1053</c:v>
                </c:pt>
                <c:pt idx="364">
                  <c:v>17124</c:v>
                </c:pt>
                <c:pt idx="365">
                  <c:v>612</c:v>
                </c:pt>
                <c:pt idx="366">
                  <c:v>862</c:v>
                </c:pt>
                <c:pt idx="367">
                  <c:v>146</c:v>
                </c:pt>
                <c:pt idx="368">
                  <c:v>14190</c:v>
                </c:pt>
                <c:pt idx="369">
                  <c:v>396</c:v>
                </c:pt>
                <c:pt idx="370">
                  <c:v>519</c:v>
                </c:pt>
                <c:pt idx="371">
                  <c:v>646</c:v>
                </c:pt>
                <c:pt idx="372">
                  <c:v>882</c:v>
                </c:pt>
                <c:pt idx="373">
                  <c:v>204</c:v>
                </c:pt>
                <c:pt idx="374">
                  <c:v>148</c:v>
                </c:pt>
                <c:pt idx="375">
                  <c:v>435</c:v>
                </c:pt>
                <c:pt idx="376">
                  <c:v>914</c:v>
                </c:pt>
                <c:pt idx="377">
                  <c:v>135</c:v>
                </c:pt>
                <c:pt idx="378">
                  <c:v>2472</c:v>
                </c:pt>
                <c:pt idx="379">
                  <c:v>412</c:v>
                </c:pt>
                <c:pt idx="380">
                  <c:v>30228</c:v>
                </c:pt>
                <c:pt idx="381">
                  <c:v>1033</c:v>
                </c:pt>
                <c:pt idx="382">
                  <c:v>16630</c:v>
                </c:pt>
                <c:pt idx="383">
                  <c:v>3369</c:v>
                </c:pt>
                <c:pt idx="384">
                  <c:v>642</c:v>
                </c:pt>
                <c:pt idx="385">
                  <c:v>707</c:v>
                </c:pt>
                <c:pt idx="386">
                  <c:v>1114</c:v>
                </c:pt>
                <c:pt idx="387">
                  <c:v>1075</c:v>
                </c:pt>
                <c:pt idx="388">
                  <c:v>4549</c:v>
                </c:pt>
                <c:pt idx="389">
                  <c:v>781</c:v>
                </c:pt>
                <c:pt idx="390">
                  <c:v>582</c:v>
                </c:pt>
                <c:pt idx="391">
                  <c:v>991</c:v>
                </c:pt>
                <c:pt idx="392">
                  <c:v>17653</c:v>
                </c:pt>
                <c:pt idx="393">
                  <c:v>497</c:v>
                </c:pt>
                <c:pt idx="394">
                  <c:v>4684</c:v>
                </c:pt>
                <c:pt idx="395">
                  <c:v>1365</c:v>
                </c:pt>
                <c:pt idx="396">
                  <c:v>3880</c:v>
                </c:pt>
                <c:pt idx="397">
                  <c:v>819</c:v>
                </c:pt>
                <c:pt idx="398">
                  <c:v>607</c:v>
                </c:pt>
                <c:pt idx="399">
                  <c:v>15800</c:v>
                </c:pt>
                <c:pt idx="400">
                  <c:v>369</c:v>
                </c:pt>
                <c:pt idx="401">
                  <c:v>4973</c:v>
                </c:pt>
                <c:pt idx="402">
                  <c:v>0</c:v>
                </c:pt>
                <c:pt idx="403">
                  <c:v>761</c:v>
                </c:pt>
                <c:pt idx="404">
                  <c:v>471</c:v>
                </c:pt>
                <c:pt idx="405">
                  <c:v>674</c:v>
                </c:pt>
                <c:pt idx="406">
                  <c:v>547</c:v>
                </c:pt>
                <c:pt idx="407">
                  <c:v>685</c:v>
                </c:pt>
                <c:pt idx="408">
                  <c:v>815</c:v>
                </c:pt>
                <c:pt idx="409">
                  <c:v>0</c:v>
                </c:pt>
                <c:pt idx="410">
                  <c:v>1778</c:v>
                </c:pt>
                <c:pt idx="411">
                  <c:v>11171</c:v>
                </c:pt>
                <c:pt idx="412">
                  <c:v>957</c:v>
                </c:pt>
                <c:pt idx="413">
                  <c:v>770</c:v>
                </c:pt>
                <c:pt idx="414">
                  <c:v>1933</c:v>
                </c:pt>
                <c:pt idx="415">
                  <c:v>160</c:v>
                </c:pt>
                <c:pt idx="416">
                  <c:v>276</c:v>
                </c:pt>
                <c:pt idx="417">
                  <c:v>935</c:v>
                </c:pt>
                <c:pt idx="418">
                  <c:v>579</c:v>
                </c:pt>
                <c:pt idx="419">
                  <c:v>2877</c:v>
                </c:pt>
                <c:pt idx="420">
                  <c:v>497</c:v>
                </c:pt>
                <c:pt idx="421">
                  <c:v>0</c:v>
                </c:pt>
                <c:pt idx="422">
                  <c:v>0</c:v>
                </c:pt>
                <c:pt idx="423">
                  <c:v>712</c:v>
                </c:pt>
                <c:pt idx="424">
                  <c:v>912</c:v>
                </c:pt>
              </c:numCache>
            </c:numRef>
          </c:yVal>
          <c:smooth val="0"/>
          <c:extLst>
            <c:ext xmlns:c16="http://schemas.microsoft.com/office/drawing/2014/chart" uri="{C3380CC4-5D6E-409C-BE32-E72D297353CC}">
              <c16:uniqueId val="{00000001-6E6B-40B8-A213-46A89C00609B}"/>
            </c:ext>
          </c:extLst>
        </c:ser>
        <c:dLbls>
          <c:showLegendKey val="0"/>
          <c:showVal val="0"/>
          <c:showCatName val="0"/>
          <c:showSerName val="0"/>
          <c:showPercent val="0"/>
          <c:showBubbleSize val="0"/>
        </c:dLbls>
        <c:axId val="-2023826880"/>
        <c:axId val="-2023824336"/>
      </c:scatterChart>
      <c:valAx>
        <c:axId val="-20238268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 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24336"/>
        <c:crosses val="autoZero"/>
        <c:crossBetween val="midCat"/>
      </c:valAx>
      <c:valAx>
        <c:axId val="-20238243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Combined Savings and Checking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268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Months Customer vs. Average Combined Checking &amp; Savings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'3_21_a'!$P$2:$P$31</c:f>
              <c:numCache>
                <c:formatCode>General</c:formatCode>
                <c:ptCount val="30"/>
                <c:pt idx="0">
                  <c:v>5</c:v>
                </c:pt>
                <c:pt idx="1">
                  <c:v>6</c:v>
                </c:pt>
                <c:pt idx="2">
                  <c:v>7</c:v>
                </c:pt>
                <c:pt idx="3">
                  <c:v>8</c:v>
                </c:pt>
                <c:pt idx="4">
                  <c:v>9</c:v>
                </c:pt>
                <c:pt idx="5">
                  <c:v>10</c:v>
                </c:pt>
                <c:pt idx="6">
                  <c:v>11</c:v>
                </c:pt>
                <c:pt idx="7">
                  <c:v>12</c:v>
                </c:pt>
                <c:pt idx="8">
                  <c:v>13</c:v>
                </c:pt>
                <c:pt idx="9">
                  <c:v>14</c:v>
                </c:pt>
                <c:pt idx="10">
                  <c:v>15</c:v>
                </c:pt>
                <c:pt idx="11">
                  <c:v>16</c:v>
                </c:pt>
                <c:pt idx="12">
                  <c:v>17</c:v>
                </c:pt>
                <c:pt idx="13">
                  <c:v>19</c:v>
                </c:pt>
                <c:pt idx="14">
                  <c:v>22</c:v>
                </c:pt>
                <c:pt idx="15">
                  <c:v>23</c:v>
                </c:pt>
                <c:pt idx="16">
                  <c:v>25</c:v>
                </c:pt>
                <c:pt idx="17">
                  <c:v>28</c:v>
                </c:pt>
                <c:pt idx="18">
                  <c:v>29</c:v>
                </c:pt>
                <c:pt idx="19">
                  <c:v>31</c:v>
                </c:pt>
                <c:pt idx="20">
                  <c:v>34</c:v>
                </c:pt>
                <c:pt idx="21">
                  <c:v>37</c:v>
                </c:pt>
                <c:pt idx="22">
                  <c:v>40</c:v>
                </c:pt>
                <c:pt idx="23">
                  <c:v>41</c:v>
                </c:pt>
                <c:pt idx="24">
                  <c:v>43</c:v>
                </c:pt>
                <c:pt idx="25">
                  <c:v>46</c:v>
                </c:pt>
                <c:pt idx="26">
                  <c:v>48</c:v>
                </c:pt>
                <c:pt idx="27">
                  <c:v>49</c:v>
                </c:pt>
                <c:pt idx="28">
                  <c:v>61</c:v>
                </c:pt>
                <c:pt idx="29">
                  <c:v>73</c:v>
                </c:pt>
              </c:numCache>
            </c:numRef>
          </c:xVal>
          <c:yVal>
            <c:numRef>
              <c:f>'3_21_a'!$Q$2:$Q$31</c:f>
              <c:numCache>
                <c:formatCode>_("$"* #,##0.00_);_("$"* \(#,##0.00\);_("$"* "-"??_);_(@_)</c:formatCode>
                <c:ptCount val="30"/>
                <c:pt idx="0">
                  <c:v>344.66666666666669</c:v>
                </c:pt>
                <c:pt idx="1">
                  <c:v>406</c:v>
                </c:pt>
                <c:pt idx="2">
                  <c:v>3171.9230769230771</c:v>
                </c:pt>
                <c:pt idx="3">
                  <c:v>1033</c:v>
                </c:pt>
                <c:pt idx="4">
                  <c:v>1309</c:v>
                </c:pt>
                <c:pt idx="5">
                  <c:v>2133.1875</c:v>
                </c:pt>
                <c:pt idx="6">
                  <c:v>5658.833333333333</c:v>
                </c:pt>
                <c:pt idx="7">
                  <c:v>2477.75</c:v>
                </c:pt>
                <c:pt idx="8">
                  <c:v>3172.5921052631579</c:v>
                </c:pt>
                <c:pt idx="9">
                  <c:v>2031</c:v>
                </c:pt>
                <c:pt idx="10">
                  <c:v>648</c:v>
                </c:pt>
                <c:pt idx="11">
                  <c:v>5918.4761904761908</c:v>
                </c:pt>
                <c:pt idx="12">
                  <c:v>660</c:v>
                </c:pt>
                <c:pt idx="13">
                  <c:v>1843.1886792452831</c:v>
                </c:pt>
                <c:pt idx="14">
                  <c:v>4486.625</c:v>
                </c:pt>
                <c:pt idx="15">
                  <c:v>3880</c:v>
                </c:pt>
                <c:pt idx="16">
                  <c:v>2761.0547945205481</c:v>
                </c:pt>
                <c:pt idx="17">
                  <c:v>3302.4444444444443</c:v>
                </c:pt>
                <c:pt idx="18">
                  <c:v>667</c:v>
                </c:pt>
                <c:pt idx="19">
                  <c:v>1981.8947368421052</c:v>
                </c:pt>
                <c:pt idx="20">
                  <c:v>17545</c:v>
                </c:pt>
                <c:pt idx="21">
                  <c:v>2272.7804878048782</c:v>
                </c:pt>
                <c:pt idx="22">
                  <c:v>2412</c:v>
                </c:pt>
                <c:pt idx="23">
                  <c:v>497</c:v>
                </c:pt>
                <c:pt idx="24">
                  <c:v>529.4</c:v>
                </c:pt>
                <c:pt idx="25">
                  <c:v>1454.6666666666667</c:v>
                </c:pt>
                <c:pt idx="26">
                  <c:v>821</c:v>
                </c:pt>
                <c:pt idx="27">
                  <c:v>1976</c:v>
                </c:pt>
                <c:pt idx="28">
                  <c:v>5975</c:v>
                </c:pt>
                <c:pt idx="29">
                  <c:v>3624</c:v>
                </c:pt>
              </c:numCache>
            </c:numRef>
          </c:yVal>
          <c:smooth val="0"/>
          <c:extLst>
            <c:ext xmlns:c16="http://schemas.microsoft.com/office/drawing/2014/chart" uri="{C3380CC4-5D6E-409C-BE32-E72D297353CC}">
              <c16:uniqueId val="{00000000-6A7D-4CCA-BCFB-01EE806A60ED}"/>
            </c:ext>
          </c:extLst>
        </c:ser>
        <c:dLbls>
          <c:showLegendKey val="0"/>
          <c:showVal val="0"/>
          <c:showCatName val="0"/>
          <c:showSerName val="0"/>
          <c:showPercent val="0"/>
          <c:showBubbleSize val="0"/>
        </c:dLbls>
        <c:axId val="-1807705712"/>
        <c:axId val="-1807701952"/>
      </c:scatterChart>
      <c:valAx>
        <c:axId val="-180770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 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01952"/>
        <c:crosses val="autoZero"/>
        <c:crossBetween val="midCat"/>
      </c:valAx>
      <c:valAx>
        <c:axId val="-180770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a:p>
                <a:pPr>
                  <a:defRPr/>
                </a:pPr>
                <a:r>
                  <a:rPr lang="en-US"/>
                  <a:t>Average</a:t>
                </a:r>
                <a:r>
                  <a:rPr lang="en-US" baseline="0"/>
                  <a:t> </a:t>
                </a:r>
              </a:p>
              <a:p>
                <a:pPr>
                  <a:defRPr/>
                </a:pPr>
                <a:r>
                  <a:rPr lang="en-US"/>
                  <a:t>Combined Checking &amp; Savings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05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'3_21_b'!$E$1</c:f>
              <c:strCache>
                <c:ptCount val="1"/>
                <c:pt idx="0">
                  <c:v> Combined Checking &amp; Savings </c:v>
                </c:pt>
              </c:strCache>
            </c:strRef>
          </c:tx>
          <c:spPr>
            <a:solidFill>
              <a:schemeClr val="accent1"/>
            </a:solidFill>
            <a:ln>
              <a:noFill/>
            </a:ln>
            <a:effectLst/>
          </c:spPr>
          <c:invertIfNegative val="0"/>
          <c:val>
            <c:numRef>
              <c:f>'3_21_b'!$E$2:$E$426</c:f>
              <c:numCache>
                <c:formatCode>_("$"* #,##0.00_);_("$"* \(#,##0.00\);_("$"* "-"??_);_(@_)</c:formatCode>
                <c:ptCount val="425"/>
                <c:pt idx="0">
                  <c:v>32542</c:v>
                </c:pt>
                <c:pt idx="1">
                  <c:v>30228</c:v>
                </c:pt>
                <c:pt idx="2">
                  <c:v>21907</c:v>
                </c:pt>
                <c:pt idx="3">
                  <c:v>20406</c:v>
                </c:pt>
                <c:pt idx="4">
                  <c:v>19812</c:v>
                </c:pt>
                <c:pt idx="5">
                  <c:v>19286</c:v>
                </c:pt>
                <c:pt idx="6">
                  <c:v>18716</c:v>
                </c:pt>
                <c:pt idx="7">
                  <c:v>18620</c:v>
                </c:pt>
                <c:pt idx="8">
                  <c:v>17653</c:v>
                </c:pt>
                <c:pt idx="9">
                  <c:v>17633</c:v>
                </c:pt>
                <c:pt idx="10">
                  <c:v>17599</c:v>
                </c:pt>
                <c:pt idx="11">
                  <c:v>17545</c:v>
                </c:pt>
                <c:pt idx="12">
                  <c:v>17542</c:v>
                </c:pt>
                <c:pt idx="13">
                  <c:v>17366</c:v>
                </c:pt>
                <c:pt idx="14">
                  <c:v>17124</c:v>
                </c:pt>
                <c:pt idx="15">
                  <c:v>17124</c:v>
                </c:pt>
                <c:pt idx="16">
                  <c:v>16630</c:v>
                </c:pt>
                <c:pt idx="17">
                  <c:v>15800</c:v>
                </c:pt>
                <c:pt idx="18">
                  <c:v>15328</c:v>
                </c:pt>
                <c:pt idx="19">
                  <c:v>14717</c:v>
                </c:pt>
                <c:pt idx="20">
                  <c:v>14654</c:v>
                </c:pt>
                <c:pt idx="21">
                  <c:v>14643</c:v>
                </c:pt>
                <c:pt idx="22">
                  <c:v>14215</c:v>
                </c:pt>
                <c:pt idx="23">
                  <c:v>14190</c:v>
                </c:pt>
                <c:pt idx="24">
                  <c:v>14146</c:v>
                </c:pt>
                <c:pt idx="25">
                  <c:v>13970</c:v>
                </c:pt>
                <c:pt idx="26">
                  <c:v>13428</c:v>
                </c:pt>
                <c:pt idx="27">
                  <c:v>12721</c:v>
                </c:pt>
                <c:pt idx="28">
                  <c:v>12635</c:v>
                </c:pt>
                <c:pt idx="29">
                  <c:v>12632</c:v>
                </c:pt>
                <c:pt idx="30">
                  <c:v>12242</c:v>
                </c:pt>
                <c:pt idx="31">
                  <c:v>11963</c:v>
                </c:pt>
                <c:pt idx="32">
                  <c:v>11838</c:v>
                </c:pt>
                <c:pt idx="33">
                  <c:v>11587</c:v>
                </c:pt>
                <c:pt idx="34">
                  <c:v>11481</c:v>
                </c:pt>
                <c:pt idx="35">
                  <c:v>11297</c:v>
                </c:pt>
                <c:pt idx="36">
                  <c:v>11171</c:v>
                </c:pt>
                <c:pt idx="37">
                  <c:v>10853</c:v>
                </c:pt>
                <c:pt idx="38">
                  <c:v>10723</c:v>
                </c:pt>
                <c:pt idx="39">
                  <c:v>10668</c:v>
                </c:pt>
                <c:pt idx="40">
                  <c:v>10099</c:v>
                </c:pt>
                <c:pt idx="41">
                  <c:v>9929</c:v>
                </c:pt>
                <c:pt idx="42">
                  <c:v>9125</c:v>
                </c:pt>
                <c:pt idx="43">
                  <c:v>9058</c:v>
                </c:pt>
                <c:pt idx="44">
                  <c:v>9016</c:v>
                </c:pt>
                <c:pt idx="45">
                  <c:v>8944</c:v>
                </c:pt>
                <c:pt idx="46">
                  <c:v>8850</c:v>
                </c:pt>
                <c:pt idx="47">
                  <c:v>8835</c:v>
                </c:pt>
                <c:pt idx="48">
                  <c:v>8667</c:v>
                </c:pt>
                <c:pt idx="49">
                  <c:v>8357</c:v>
                </c:pt>
                <c:pt idx="50">
                  <c:v>8258</c:v>
                </c:pt>
                <c:pt idx="51">
                  <c:v>8249</c:v>
                </c:pt>
                <c:pt idx="52">
                  <c:v>7877</c:v>
                </c:pt>
                <c:pt idx="53">
                  <c:v>7752</c:v>
                </c:pt>
                <c:pt idx="54">
                  <c:v>7710</c:v>
                </c:pt>
                <c:pt idx="55">
                  <c:v>7361</c:v>
                </c:pt>
                <c:pt idx="56">
                  <c:v>7002</c:v>
                </c:pt>
                <c:pt idx="57">
                  <c:v>6670</c:v>
                </c:pt>
                <c:pt idx="58">
                  <c:v>6628</c:v>
                </c:pt>
                <c:pt idx="59">
                  <c:v>6490</c:v>
                </c:pt>
                <c:pt idx="60">
                  <c:v>6345</c:v>
                </c:pt>
                <c:pt idx="61">
                  <c:v>6089</c:v>
                </c:pt>
                <c:pt idx="62">
                  <c:v>5857</c:v>
                </c:pt>
                <c:pt idx="63">
                  <c:v>5831</c:v>
                </c:pt>
                <c:pt idx="64">
                  <c:v>5717</c:v>
                </c:pt>
                <c:pt idx="65">
                  <c:v>5588</c:v>
                </c:pt>
                <c:pt idx="66">
                  <c:v>5564</c:v>
                </c:pt>
                <c:pt idx="67">
                  <c:v>5180</c:v>
                </c:pt>
                <c:pt idx="68">
                  <c:v>4973</c:v>
                </c:pt>
                <c:pt idx="69">
                  <c:v>4858</c:v>
                </c:pt>
                <c:pt idx="70">
                  <c:v>4802</c:v>
                </c:pt>
                <c:pt idx="71">
                  <c:v>4731</c:v>
                </c:pt>
                <c:pt idx="72">
                  <c:v>4684</c:v>
                </c:pt>
                <c:pt idx="73">
                  <c:v>4549</c:v>
                </c:pt>
                <c:pt idx="74">
                  <c:v>4486</c:v>
                </c:pt>
                <c:pt idx="75">
                  <c:v>4465</c:v>
                </c:pt>
                <c:pt idx="76">
                  <c:v>4449</c:v>
                </c:pt>
                <c:pt idx="77">
                  <c:v>4256</c:v>
                </c:pt>
                <c:pt idx="78">
                  <c:v>4164</c:v>
                </c:pt>
                <c:pt idx="79">
                  <c:v>4150</c:v>
                </c:pt>
                <c:pt idx="80">
                  <c:v>4089</c:v>
                </c:pt>
                <c:pt idx="81">
                  <c:v>3978</c:v>
                </c:pt>
                <c:pt idx="82">
                  <c:v>3972</c:v>
                </c:pt>
                <c:pt idx="83">
                  <c:v>3880</c:v>
                </c:pt>
                <c:pt idx="84">
                  <c:v>3870</c:v>
                </c:pt>
                <c:pt idx="85">
                  <c:v>3624</c:v>
                </c:pt>
                <c:pt idx="86">
                  <c:v>3565</c:v>
                </c:pt>
                <c:pt idx="87">
                  <c:v>3560</c:v>
                </c:pt>
                <c:pt idx="88">
                  <c:v>3529</c:v>
                </c:pt>
                <c:pt idx="89">
                  <c:v>3423</c:v>
                </c:pt>
                <c:pt idx="90">
                  <c:v>3369</c:v>
                </c:pt>
                <c:pt idx="91">
                  <c:v>3329</c:v>
                </c:pt>
                <c:pt idx="92">
                  <c:v>3305</c:v>
                </c:pt>
                <c:pt idx="93">
                  <c:v>3285</c:v>
                </c:pt>
                <c:pt idx="94">
                  <c:v>3281</c:v>
                </c:pt>
                <c:pt idx="95">
                  <c:v>3273</c:v>
                </c:pt>
                <c:pt idx="96">
                  <c:v>3129</c:v>
                </c:pt>
                <c:pt idx="97">
                  <c:v>3111</c:v>
                </c:pt>
                <c:pt idx="98">
                  <c:v>3105</c:v>
                </c:pt>
                <c:pt idx="99">
                  <c:v>2877</c:v>
                </c:pt>
                <c:pt idx="100">
                  <c:v>2846</c:v>
                </c:pt>
                <c:pt idx="101">
                  <c:v>2827</c:v>
                </c:pt>
                <c:pt idx="102">
                  <c:v>2808</c:v>
                </c:pt>
                <c:pt idx="103">
                  <c:v>2699</c:v>
                </c:pt>
                <c:pt idx="104">
                  <c:v>2688</c:v>
                </c:pt>
                <c:pt idx="105">
                  <c:v>2641</c:v>
                </c:pt>
                <c:pt idx="106">
                  <c:v>2632</c:v>
                </c:pt>
                <c:pt idx="107">
                  <c:v>2484</c:v>
                </c:pt>
                <c:pt idx="108">
                  <c:v>2472</c:v>
                </c:pt>
                <c:pt idx="109">
                  <c:v>2472</c:v>
                </c:pt>
                <c:pt idx="110">
                  <c:v>2438</c:v>
                </c:pt>
                <c:pt idx="111">
                  <c:v>2409</c:v>
                </c:pt>
                <c:pt idx="112">
                  <c:v>2215</c:v>
                </c:pt>
                <c:pt idx="113">
                  <c:v>2043</c:v>
                </c:pt>
                <c:pt idx="114">
                  <c:v>1933</c:v>
                </c:pt>
                <c:pt idx="115">
                  <c:v>1851</c:v>
                </c:pt>
                <c:pt idx="116">
                  <c:v>1833</c:v>
                </c:pt>
                <c:pt idx="117">
                  <c:v>1787</c:v>
                </c:pt>
                <c:pt idx="118">
                  <c:v>1778</c:v>
                </c:pt>
                <c:pt idx="119">
                  <c:v>1734</c:v>
                </c:pt>
                <c:pt idx="120">
                  <c:v>1655</c:v>
                </c:pt>
                <c:pt idx="121">
                  <c:v>1639</c:v>
                </c:pt>
                <c:pt idx="122">
                  <c:v>1613</c:v>
                </c:pt>
                <c:pt idx="123">
                  <c:v>1564</c:v>
                </c:pt>
                <c:pt idx="124">
                  <c:v>1519</c:v>
                </c:pt>
                <c:pt idx="125">
                  <c:v>1500</c:v>
                </c:pt>
                <c:pt idx="126">
                  <c:v>1497</c:v>
                </c:pt>
                <c:pt idx="127">
                  <c:v>1447</c:v>
                </c:pt>
                <c:pt idx="128">
                  <c:v>1440</c:v>
                </c:pt>
                <c:pt idx="129">
                  <c:v>1435</c:v>
                </c:pt>
                <c:pt idx="130">
                  <c:v>1428</c:v>
                </c:pt>
                <c:pt idx="131">
                  <c:v>1412</c:v>
                </c:pt>
                <c:pt idx="132">
                  <c:v>1409</c:v>
                </c:pt>
                <c:pt idx="133">
                  <c:v>1406</c:v>
                </c:pt>
                <c:pt idx="134">
                  <c:v>1391</c:v>
                </c:pt>
                <c:pt idx="135">
                  <c:v>1385</c:v>
                </c:pt>
                <c:pt idx="136">
                  <c:v>1384</c:v>
                </c:pt>
                <c:pt idx="137">
                  <c:v>1366</c:v>
                </c:pt>
                <c:pt idx="138">
                  <c:v>1365</c:v>
                </c:pt>
                <c:pt idx="139">
                  <c:v>1355</c:v>
                </c:pt>
                <c:pt idx="140">
                  <c:v>1336</c:v>
                </c:pt>
                <c:pt idx="141">
                  <c:v>1265</c:v>
                </c:pt>
                <c:pt idx="142">
                  <c:v>1257</c:v>
                </c:pt>
                <c:pt idx="143">
                  <c:v>1238</c:v>
                </c:pt>
                <c:pt idx="144">
                  <c:v>1230</c:v>
                </c:pt>
                <c:pt idx="145">
                  <c:v>1219</c:v>
                </c:pt>
                <c:pt idx="146">
                  <c:v>1218</c:v>
                </c:pt>
                <c:pt idx="147">
                  <c:v>1212</c:v>
                </c:pt>
                <c:pt idx="148">
                  <c:v>1210</c:v>
                </c:pt>
                <c:pt idx="149">
                  <c:v>1202</c:v>
                </c:pt>
                <c:pt idx="150">
                  <c:v>1201</c:v>
                </c:pt>
                <c:pt idx="151">
                  <c:v>1177</c:v>
                </c:pt>
                <c:pt idx="152">
                  <c:v>1138</c:v>
                </c:pt>
                <c:pt idx="153">
                  <c:v>1114</c:v>
                </c:pt>
                <c:pt idx="154">
                  <c:v>1096</c:v>
                </c:pt>
                <c:pt idx="155">
                  <c:v>1088</c:v>
                </c:pt>
                <c:pt idx="156">
                  <c:v>1082</c:v>
                </c:pt>
                <c:pt idx="157">
                  <c:v>1075</c:v>
                </c:pt>
                <c:pt idx="158">
                  <c:v>1060</c:v>
                </c:pt>
                <c:pt idx="159">
                  <c:v>1053</c:v>
                </c:pt>
                <c:pt idx="160">
                  <c:v>1033</c:v>
                </c:pt>
                <c:pt idx="161">
                  <c:v>1030</c:v>
                </c:pt>
                <c:pt idx="162">
                  <c:v>1028</c:v>
                </c:pt>
                <c:pt idx="163">
                  <c:v>999</c:v>
                </c:pt>
                <c:pt idx="164">
                  <c:v>991</c:v>
                </c:pt>
                <c:pt idx="165">
                  <c:v>989</c:v>
                </c:pt>
                <c:pt idx="166">
                  <c:v>987</c:v>
                </c:pt>
                <c:pt idx="167">
                  <c:v>985</c:v>
                </c:pt>
                <c:pt idx="168">
                  <c:v>979</c:v>
                </c:pt>
                <c:pt idx="169">
                  <c:v>973</c:v>
                </c:pt>
                <c:pt idx="170">
                  <c:v>970</c:v>
                </c:pt>
                <c:pt idx="171">
                  <c:v>966</c:v>
                </c:pt>
                <c:pt idx="172">
                  <c:v>965</c:v>
                </c:pt>
                <c:pt idx="173">
                  <c:v>959</c:v>
                </c:pt>
                <c:pt idx="174">
                  <c:v>957</c:v>
                </c:pt>
                <c:pt idx="175">
                  <c:v>956</c:v>
                </c:pt>
                <c:pt idx="176">
                  <c:v>955</c:v>
                </c:pt>
                <c:pt idx="177">
                  <c:v>955</c:v>
                </c:pt>
                <c:pt idx="178">
                  <c:v>949</c:v>
                </c:pt>
                <c:pt idx="179">
                  <c:v>948</c:v>
                </c:pt>
                <c:pt idx="180">
                  <c:v>946</c:v>
                </c:pt>
                <c:pt idx="181">
                  <c:v>945</c:v>
                </c:pt>
                <c:pt idx="182">
                  <c:v>941</c:v>
                </c:pt>
                <c:pt idx="183">
                  <c:v>935</c:v>
                </c:pt>
                <c:pt idx="184">
                  <c:v>933</c:v>
                </c:pt>
                <c:pt idx="185">
                  <c:v>922</c:v>
                </c:pt>
                <c:pt idx="186">
                  <c:v>922</c:v>
                </c:pt>
                <c:pt idx="187">
                  <c:v>919</c:v>
                </c:pt>
                <c:pt idx="188">
                  <c:v>914</c:v>
                </c:pt>
                <c:pt idx="189">
                  <c:v>912</c:v>
                </c:pt>
                <c:pt idx="190">
                  <c:v>909</c:v>
                </c:pt>
                <c:pt idx="191">
                  <c:v>909</c:v>
                </c:pt>
                <c:pt idx="192">
                  <c:v>907</c:v>
                </c:pt>
                <c:pt idx="193">
                  <c:v>904</c:v>
                </c:pt>
                <c:pt idx="194">
                  <c:v>904</c:v>
                </c:pt>
                <c:pt idx="195">
                  <c:v>900</c:v>
                </c:pt>
                <c:pt idx="196">
                  <c:v>898</c:v>
                </c:pt>
                <c:pt idx="197">
                  <c:v>897</c:v>
                </c:pt>
                <c:pt idx="198">
                  <c:v>897</c:v>
                </c:pt>
                <c:pt idx="199">
                  <c:v>893</c:v>
                </c:pt>
                <c:pt idx="200">
                  <c:v>887</c:v>
                </c:pt>
                <c:pt idx="201">
                  <c:v>886</c:v>
                </c:pt>
                <c:pt idx="202">
                  <c:v>882</c:v>
                </c:pt>
                <c:pt idx="203">
                  <c:v>867</c:v>
                </c:pt>
                <c:pt idx="204">
                  <c:v>862</c:v>
                </c:pt>
                <c:pt idx="205">
                  <c:v>861</c:v>
                </c:pt>
                <c:pt idx="206">
                  <c:v>859</c:v>
                </c:pt>
                <c:pt idx="207">
                  <c:v>859</c:v>
                </c:pt>
                <c:pt idx="208">
                  <c:v>857</c:v>
                </c:pt>
                <c:pt idx="209">
                  <c:v>842</c:v>
                </c:pt>
                <c:pt idx="210">
                  <c:v>836</c:v>
                </c:pt>
                <c:pt idx="211">
                  <c:v>836</c:v>
                </c:pt>
                <c:pt idx="212">
                  <c:v>836</c:v>
                </c:pt>
                <c:pt idx="213">
                  <c:v>835</c:v>
                </c:pt>
                <c:pt idx="214">
                  <c:v>823</c:v>
                </c:pt>
                <c:pt idx="215">
                  <c:v>821</c:v>
                </c:pt>
                <c:pt idx="216">
                  <c:v>821</c:v>
                </c:pt>
                <c:pt idx="217">
                  <c:v>819</c:v>
                </c:pt>
                <c:pt idx="218">
                  <c:v>815</c:v>
                </c:pt>
                <c:pt idx="219">
                  <c:v>813</c:v>
                </c:pt>
                <c:pt idx="220">
                  <c:v>807</c:v>
                </c:pt>
                <c:pt idx="221">
                  <c:v>806</c:v>
                </c:pt>
                <c:pt idx="222">
                  <c:v>805</c:v>
                </c:pt>
                <c:pt idx="223">
                  <c:v>803</c:v>
                </c:pt>
                <c:pt idx="224">
                  <c:v>800</c:v>
                </c:pt>
                <c:pt idx="225">
                  <c:v>800</c:v>
                </c:pt>
                <c:pt idx="226">
                  <c:v>798</c:v>
                </c:pt>
                <c:pt idx="227">
                  <c:v>797</c:v>
                </c:pt>
                <c:pt idx="228">
                  <c:v>789</c:v>
                </c:pt>
                <c:pt idx="229">
                  <c:v>781</c:v>
                </c:pt>
                <c:pt idx="230">
                  <c:v>775</c:v>
                </c:pt>
                <c:pt idx="231">
                  <c:v>775</c:v>
                </c:pt>
                <c:pt idx="232">
                  <c:v>772</c:v>
                </c:pt>
                <c:pt idx="233">
                  <c:v>771</c:v>
                </c:pt>
                <c:pt idx="234">
                  <c:v>770</c:v>
                </c:pt>
                <c:pt idx="235">
                  <c:v>763</c:v>
                </c:pt>
                <c:pt idx="236">
                  <c:v>762</c:v>
                </c:pt>
                <c:pt idx="237">
                  <c:v>761</c:v>
                </c:pt>
                <c:pt idx="238">
                  <c:v>759</c:v>
                </c:pt>
                <c:pt idx="239">
                  <c:v>757</c:v>
                </c:pt>
                <c:pt idx="240">
                  <c:v>750</c:v>
                </c:pt>
                <c:pt idx="241">
                  <c:v>750</c:v>
                </c:pt>
                <c:pt idx="242">
                  <c:v>750</c:v>
                </c:pt>
                <c:pt idx="243">
                  <c:v>746</c:v>
                </c:pt>
                <c:pt idx="244">
                  <c:v>739</c:v>
                </c:pt>
                <c:pt idx="245">
                  <c:v>736</c:v>
                </c:pt>
                <c:pt idx="246">
                  <c:v>734</c:v>
                </c:pt>
                <c:pt idx="247">
                  <c:v>726</c:v>
                </c:pt>
                <c:pt idx="248">
                  <c:v>724</c:v>
                </c:pt>
                <c:pt idx="249">
                  <c:v>718</c:v>
                </c:pt>
                <c:pt idx="250">
                  <c:v>717</c:v>
                </c:pt>
                <c:pt idx="251">
                  <c:v>717</c:v>
                </c:pt>
                <c:pt idx="252">
                  <c:v>717</c:v>
                </c:pt>
                <c:pt idx="253">
                  <c:v>716</c:v>
                </c:pt>
                <c:pt idx="254">
                  <c:v>716</c:v>
                </c:pt>
                <c:pt idx="255">
                  <c:v>713</c:v>
                </c:pt>
                <c:pt idx="256">
                  <c:v>712</c:v>
                </c:pt>
                <c:pt idx="257">
                  <c:v>710</c:v>
                </c:pt>
                <c:pt idx="258">
                  <c:v>707</c:v>
                </c:pt>
                <c:pt idx="259">
                  <c:v>706</c:v>
                </c:pt>
                <c:pt idx="260">
                  <c:v>705</c:v>
                </c:pt>
                <c:pt idx="261">
                  <c:v>701</c:v>
                </c:pt>
                <c:pt idx="262">
                  <c:v>693</c:v>
                </c:pt>
                <c:pt idx="263">
                  <c:v>685</c:v>
                </c:pt>
                <c:pt idx="264">
                  <c:v>680</c:v>
                </c:pt>
                <c:pt idx="265">
                  <c:v>674</c:v>
                </c:pt>
                <c:pt idx="266">
                  <c:v>667</c:v>
                </c:pt>
                <c:pt idx="267">
                  <c:v>663</c:v>
                </c:pt>
                <c:pt idx="268">
                  <c:v>660</c:v>
                </c:pt>
                <c:pt idx="269">
                  <c:v>659</c:v>
                </c:pt>
                <c:pt idx="270">
                  <c:v>656</c:v>
                </c:pt>
                <c:pt idx="271">
                  <c:v>651</c:v>
                </c:pt>
                <c:pt idx="272">
                  <c:v>649</c:v>
                </c:pt>
                <c:pt idx="273">
                  <c:v>648</c:v>
                </c:pt>
                <c:pt idx="274">
                  <c:v>646</c:v>
                </c:pt>
                <c:pt idx="275">
                  <c:v>644</c:v>
                </c:pt>
                <c:pt idx="276">
                  <c:v>643</c:v>
                </c:pt>
                <c:pt idx="277">
                  <c:v>642</c:v>
                </c:pt>
                <c:pt idx="278">
                  <c:v>637</c:v>
                </c:pt>
                <c:pt idx="279">
                  <c:v>636</c:v>
                </c:pt>
                <c:pt idx="280">
                  <c:v>626</c:v>
                </c:pt>
                <c:pt idx="281">
                  <c:v>624</c:v>
                </c:pt>
                <c:pt idx="282">
                  <c:v>612</c:v>
                </c:pt>
                <c:pt idx="283">
                  <c:v>609</c:v>
                </c:pt>
                <c:pt idx="284">
                  <c:v>609</c:v>
                </c:pt>
                <c:pt idx="285">
                  <c:v>607</c:v>
                </c:pt>
                <c:pt idx="286">
                  <c:v>605</c:v>
                </c:pt>
                <c:pt idx="287">
                  <c:v>603</c:v>
                </c:pt>
                <c:pt idx="288">
                  <c:v>601</c:v>
                </c:pt>
                <c:pt idx="289">
                  <c:v>596</c:v>
                </c:pt>
                <c:pt idx="290">
                  <c:v>586</c:v>
                </c:pt>
                <c:pt idx="291">
                  <c:v>582</c:v>
                </c:pt>
                <c:pt idx="292">
                  <c:v>580</c:v>
                </c:pt>
                <c:pt idx="293">
                  <c:v>579</c:v>
                </c:pt>
                <c:pt idx="294">
                  <c:v>576</c:v>
                </c:pt>
                <c:pt idx="295">
                  <c:v>565</c:v>
                </c:pt>
                <c:pt idx="296">
                  <c:v>552</c:v>
                </c:pt>
                <c:pt idx="297">
                  <c:v>552</c:v>
                </c:pt>
                <c:pt idx="298">
                  <c:v>547</c:v>
                </c:pt>
                <c:pt idx="299">
                  <c:v>546</c:v>
                </c:pt>
                <c:pt idx="300">
                  <c:v>544</c:v>
                </c:pt>
                <c:pt idx="301">
                  <c:v>544</c:v>
                </c:pt>
                <c:pt idx="302">
                  <c:v>541</c:v>
                </c:pt>
                <c:pt idx="303">
                  <c:v>538</c:v>
                </c:pt>
                <c:pt idx="304">
                  <c:v>533</c:v>
                </c:pt>
                <c:pt idx="305">
                  <c:v>531</c:v>
                </c:pt>
                <c:pt idx="306">
                  <c:v>523</c:v>
                </c:pt>
                <c:pt idx="307">
                  <c:v>519</c:v>
                </c:pt>
                <c:pt idx="308">
                  <c:v>509</c:v>
                </c:pt>
                <c:pt idx="309">
                  <c:v>508</c:v>
                </c:pt>
                <c:pt idx="310">
                  <c:v>506</c:v>
                </c:pt>
                <c:pt idx="311">
                  <c:v>503</c:v>
                </c:pt>
                <c:pt idx="312">
                  <c:v>500</c:v>
                </c:pt>
                <c:pt idx="313">
                  <c:v>500</c:v>
                </c:pt>
                <c:pt idx="314">
                  <c:v>497</c:v>
                </c:pt>
                <c:pt idx="315">
                  <c:v>497</c:v>
                </c:pt>
                <c:pt idx="316">
                  <c:v>493</c:v>
                </c:pt>
                <c:pt idx="317">
                  <c:v>490</c:v>
                </c:pt>
                <c:pt idx="318">
                  <c:v>490</c:v>
                </c:pt>
                <c:pt idx="319">
                  <c:v>486</c:v>
                </c:pt>
                <c:pt idx="320">
                  <c:v>485</c:v>
                </c:pt>
                <c:pt idx="321">
                  <c:v>485</c:v>
                </c:pt>
                <c:pt idx="322">
                  <c:v>483</c:v>
                </c:pt>
                <c:pt idx="323">
                  <c:v>479</c:v>
                </c:pt>
                <c:pt idx="324">
                  <c:v>478</c:v>
                </c:pt>
                <c:pt idx="325">
                  <c:v>473</c:v>
                </c:pt>
                <c:pt idx="326">
                  <c:v>471</c:v>
                </c:pt>
                <c:pt idx="327">
                  <c:v>470</c:v>
                </c:pt>
                <c:pt idx="328">
                  <c:v>466</c:v>
                </c:pt>
                <c:pt idx="329">
                  <c:v>463</c:v>
                </c:pt>
                <c:pt idx="330">
                  <c:v>461</c:v>
                </c:pt>
                <c:pt idx="331">
                  <c:v>457</c:v>
                </c:pt>
                <c:pt idx="332">
                  <c:v>435</c:v>
                </c:pt>
                <c:pt idx="333">
                  <c:v>425</c:v>
                </c:pt>
                <c:pt idx="334">
                  <c:v>425</c:v>
                </c:pt>
                <c:pt idx="335">
                  <c:v>425</c:v>
                </c:pt>
                <c:pt idx="336">
                  <c:v>418</c:v>
                </c:pt>
                <c:pt idx="337">
                  <c:v>412</c:v>
                </c:pt>
                <c:pt idx="338">
                  <c:v>409</c:v>
                </c:pt>
                <c:pt idx="339">
                  <c:v>408</c:v>
                </c:pt>
                <c:pt idx="340">
                  <c:v>407</c:v>
                </c:pt>
                <c:pt idx="341">
                  <c:v>406</c:v>
                </c:pt>
                <c:pt idx="342">
                  <c:v>403</c:v>
                </c:pt>
                <c:pt idx="343">
                  <c:v>399</c:v>
                </c:pt>
                <c:pt idx="344">
                  <c:v>396</c:v>
                </c:pt>
                <c:pt idx="345">
                  <c:v>391</c:v>
                </c:pt>
                <c:pt idx="346">
                  <c:v>389</c:v>
                </c:pt>
                <c:pt idx="347">
                  <c:v>386</c:v>
                </c:pt>
                <c:pt idx="348">
                  <c:v>374</c:v>
                </c:pt>
                <c:pt idx="349">
                  <c:v>374</c:v>
                </c:pt>
                <c:pt idx="350">
                  <c:v>369</c:v>
                </c:pt>
                <c:pt idx="351">
                  <c:v>369</c:v>
                </c:pt>
                <c:pt idx="352">
                  <c:v>367</c:v>
                </c:pt>
                <c:pt idx="353">
                  <c:v>364</c:v>
                </c:pt>
                <c:pt idx="354">
                  <c:v>364</c:v>
                </c:pt>
                <c:pt idx="355">
                  <c:v>347</c:v>
                </c:pt>
                <c:pt idx="356">
                  <c:v>343</c:v>
                </c:pt>
                <c:pt idx="357">
                  <c:v>340</c:v>
                </c:pt>
                <c:pt idx="358">
                  <c:v>337</c:v>
                </c:pt>
                <c:pt idx="359">
                  <c:v>325</c:v>
                </c:pt>
                <c:pt idx="360">
                  <c:v>323</c:v>
                </c:pt>
                <c:pt idx="361">
                  <c:v>322</c:v>
                </c:pt>
                <c:pt idx="362">
                  <c:v>322</c:v>
                </c:pt>
                <c:pt idx="363">
                  <c:v>309</c:v>
                </c:pt>
                <c:pt idx="364">
                  <c:v>302</c:v>
                </c:pt>
                <c:pt idx="365">
                  <c:v>299</c:v>
                </c:pt>
                <c:pt idx="366">
                  <c:v>296</c:v>
                </c:pt>
                <c:pt idx="367">
                  <c:v>276</c:v>
                </c:pt>
                <c:pt idx="368">
                  <c:v>272</c:v>
                </c:pt>
                <c:pt idx="369">
                  <c:v>270</c:v>
                </c:pt>
                <c:pt idx="370">
                  <c:v>265</c:v>
                </c:pt>
                <c:pt idx="371">
                  <c:v>260</c:v>
                </c:pt>
                <c:pt idx="372">
                  <c:v>242</c:v>
                </c:pt>
                <c:pt idx="373">
                  <c:v>238</c:v>
                </c:pt>
                <c:pt idx="374">
                  <c:v>229</c:v>
                </c:pt>
                <c:pt idx="375">
                  <c:v>218</c:v>
                </c:pt>
                <c:pt idx="376">
                  <c:v>216</c:v>
                </c:pt>
                <c:pt idx="377">
                  <c:v>208</c:v>
                </c:pt>
                <c:pt idx="378">
                  <c:v>207</c:v>
                </c:pt>
                <c:pt idx="379">
                  <c:v>207</c:v>
                </c:pt>
                <c:pt idx="380">
                  <c:v>204</c:v>
                </c:pt>
                <c:pt idx="381">
                  <c:v>197</c:v>
                </c:pt>
                <c:pt idx="382">
                  <c:v>192</c:v>
                </c:pt>
                <c:pt idx="383">
                  <c:v>192</c:v>
                </c:pt>
                <c:pt idx="384">
                  <c:v>180</c:v>
                </c:pt>
                <c:pt idx="385">
                  <c:v>178</c:v>
                </c:pt>
                <c:pt idx="386">
                  <c:v>177</c:v>
                </c:pt>
                <c:pt idx="387">
                  <c:v>172</c:v>
                </c:pt>
                <c:pt idx="388">
                  <c:v>169</c:v>
                </c:pt>
                <c:pt idx="389">
                  <c:v>164</c:v>
                </c:pt>
                <c:pt idx="390">
                  <c:v>162</c:v>
                </c:pt>
                <c:pt idx="391">
                  <c:v>160</c:v>
                </c:pt>
                <c:pt idx="392">
                  <c:v>156</c:v>
                </c:pt>
                <c:pt idx="393">
                  <c:v>154</c:v>
                </c:pt>
                <c:pt idx="394">
                  <c:v>150</c:v>
                </c:pt>
                <c:pt idx="395">
                  <c:v>148</c:v>
                </c:pt>
                <c:pt idx="396">
                  <c:v>146</c:v>
                </c:pt>
                <c:pt idx="397">
                  <c:v>142</c:v>
                </c:pt>
                <c:pt idx="398">
                  <c:v>138</c:v>
                </c:pt>
                <c:pt idx="399">
                  <c:v>135</c:v>
                </c:pt>
                <c:pt idx="400">
                  <c:v>129</c:v>
                </c:pt>
                <c:pt idx="401">
                  <c:v>128</c:v>
                </c:pt>
                <c:pt idx="402">
                  <c:v>127</c:v>
                </c:pt>
                <c:pt idx="403">
                  <c:v>127</c:v>
                </c:pt>
                <c:pt idx="404">
                  <c:v>127</c:v>
                </c:pt>
                <c:pt idx="405">
                  <c:v>116</c:v>
                </c:pt>
                <c:pt idx="406">
                  <c:v>113</c:v>
                </c:pt>
                <c:pt idx="407">
                  <c:v>109</c:v>
                </c:pt>
                <c:pt idx="408">
                  <c:v>108</c:v>
                </c:pt>
                <c:pt idx="409">
                  <c:v>104</c:v>
                </c:pt>
                <c:pt idx="410">
                  <c:v>104</c:v>
                </c:pt>
                <c:pt idx="411">
                  <c:v>102</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numCache>
            </c:numRef>
          </c:val>
          <c:extLst>
            <c:ext xmlns:c16="http://schemas.microsoft.com/office/drawing/2014/chart" uri="{C3380CC4-5D6E-409C-BE32-E72D297353CC}">
              <c16:uniqueId val="{00000000-9829-46DE-9D8A-BCC6AF677913}"/>
            </c:ext>
          </c:extLst>
        </c:ser>
        <c:dLbls>
          <c:showLegendKey val="0"/>
          <c:showVal val="0"/>
          <c:showCatName val="0"/>
          <c:showSerName val="0"/>
          <c:showPercent val="0"/>
          <c:showBubbleSize val="0"/>
        </c:dLbls>
        <c:gapWidth val="219"/>
        <c:overlap val="-27"/>
        <c:axId val="-1894409408"/>
        <c:axId val="-1893943408"/>
      </c:barChart>
      <c:catAx>
        <c:axId val="-1894409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43408"/>
        <c:crosses val="autoZero"/>
        <c:auto val="1"/>
        <c:lblAlgn val="ctr"/>
        <c:lblOffset val="100"/>
        <c:noMultiLvlLbl val="0"/>
      </c:catAx>
      <c:valAx>
        <c:axId val="-1893943408"/>
        <c:scaling>
          <c:orientation val="minMax"/>
          <c:max val="33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40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'3_21_b'!$G$1</c:f>
              <c:strCache>
                <c:ptCount val="1"/>
                <c:pt idx="0">
                  <c:v> Cumulative % </c:v>
                </c:pt>
              </c:strCache>
            </c:strRef>
          </c:tx>
          <c:spPr>
            <a:ln w="28575" cap="rnd">
              <a:solidFill>
                <a:schemeClr val="accent1"/>
              </a:solidFill>
              <a:round/>
            </a:ln>
            <a:effectLst/>
          </c:spPr>
          <c:marker>
            <c:symbol val="none"/>
          </c:marker>
          <c:val>
            <c:numRef>
              <c:f>'3_21_b'!$G$2:$G$427</c:f>
              <c:numCache>
                <c:formatCode>_(* #,##0.00000_);_(* \(#,##0.00000\);_(* "-"??_);_(@_)</c:formatCode>
                <c:ptCount val="426"/>
                <c:pt idx="0">
                  <c:v>2.6767126329945837E-2</c:v>
                </c:pt>
                <c:pt idx="1">
                  <c:v>5.1630892991540167E-2</c:v>
                </c:pt>
                <c:pt idx="2">
                  <c:v>6.9650296731633698E-2</c:v>
                </c:pt>
                <c:pt idx="3">
                  <c:v>8.6435066564123239E-2</c:v>
                </c:pt>
                <c:pt idx="4">
                  <c:v>0.10273124709540241</c:v>
                </c:pt>
                <c:pt idx="5">
                  <c:v>0.11859477110742796</c:v>
                </c:pt>
                <c:pt idx="6">
                  <c:v>0.13398944680011021</c:v>
                </c:pt>
                <c:pt idx="7">
                  <c:v>0.14930515856532414</c:v>
                </c:pt>
                <c:pt idx="8">
                  <c:v>0.16382547326947675</c:v>
                </c:pt>
                <c:pt idx="9">
                  <c:v>0.17832933715540678</c:v>
                </c:pt>
                <c:pt idx="10">
                  <c:v>0.19280523465035843</c:v>
                </c:pt>
                <c:pt idx="11">
                  <c:v>0.20723671493610915</c:v>
                </c:pt>
                <c:pt idx="12">
                  <c:v>0.22166572759912648</c:v>
                </c:pt>
                <c:pt idx="13">
                  <c:v>0.23594997306178517</c:v>
                </c:pt>
                <c:pt idx="14">
                  <c:v>0.25003516362395073</c:v>
                </c:pt>
                <c:pt idx="15">
                  <c:v>0.26412035418611629</c:v>
                </c:pt>
                <c:pt idx="16">
                  <c:v>0.27779920953818438</c:v>
                </c:pt>
                <c:pt idx="17">
                  <c:v>0.29079535593401573</c:v>
                </c:pt>
                <c:pt idx="18">
                  <c:v>0.30340326301979442</c:v>
                </c:pt>
                <c:pt idx="19">
                  <c:v>0.31550859760887356</c:v>
                </c:pt>
                <c:pt idx="20">
                  <c:v>0.32756211212055159</c:v>
                </c:pt>
                <c:pt idx="21">
                  <c:v>0.33960657868220717</c:v>
                </c:pt>
                <c:pt idx="22">
                  <c:v>0.35129899773389978</c:v>
                </c:pt>
                <c:pt idx="23">
                  <c:v>0.36297085326281414</c:v>
                </c:pt>
                <c:pt idx="24">
                  <c:v>0.37460651699163883</c:v>
                </c:pt>
                <c:pt idx="25">
                  <c:v>0.3860974135201049</c:v>
                </c:pt>
                <c:pt idx="26">
                  <c:v>0.39714249287473929</c:v>
                </c:pt>
                <c:pt idx="27">
                  <c:v>0.40760603580520582</c:v>
                </c:pt>
                <c:pt idx="28">
                  <c:v>0.41799884021731526</c:v>
                </c:pt>
                <c:pt idx="29">
                  <c:v>0.42838917700669132</c:v>
                </c:pt>
                <c:pt idx="30">
                  <c:v>0.43845872284072723</c:v>
                </c:pt>
                <c:pt idx="31">
                  <c:v>0.44829877976055826</c:v>
                </c:pt>
                <c:pt idx="32">
                  <c:v>0.45803601906649827</c:v>
                </c:pt>
                <c:pt idx="33">
                  <c:v>0.467566800603745</c:v>
                </c:pt>
                <c:pt idx="34">
                  <c:v>0.4770103928044121</c:v>
                </c:pt>
                <c:pt idx="35">
                  <c:v>0.48630263747743152</c:v>
                </c:pt>
                <c:pt idx="36">
                  <c:v>0.49549124199564876</c:v>
                </c:pt>
                <c:pt idx="37">
                  <c:v>0.50441827850412713</c:v>
                </c:pt>
                <c:pt idx="38">
                  <c:v>0.51323838469415872</c:v>
                </c:pt>
                <c:pt idx="39">
                  <c:v>0.52201325113407826</c:v>
                </c:pt>
                <c:pt idx="40">
                  <c:v>0.53032009179556561</c:v>
                </c:pt>
                <c:pt idx="41">
                  <c:v>0.5384871005021612</c:v>
                </c:pt>
                <c:pt idx="42">
                  <c:v>0.5459927863162094</c:v>
                </c:pt>
                <c:pt idx="43">
                  <c:v>0.55344336188921195</c:v>
                </c:pt>
                <c:pt idx="44">
                  <c:v>0.56085939074394708</c:v>
                </c:pt>
                <c:pt idx="45">
                  <c:v>0.56821619665308098</c:v>
                </c:pt>
                <c:pt idx="46">
                  <c:v>0.57549568371656878</c:v>
                </c:pt>
                <c:pt idx="47">
                  <c:v>0.58276283266638973</c:v>
                </c:pt>
                <c:pt idx="48">
                  <c:v>0.58989179474314102</c:v>
                </c:pt>
                <c:pt idx="49">
                  <c:v>0.5967657691374425</c:v>
                </c:pt>
                <c:pt idx="50">
                  <c:v>0.60355831198154219</c:v>
                </c:pt>
                <c:pt idx="51">
                  <c:v>0.61034345195744177</c:v>
                </c:pt>
                <c:pt idx="52">
                  <c:v>0.61682260671440148</c:v>
                </c:pt>
                <c:pt idx="53">
                  <c:v>0.6231989438574701</c:v>
                </c:pt>
                <c:pt idx="54">
                  <c:v>0.62954073428227131</c:v>
                </c:pt>
                <c:pt idx="55">
                  <c:v>0.63559545792908867</c:v>
                </c:pt>
                <c:pt idx="56">
                  <c:v>0.64135488938881091</c:v>
                </c:pt>
                <c:pt idx="57">
                  <c:v>0.64684123726603848</c:v>
                </c:pt>
                <c:pt idx="58">
                  <c:v>0.65229303842499864</c:v>
                </c:pt>
                <c:pt idx="59">
                  <c:v>0.65763132893822307</c:v>
                </c:pt>
                <c:pt idx="60">
                  <c:v>0.66285035101933387</c:v>
                </c:pt>
                <c:pt idx="61">
                  <c:v>0.66785880262719577</c:v>
                </c:pt>
                <c:pt idx="62">
                  <c:v>0.67267642474367584</c:v>
                </c:pt>
                <c:pt idx="63">
                  <c:v>0.67747266079646651</c:v>
                </c:pt>
                <c:pt idx="64">
                  <c:v>0.68217512718538853</c:v>
                </c:pt>
                <c:pt idx="65">
                  <c:v>0.68677148579677494</c:v>
                </c:pt>
                <c:pt idx="66">
                  <c:v>0.69134810342629427</c:v>
                </c:pt>
                <c:pt idx="67">
                  <c:v>0.69560886534594024</c:v>
                </c:pt>
                <c:pt idx="68">
                  <c:v>0.69969936129698262</c:v>
                </c:pt>
                <c:pt idx="69">
                  <c:v>0.7036952650432452</c:v>
                </c:pt>
                <c:pt idx="70">
                  <c:v>0.70764510649848456</c:v>
                </c:pt>
                <c:pt idx="71">
                  <c:v>0.71153654754903384</c:v>
                </c:pt>
                <c:pt idx="72">
                  <c:v>0.71538932917676001</c:v>
                </c:pt>
                <c:pt idx="73">
                  <c:v>0.71913106778148383</c:v>
                </c:pt>
                <c:pt idx="74">
                  <c:v>0.72282098630880653</c:v>
                </c:pt>
                <c:pt idx="75">
                  <c:v>0.72649363147699564</c:v>
                </c:pt>
                <c:pt idx="76">
                  <c:v>0.73015311599060662</c:v>
                </c:pt>
                <c:pt idx="77">
                  <c:v>0.73365385010836981</c:v>
                </c:pt>
                <c:pt idx="78">
                  <c:v>0.73707891046230911</c:v>
                </c:pt>
                <c:pt idx="79">
                  <c:v>0.74049245524349272</c:v>
                </c:pt>
                <c:pt idx="80">
                  <c:v>0.74385582502909742</c:v>
                </c:pt>
                <c:pt idx="81">
                  <c:v>0.74712789277356684</c:v>
                </c:pt>
                <c:pt idx="82">
                  <c:v>0.75039502527256952</c:v>
                </c:pt>
                <c:pt idx="83">
                  <c:v>0.7535864840077483</c:v>
                </c:pt>
                <c:pt idx="84">
                  <c:v>0.75676971733381582</c:v>
                </c:pt>
                <c:pt idx="85">
                  <c:v>0.7597506055957457</c:v>
                </c:pt>
                <c:pt idx="86">
                  <c:v>0.76268296394391899</c:v>
                </c:pt>
                <c:pt idx="87">
                  <c:v>0.7656112095875367</c:v>
                </c:pt>
                <c:pt idx="88">
                  <c:v>0.76851395646290943</c:v>
                </c:pt>
                <c:pt idx="89">
                  <c:v>0.77132951400170247</c:v>
                </c:pt>
                <c:pt idx="90">
                  <c:v>0.7741006543312946</c:v>
                </c:pt>
                <c:pt idx="91">
                  <c:v>0.77683889302444165</c:v>
                </c:pt>
                <c:pt idx="92">
                  <c:v>0.77955739073572161</c:v>
                </c:pt>
                <c:pt idx="93">
                  <c:v>0.78225943762877892</c:v>
                </c:pt>
                <c:pt idx="94">
                  <c:v>0.7849581943581917</c:v>
                </c:pt>
                <c:pt idx="95">
                  <c:v>0.78765037076031552</c:v>
                </c:pt>
                <c:pt idx="96">
                  <c:v>0.79022410127123677</c:v>
                </c:pt>
                <c:pt idx="97">
                  <c:v>0.79278302604575779</c:v>
                </c:pt>
                <c:pt idx="98">
                  <c:v>0.79533701557481196</c:v>
                </c:pt>
                <c:pt idx="99">
                  <c:v>0.79770346577612883</c:v>
                </c:pt>
                <c:pt idx="100">
                  <c:v>0.80004441720920072</c:v>
                </c:pt>
                <c:pt idx="101">
                  <c:v>0.80236974036496123</c:v>
                </c:pt>
                <c:pt idx="102">
                  <c:v>0.80467943524341023</c:v>
                </c:pt>
                <c:pt idx="103">
                  <c:v>0.80689947316254629</c:v>
                </c:pt>
                <c:pt idx="104">
                  <c:v>0.80911046313165991</c:v>
                </c:pt>
                <c:pt idx="105">
                  <c:v>0.81128279367795042</c:v>
                </c:pt>
                <c:pt idx="106">
                  <c:v>0.81344772135604082</c:v>
                </c:pt>
                <c:pt idx="107">
                  <c:v>0.81549091297928422</c:v>
                </c:pt>
                <c:pt idx="108">
                  <c:v>0.81752423411159403</c:v>
                </c:pt>
                <c:pt idx="109">
                  <c:v>0.81955755524390383</c:v>
                </c:pt>
                <c:pt idx="110">
                  <c:v>0.82156290998523529</c:v>
                </c:pt>
                <c:pt idx="111">
                  <c:v>0.82354441104014398</c:v>
                </c:pt>
                <c:pt idx="112">
                  <c:v>0.82536633915829372</c:v>
                </c:pt>
                <c:pt idx="113">
                  <c:v>0.82704679023972938</c:v>
                </c:pt>
                <c:pt idx="114">
                  <c:v>0.82863676182094093</c:v>
                </c:pt>
                <c:pt idx="115">
                  <c:v>0.83015928504743985</c:v>
                </c:pt>
                <c:pt idx="116">
                  <c:v>0.83166700253753856</c:v>
                </c:pt>
                <c:pt idx="117">
                  <c:v>0.83313688314572532</c:v>
                </c:pt>
                <c:pt idx="118">
                  <c:v>0.83459936088571196</c:v>
                </c:pt>
                <c:pt idx="119">
                  <c:v>0.83602564682560887</c:v>
                </c:pt>
                <c:pt idx="120">
                  <c:v>0.83738695203352664</c:v>
                </c:pt>
                <c:pt idx="121">
                  <c:v>0.8387350965868664</c:v>
                </c:pt>
                <c:pt idx="122">
                  <c:v>0.84006185507651676</c:v>
                </c:pt>
                <c:pt idx="123">
                  <c:v>0.8413483090615218</c:v>
                </c:pt>
                <c:pt idx="124">
                  <c:v>0.84259774870552606</c:v>
                </c:pt>
                <c:pt idx="125">
                  <c:v>0.84383156007221893</c:v>
                </c:pt>
                <c:pt idx="126">
                  <c:v>0.84506290381617843</c:v>
                </c:pt>
                <c:pt idx="127">
                  <c:v>0.84625312051458146</c:v>
                </c:pt>
                <c:pt idx="128">
                  <c:v>0.84743757942660658</c:v>
                </c:pt>
                <c:pt idx="129">
                  <c:v>0.84861792563407612</c:v>
                </c:pt>
                <c:pt idx="130">
                  <c:v>0.84979251405516776</c:v>
                </c:pt>
                <c:pt idx="131">
                  <c:v>0.85095394182168127</c:v>
                </c:pt>
                <c:pt idx="132">
                  <c:v>0.85211290196546141</c:v>
                </c:pt>
                <c:pt idx="133">
                  <c:v>0.85326939448650818</c:v>
                </c:pt>
                <c:pt idx="134">
                  <c:v>0.85441354889388799</c:v>
                </c:pt>
                <c:pt idx="135">
                  <c:v>0.85555276805580105</c:v>
                </c:pt>
                <c:pt idx="136">
                  <c:v>0.85669116467680295</c:v>
                </c:pt>
                <c:pt idx="137">
                  <c:v>0.85781475556140463</c:v>
                </c:pt>
                <c:pt idx="138">
                  <c:v>0.85893752390509515</c:v>
                </c:pt>
                <c:pt idx="139">
                  <c:v>0.86005206683967439</c:v>
                </c:pt>
                <c:pt idx="140">
                  <c:v>0.86115098149694214</c:v>
                </c:pt>
                <c:pt idx="141">
                  <c:v>0.86219149574951981</c:v>
                </c:pt>
                <c:pt idx="142">
                  <c:v>0.86322542967480842</c:v>
                </c:pt>
                <c:pt idx="143">
                  <c:v>0.86424373532278553</c:v>
                </c:pt>
                <c:pt idx="144">
                  <c:v>0.8652554606434737</c:v>
                </c:pt>
                <c:pt idx="145">
                  <c:v>0.86625813801413942</c:v>
                </c:pt>
                <c:pt idx="146">
                  <c:v>0.86725999284389399</c:v>
                </c:pt>
                <c:pt idx="147">
                  <c:v>0.86825691242818182</c:v>
                </c:pt>
                <c:pt idx="148">
                  <c:v>0.86925218693064743</c:v>
                </c:pt>
                <c:pt idx="149">
                  <c:v>0.87024088110582398</c:v>
                </c:pt>
                <c:pt idx="150">
                  <c:v>0.87122875274008937</c:v>
                </c:pt>
                <c:pt idx="151">
                  <c:v>0.87219688339248769</c:v>
                </c:pt>
                <c:pt idx="152">
                  <c:v>0.87313293494935196</c:v>
                </c:pt>
                <c:pt idx="153">
                  <c:v>0.87404924552434915</c:v>
                </c:pt>
                <c:pt idx="154">
                  <c:v>0.87495075036294601</c:v>
                </c:pt>
                <c:pt idx="155">
                  <c:v>0.87584567487425391</c:v>
                </c:pt>
                <c:pt idx="156">
                  <c:v>0.87673566414009507</c:v>
                </c:pt>
                <c:pt idx="157">
                  <c:v>0.87761989561955833</c:v>
                </c:pt>
                <c:pt idx="158">
                  <c:v>0.87849178898535463</c:v>
                </c:pt>
                <c:pt idx="159">
                  <c:v>0.87935792456477302</c:v>
                </c:pt>
                <c:pt idx="160">
                  <c:v>0.88020760932596886</c:v>
                </c:pt>
                <c:pt idx="161">
                  <c:v>0.88105482646443134</c:v>
                </c:pt>
                <c:pt idx="162">
                  <c:v>0.88190039852107149</c:v>
                </c:pt>
                <c:pt idx="163">
                  <c:v>0.88272211689128888</c:v>
                </c:pt>
                <c:pt idx="164">
                  <c:v>0.88353725493421731</c:v>
                </c:pt>
                <c:pt idx="165">
                  <c:v>0.88435074789532342</c:v>
                </c:pt>
                <c:pt idx="166">
                  <c:v>0.88516259577460732</c:v>
                </c:pt>
                <c:pt idx="167">
                  <c:v>0.88597279857206901</c:v>
                </c:pt>
                <c:pt idx="168">
                  <c:v>0.88677806612406385</c:v>
                </c:pt>
                <c:pt idx="169">
                  <c:v>0.88757839843059194</c:v>
                </c:pt>
                <c:pt idx="170">
                  <c:v>0.88837626311438667</c:v>
                </c:pt>
                <c:pt idx="171">
                  <c:v>0.88917083763453686</c:v>
                </c:pt>
                <c:pt idx="172">
                  <c:v>0.88996458961377589</c:v>
                </c:pt>
                <c:pt idx="173">
                  <c:v>0.89075340634754818</c:v>
                </c:pt>
                <c:pt idx="174">
                  <c:v>0.89154057799949826</c:v>
                </c:pt>
                <c:pt idx="175">
                  <c:v>0.89232692711053718</c:v>
                </c:pt>
                <c:pt idx="176">
                  <c:v>0.89311245368066494</c:v>
                </c:pt>
                <c:pt idx="177">
                  <c:v>0.8938979802507927</c:v>
                </c:pt>
                <c:pt idx="178">
                  <c:v>0.89467857157545372</c:v>
                </c:pt>
                <c:pt idx="179">
                  <c:v>0.89545834035920358</c:v>
                </c:pt>
                <c:pt idx="180">
                  <c:v>0.89623646406113122</c:v>
                </c:pt>
                <c:pt idx="181">
                  <c:v>0.89701376522214771</c:v>
                </c:pt>
                <c:pt idx="182">
                  <c:v>0.89778777621951966</c:v>
                </c:pt>
                <c:pt idx="183">
                  <c:v>0.89855685197142487</c:v>
                </c:pt>
                <c:pt idx="184">
                  <c:v>0.89932428264150788</c:v>
                </c:pt>
                <c:pt idx="185">
                  <c:v>0.90008266536156845</c:v>
                </c:pt>
                <c:pt idx="186">
                  <c:v>0.90084104808162901</c:v>
                </c:pt>
                <c:pt idx="187">
                  <c:v>0.90159696317895621</c:v>
                </c:pt>
                <c:pt idx="188">
                  <c:v>0.90234876557172772</c:v>
                </c:pt>
                <c:pt idx="189">
                  <c:v>0.90309892288267701</c:v>
                </c:pt>
                <c:pt idx="190">
                  <c:v>0.90384661257089283</c:v>
                </c:pt>
                <c:pt idx="191">
                  <c:v>0.90459430225910864</c:v>
                </c:pt>
                <c:pt idx="192">
                  <c:v>0.90534034686550224</c:v>
                </c:pt>
                <c:pt idx="193">
                  <c:v>0.90608392384916248</c:v>
                </c:pt>
                <c:pt idx="194">
                  <c:v>0.90682750083282271</c:v>
                </c:pt>
                <c:pt idx="195">
                  <c:v>0.90756778765283841</c:v>
                </c:pt>
                <c:pt idx="196">
                  <c:v>0.9083064293910319</c:v>
                </c:pt>
                <c:pt idx="197">
                  <c:v>0.90904424858831423</c:v>
                </c:pt>
                <c:pt idx="198">
                  <c:v>0.90978206778559656</c:v>
                </c:pt>
                <c:pt idx="199">
                  <c:v>0.91051659681923436</c:v>
                </c:pt>
                <c:pt idx="200">
                  <c:v>0.91124619060740542</c:v>
                </c:pt>
                <c:pt idx="201">
                  <c:v>0.91197496185466531</c:v>
                </c:pt>
                <c:pt idx="202">
                  <c:v>0.91270044293828068</c:v>
                </c:pt>
                <c:pt idx="203">
                  <c:v>0.91341358590822919</c:v>
                </c:pt>
                <c:pt idx="204">
                  <c:v>0.914122616173622</c:v>
                </c:pt>
                <c:pt idx="205">
                  <c:v>0.91483082389810366</c:v>
                </c:pt>
                <c:pt idx="206">
                  <c:v>0.91553738654076311</c:v>
                </c:pt>
                <c:pt idx="207">
                  <c:v>0.91624394918342256</c:v>
                </c:pt>
                <c:pt idx="208">
                  <c:v>0.91694886674425979</c:v>
                </c:pt>
                <c:pt idx="209">
                  <c:v>0.91764144619143007</c:v>
                </c:pt>
                <c:pt idx="210">
                  <c:v>0.9183290903931336</c:v>
                </c:pt>
                <c:pt idx="211">
                  <c:v>0.91901673459483713</c:v>
                </c:pt>
                <c:pt idx="212">
                  <c:v>0.91970437879654066</c:v>
                </c:pt>
                <c:pt idx="213">
                  <c:v>0.92039120045733303</c:v>
                </c:pt>
                <c:pt idx="214">
                  <c:v>0.9210681516271918</c:v>
                </c:pt>
                <c:pt idx="215">
                  <c:v>0.92174345771522836</c:v>
                </c:pt>
                <c:pt idx="216">
                  <c:v>0.92241876380326493</c:v>
                </c:pt>
                <c:pt idx="217">
                  <c:v>0.92309242480947917</c:v>
                </c:pt>
                <c:pt idx="218">
                  <c:v>0.923762795652049</c:v>
                </c:pt>
                <c:pt idx="219">
                  <c:v>0.9244315214127965</c:v>
                </c:pt>
                <c:pt idx="220">
                  <c:v>0.92509531192807726</c:v>
                </c:pt>
                <c:pt idx="221">
                  <c:v>0.92575827990244686</c:v>
                </c:pt>
                <c:pt idx="222">
                  <c:v>0.92642042533590541</c:v>
                </c:pt>
                <c:pt idx="223">
                  <c:v>0.92708092568754163</c:v>
                </c:pt>
                <c:pt idx="224">
                  <c:v>0.92773895841644449</c:v>
                </c:pt>
                <c:pt idx="225">
                  <c:v>0.92839699114534735</c:v>
                </c:pt>
                <c:pt idx="226">
                  <c:v>0.929053378792428</c:v>
                </c:pt>
                <c:pt idx="227">
                  <c:v>0.92970894389859748</c:v>
                </c:pt>
                <c:pt idx="228">
                  <c:v>0.93035792867747791</c:v>
                </c:pt>
                <c:pt idx="229">
                  <c:v>0.93100033312906927</c:v>
                </c:pt>
                <c:pt idx="230">
                  <c:v>0.93163780233519389</c:v>
                </c:pt>
                <c:pt idx="231">
                  <c:v>0.93227527154131851</c:v>
                </c:pt>
                <c:pt idx="232">
                  <c:v>0.93291027312470975</c:v>
                </c:pt>
                <c:pt idx="233">
                  <c:v>0.93354445216718984</c:v>
                </c:pt>
                <c:pt idx="234">
                  <c:v>0.93417780866875888</c:v>
                </c:pt>
                <c:pt idx="235">
                  <c:v>0.93480540738395002</c:v>
                </c:pt>
                <c:pt idx="236">
                  <c:v>0.93543218355822999</c:v>
                </c:pt>
                <c:pt idx="237">
                  <c:v>0.9360581371915988</c:v>
                </c:pt>
                <c:pt idx="238">
                  <c:v>0.93668244574314541</c:v>
                </c:pt>
                <c:pt idx="239">
                  <c:v>0.93730510921286969</c:v>
                </c:pt>
                <c:pt idx="240">
                  <c:v>0.93792201489621607</c:v>
                </c:pt>
                <c:pt idx="241">
                  <c:v>0.93853892057956245</c:v>
                </c:pt>
                <c:pt idx="242">
                  <c:v>0.93915582626290883</c:v>
                </c:pt>
                <c:pt idx="243">
                  <c:v>0.93976944178261079</c:v>
                </c:pt>
                <c:pt idx="244">
                  <c:v>0.94037729951593485</c:v>
                </c:pt>
                <c:pt idx="245">
                  <c:v>0.94098268962652543</c:v>
                </c:pt>
                <c:pt idx="246">
                  <c:v>0.94158643465529379</c:v>
                </c:pt>
                <c:pt idx="247">
                  <c:v>0.94218359935677309</c:v>
                </c:pt>
                <c:pt idx="248">
                  <c:v>0.94277911897643019</c:v>
                </c:pt>
                <c:pt idx="249">
                  <c:v>0.94336970335062054</c:v>
                </c:pt>
                <c:pt idx="250">
                  <c:v>0.94395946518389973</c:v>
                </c:pt>
                <c:pt idx="251">
                  <c:v>0.94454922701717892</c:v>
                </c:pt>
                <c:pt idx="252">
                  <c:v>0.94513898885045811</c:v>
                </c:pt>
                <c:pt idx="253">
                  <c:v>0.94572792814282614</c:v>
                </c:pt>
                <c:pt idx="254">
                  <c:v>0.94631686743519416</c:v>
                </c:pt>
                <c:pt idx="255">
                  <c:v>0.94690333910482882</c:v>
                </c:pt>
                <c:pt idx="256">
                  <c:v>0.94748898823355232</c:v>
                </c:pt>
                <c:pt idx="257">
                  <c:v>0.94807299228045361</c:v>
                </c:pt>
                <c:pt idx="258">
                  <c:v>0.94865452870462152</c:v>
                </c:pt>
                <c:pt idx="259">
                  <c:v>0.94923524258787828</c:v>
                </c:pt>
                <c:pt idx="260">
                  <c:v>0.94981513393022388</c:v>
                </c:pt>
                <c:pt idx="261">
                  <c:v>0.95039173510892505</c:v>
                </c:pt>
                <c:pt idx="262">
                  <c:v>0.95096175596033716</c:v>
                </c:pt>
                <c:pt idx="263">
                  <c:v>0.95152519648446021</c:v>
                </c:pt>
                <c:pt idx="264">
                  <c:v>0.95208452430402768</c:v>
                </c:pt>
                <c:pt idx="265">
                  <c:v>0.95263891687812829</c:v>
                </c:pt>
                <c:pt idx="266">
                  <c:v>0.95318755166585101</c:v>
                </c:pt>
                <c:pt idx="267">
                  <c:v>0.9537328962899293</c:v>
                </c:pt>
                <c:pt idx="268">
                  <c:v>0.95427577329127411</c:v>
                </c:pt>
                <c:pt idx="269">
                  <c:v>0.95481782775170787</c:v>
                </c:pt>
                <c:pt idx="270">
                  <c:v>0.95535741458940826</c:v>
                </c:pt>
                <c:pt idx="271">
                  <c:v>0.95589288872255296</c:v>
                </c:pt>
                <c:pt idx="272">
                  <c:v>0.95642671777387545</c:v>
                </c:pt>
                <c:pt idx="273">
                  <c:v>0.95695972428428677</c:v>
                </c:pt>
                <c:pt idx="274">
                  <c:v>0.95749108571287578</c:v>
                </c:pt>
                <c:pt idx="275">
                  <c:v>0.95802080205964257</c:v>
                </c:pt>
                <c:pt idx="276">
                  <c:v>0.95854969586549821</c:v>
                </c:pt>
                <c:pt idx="277">
                  <c:v>0.95907776713044279</c:v>
                </c:pt>
                <c:pt idx="278">
                  <c:v>0.95960172569083169</c:v>
                </c:pt>
                <c:pt idx="279">
                  <c:v>0.96012486171030942</c:v>
                </c:pt>
                <c:pt idx="280">
                  <c:v>0.96063977232067588</c:v>
                </c:pt>
                <c:pt idx="281">
                  <c:v>0.96115303784922013</c:v>
                </c:pt>
                <c:pt idx="282">
                  <c:v>0.96165643288683078</c:v>
                </c:pt>
                <c:pt idx="283">
                  <c:v>0.96215736030170806</c:v>
                </c:pt>
                <c:pt idx="284">
                  <c:v>0.96265828771658535</c:v>
                </c:pt>
                <c:pt idx="285">
                  <c:v>0.96315757004964042</c:v>
                </c:pt>
                <c:pt idx="286">
                  <c:v>0.96365520730087317</c:v>
                </c:pt>
                <c:pt idx="287">
                  <c:v>0.96415119947028372</c:v>
                </c:pt>
                <c:pt idx="288">
                  <c:v>0.96464554655787194</c:v>
                </c:pt>
                <c:pt idx="289">
                  <c:v>0.96513578094090458</c:v>
                </c:pt>
                <c:pt idx="290">
                  <c:v>0.96561778991482594</c:v>
                </c:pt>
                <c:pt idx="291">
                  <c:v>0.96609650872510278</c:v>
                </c:pt>
                <c:pt idx="292">
                  <c:v>0.9665735824535574</c:v>
                </c:pt>
                <c:pt idx="293">
                  <c:v>0.96704983364110086</c:v>
                </c:pt>
                <c:pt idx="294">
                  <c:v>0.96752361720591096</c:v>
                </c:pt>
                <c:pt idx="295">
                  <c:v>0.96798835282069862</c:v>
                </c:pt>
                <c:pt idx="296">
                  <c:v>0.96844239540364163</c:v>
                </c:pt>
                <c:pt idx="297">
                  <c:v>0.96889643798658465</c:v>
                </c:pt>
                <c:pt idx="298">
                  <c:v>0.96934636786497197</c:v>
                </c:pt>
                <c:pt idx="299">
                  <c:v>0.96979547520244813</c:v>
                </c:pt>
                <c:pt idx="300">
                  <c:v>0.97024293745810208</c:v>
                </c:pt>
                <c:pt idx="301">
                  <c:v>0.97069039971375604</c:v>
                </c:pt>
                <c:pt idx="302">
                  <c:v>0.97113539434667662</c:v>
                </c:pt>
                <c:pt idx="303">
                  <c:v>0.97157792135686383</c:v>
                </c:pt>
                <c:pt idx="304">
                  <c:v>0.97201633566249535</c:v>
                </c:pt>
                <c:pt idx="305">
                  <c:v>0.97245310488630465</c:v>
                </c:pt>
                <c:pt idx="306">
                  <c:v>0.9728832937828249</c:v>
                </c:pt>
                <c:pt idx="307">
                  <c:v>0.97331019251570061</c:v>
                </c:pt>
                <c:pt idx="308">
                  <c:v>0.97372886583946505</c:v>
                </c:pt>
                <c:pt idx="309">
                  <c:v>0.97414671662231833</c:v>
                </c:pt>
                <c:pt idx="310">
                  <c:v>0.9745629223233494</c:v>
                </c:pt>
                <c:pt idx="311">
                  <c:v>0.9749766604016471</c:v>
                </c:pt>
                <c:pt idx="312">
                  <c:v>0.97538793085721143</c:v>
                </c:pt>
                <c:pt idx="313">
                  <c:v>0.97579920131277575</c:v>
                </c:pt>
                <c:pt idx="314">
                  <c:v>0.9762080041456066</c:v>
                </c:pt>
                <c:pt idx="315">
                  <c:v>0.97661680697843745</c:v>
                </c:pt>
                <c:pt idx="316">
                  <c:v>0.97702231964762387</c:v>
                </c:pt>
                <c:pt idx="317">
                  <c:v>0.97742536469407681</c:v>
                </c:pt>
                <c:pt idx="318">
                  <c:v>0.97782840974052976</c:v>
                </c:pt>
                <c:pt idx="319">
                  <c:v>0.97822816462333828</c:v>
                </c:pt>
                <c:pt idx="320">
                  <c:v>0.97862709696523564</c:v>
                </c:pt>
                <c:pt idx="321">
                  <c:v>0.97902602930713301</c:v>
                </c:pt>
                <c:pt idx="322">
                  <c:v>0.97942331656720816</c:v>
                </c:pt>
                <c:pt idx="323">
                  <c:v>0.97981731366363878</c:v>
                </c:pt>
                <c:pt idx="324">
                  <c:v>0.98021048821915824</c:v>
                </c:pt>
                <c:pt idx="325">
                  <c:v>0.98059955007012201</c:v>
                </c:pt>
                <c:pt idx="326">
                  <c:v>0.98098696683926356</c:v>
                </c:pt>
                <c:pt idx="327">
                  <c:v>0.98137356106749396</c:v>
                </c:pt>
                <c:pt idx="328">
                  <c:v>0.98175686513207983</c:v>
                </c:pt>
                <c:pt idx="329">
                  <c:v>0.98213770157393232</c:v>
                </c:pt>
                <c:pt idx="330">
                  <c:v>0.9825168929339626</c:v>
                </c:pt>
                <c:pt idx="331">
                  <c:v>0.98289279413034836</c:v>
                </c:pt>
                <c:pt idx="332">
                  <c:v>0.98325059942668924</c:v>
                </c:pt>
                <c:pt idx="333">
                  <c:v>0.98360017931391885</c:v>
                </c:pt>
                <c:pt idx="334">
                  <c:v>0.98394975920114847</c:v>
                </c:pt>
                <c:pt idx="335">
                  <c:v>0.98429933908837808</c:v>
                </c:pt>
                <c:pt idx="336">
                  <c:v>0.98464316118922979</c:v>
                </c:pt>
                <c:pt idx="337">
                  <c:v>0.98498204804461476</c:v>
                </c:pt>
                <c:pt idx="338">
                  <c:v>0.98531846727726635</c:v>
                </c:pt>
                <c:pt idx="339">
                  <c:v>0.98565406396900679</c:v>
                </c:pt>
                <c:pt idx="340">
                  <c:v>0.98598883811983606</c:v>
                </c:pt>
                <c:pt idx="341">
                  <c:v>0.98632278972975429</c:v>
                </c:pt>
                <c:pt idx="342">
                  <c:v>0.98665427371693915</c:v>
                </c:pt>
                <c:pt idx="343">
                  <c:v>0.98698246754047947</c:v>
                </c:pt>
                <c:pt idx="344">
                  <c:v>0.98730819374128642</c:v>
                </c:pt>
                <c:pt idx="345">
                  <c:v>0.98762980723753768</c:v>
                </c:pt>
                <c:pt idx="346">
                  <c:v>0.98794977565196673</c:v>
                </c:pt>
                <c:pt idx="347">
                  <c:v>0.98826727644366241</c:v>
                </c:pt>
                <c:pt idx="348">
                  <c:v>0.9885749067444245</c:v>
                </c:pt>
                <c:pt idx="349">
                  <c:v>0.98888253704518658</c:v>
                </c:pt>
                <c:pt idx="350">
                  <c:v>0.98918605464139298</c:v>
                </c:pt>
                <c:pt idx="351">
                  <c:v>0.98948957223759937</c:v>
                </c:pt>
                <c:pt idx="352">
                  <c:v>0.98979144475198355</c:v>
                </c:pt>
                <c:pt idx="353">
                  <c:v>0.99009084964363436</c:v>
                </c:pt>
                <c:pt idx="354">
                  <c:v>0.99039025453528517</c:v>
                </c:pt>
                <c:pt idx="355">
                  <c:v>0.99067567623144681</c:v>
                </c:pt>
                <c:pt idx="356">
                  <c:v>0.99095780776396392</c:v>
                </c:pt>
                <c:pt idx="357">
                  <c:v>0.99123747167374765</c:v>
                </c:pt>
                <c:pt idx="358">
                  <c:v>0.99151466796079801</c:v>
                </c:pt>
                <c:pt idx="359">
                  <c:v>0.99178199375691478</c:v>
                </c:pt>
                <c:pt idx="360">
                  <c:v>0.99204767447120934</c:v>
                </c:pt>
                <c:pt idx="361">
                  <c:v>0.99231253264459274</c:v>
                </c:pt>
                <c:pt idx="362">
                  <c:v>0.99257739081797614</c:v>
                </c:pt>
                <c:pt idx="363">
                  <c:v>0.99283155595951489</c:v>
                </c:pt>
                <c:pt idx="364">
                  <c:v>0.99307996331467574</c:v>
                </c:pt>
                <c:pt idx="365">
                  <c:v>0.99332590304710322</c:v>
                </c:pt>
                <c:pt idx="366">
                  <c:v>0.99356937515679733</c:v>
                </c:pt>
                <c:pt idx="367">
                  <c:v>0.99379639644826878</c:v>
                </c:pt>
                <c:pt idx="368">
                  <c:v>0.9940201275760957</c:v>
                </c:pt>
                <c:pt idx="369">
                  <c:v>0.99424221362210041</c:v>
                </c:pt>
                <c:pt idx="370">
                  <c:v>0.99446018696354943</c:v>
                </c:pt>
                <c:pt idx="371">
                  <c:v>0.99467404760044287</c:v>
                </c:pt>
                <c:pt idx="372">
                  <c:v>0.99487310250093597</c:v>
                </c:pt>
                <c:pt idx="373">
                  <c:v>0.99506886723778454</c:v>
                </c:pt>
                <c:pt idx="374">
                  <c:v>0.99525722910643299</c:v>
                </c:pt>
                <c:pt idx="375">
                  <c:v>0.99543654302505902</c:v>
                </c:pt>
                <c:pt idx="376">
                  <c:v>0.99561421186186283</c:v>
                </c:pt>
                <c:pt idx="377">
                  <c:v>0.99578530037137758</c:v>
                </c:pt>
                <c:pt idx="378">
                  <c:v>0.99595556633998117</c:v>
                </c:pt>
                <c:pt idx="379">
                  <c:v>0.99612583230858476</c:v>
                </c:pt>
                <c:pt idx="380">
                  <c:v>0.99629363065445498</c:v>
                </c:pt>
                <c:pt idx="381">
                  <c:v>0.99645567121394729</c:v>
                </c:pt>
                <c:pt idx="382">
                  <c:v>0.99661359906888403</c:v>
                </c:pt>
                <c:pt idx="383">
                  <c:v>0.99677152692382076</c:v>
                </c:pt>
                <c:pt idx="384">
                  <c:v>0.9969195842878239</c:v>
                </c:pt>
                <c:pt idx="385">
                  <c:v>0.99706599657000483</c:v>
                </c:pt>
                <c:pt idx="386">
                  <c:v>0.9972115863112746</c:v>
                </c:pt>
                <c:pt idx="387">
                  <c:v>0.99735306334798868</c:v>
                </c:pt>
                <c:pt idx="388">
                  <c:v>0.99749207276196938</c:v>
                </c:pt>
                <c:pt idx="389">
                  <c:v>0.99762696947139451</c:v>
                </c:pt>
                <c:pt idx="390">
                  <c:v>0.99776022109899731</c:v>
                </c:pt>
                <c:pt idx="391">
                  <c:v>0.99789182764477791</c:v>
                </c:pt>
                <c:pt idx="392">
                  <c:v>0.99802014402691397</c:v>
                </c:pt>
                <c:pt idx="393">
                  <c:v>0.99814681532722782</c:v>
                </c:pt>
                <c:pt idx="394">
                  <c:v>0.99827019646389714</c:v>
                </c:pt>
                <c:pt idx="395">
                  <c:v>0.99839193251874414</c:v>
                </c:pt>
                <c:pt idx="396">
                  <c:v>0.99851202349176893</c:v>
                </c:pt>
                <c:pt idx="397">
                  <c:v>0.99862882430114919</c:v>
                </c:pt>
                <c:pt idx="398">
                  <c:v>0.99874233494688491</c:v>
                </c:pt>
                <c:pt idx="399">
                  <c:v>0.99885337796988727</c:v>
                </c:pt>
                <c:pt idx="400">
                  <c:v>0.99895948574742288</c:v>
                </c:pt>
                <c:pt idx="401">
                  <c:v>0.99906477098404733</c:v>
                </c:pt>
                <c:pt idx="402">
                  <c:v>0.99916923367976063</c:v>
                </c:pt>
                <c:pt idx="403">
                  <c:v>0.99927369637547392</c:v>
                </c:pt>
                <c:pt idx="404">
                  <c:v>0.99937815907118721</c:v>
                </c:pt>
                <c:pt idx="405">
                  <c:v>0.99947357381687807</c:v>
                </c:pt>
                <c:pt idx="406">
                  <c:v>0.99956652093983556</c:v>
                </c:pt>
                <c:pt idx="407">
                  <c:v>0.99965617789914862</c:v>
                </c:pt>
                <c:pt idx="408">
                  <c:v>0.99974501231755053</c:v>
                </c:pt>
                <c:pt idx="409">
                  <c:v>0.9998305565723079</c:v>
                </c:pt>
                <c:pt idx="410">
                  <c:v>0.99991610082706528</c:v>
                </c:pt>
                <c:pt idx="411">
                  <c:v>1.0000000000000004</c:v>
                </c:pt>
                <c:pt idx="412">
                  <c:v>1.0000000000000004</c:v>
                </c:pt>
                <c:pt idx="413">
                  <c:v>1.0000000000000004</c:v>
                </c:pt>
                <c:pt idx="414">
                  <c:v>1.0000000000000004</c:v>
                </c:pt>
                <c:pt idx="415">
                  <c:v>1.0000000000000004</c:v>
                </c:pt>
                <c:pt idx="416">
                  <c:v>1.0000000000000004</c:v>
                </c:pt>
                <c:pt idx="417">
                  <c:v>1.0000000000000004</c:v>
                </c:pt>
                <c:pt idx="418">
                  <c:v>1.0000000000000004</c:v>
                </c:pt>
                <c:pt idx="419">
                  <c:v>1.0000000000000004</c:v>
                </c:pt>
                <c:pt idx="420">
                  <c:v>1.0000000000000004</c:v>
                </c:pt>
                <c:pt idx="421">
                  <c:v>1.0000000000000004</c:v>
                </c:pt>
                <c:pt idx="422">
                  <c:v>1.0000000000000004</c:v>
                </c:pt>
                <c:pt idx="423">
                  <c:v>1.0000000000000004</c:v>
                </c:pt>
                <c:pt idx="424">
                  <c:v>1.0000000000000004</c:v>
                </c:pt>
              </c:numCache>
            </c:numRef>
          </c:val>
          <c:smooth val="0"/>
          <c:extLst>
            <c:ext xmlns:c16="http://schemas.microsoft.com/office/drawing/2014/chart" uri="{C3380CC4-5D6E-409C-BE32-E72D297353CC}">
              <c16:uniqueId val="{00000000-1561-4974-A074-ADDCF6683263}"/>
            </c:ext>
          </c:extLst>
        </c:ser>
        <c:dLbls>
          <c:showLegendKey val="0"/>
          <c:showVal val="0"/>
          <c:showCatName val="0"/>
          <c:showSerName val="0"/>
          <c:showPercent val="0"/>
          <c:showBubbleSize val="0"/>
        </c:dLbls>
        <c:smooth val="0"/>
        <c:axId val="-2137194800"/>
        <c:axId val="-2137503568"/>
      </c:lineChart>
      <c:catAx>
        <c:axId val="-2137194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03568"/>
        <c:crosses val="autoZero"/>
        <c:auto val="1"/>
        <c:lblAlgn val="ctr"/>
        <c:lblOffset val="100"/>
        <c:noMultiLvlLbl val="0"/>
      </c:catAx>
      <c:valAx>
        <c:axId val="-21375035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_(* #,##0.00000_);_(* \(#,##0.00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94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Loan Purpose: New Car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strRef>
              <c:f>'3_21_c'!$O$5</c:f>
              <c:strCache>
                <c:ptCount val="1"/>
                <c:pt idx="0">
                  <c:v>New 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CBB-4A97-AD3F-5E7D1B28D4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CBB-4A97-AD3F-5E7D1B28D4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CBB-4A97-AD3F-5E7D1B28D4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'3_21_c'!$P$4:$R$4</c:f>
              <c:strCache>
                <c:ptCount val="3"/>
                <c:pt idx="0">
                  <c:v>Divorced</c:v>
                </c:pt>
                <c:pt idx="1">
                  <c:v>Married</c:v>
                </c:pt>
                <c:pt idx="2">
                  <c:v>Single</c:v>
                </c:pt>
              </c:strCache>
            </c:strRef>
          </c:cat>
          <c:val>
            <c:numRef>
              <c:f>'3_21_c'!$P$5:$R$5</c:f>
              <c:numCache>
                <c:formatCode>General</c:formatCode>
                <c:ptCount val="3"/>
                <c:pt idx="0">
                  <c:v>37</c:v>
                </c:pt>
                <c:pt idx="1">
                  <c:v>8</c:v>
                </c:pt>
                <c:pt idx="2">
                  <c:v>59</c:v>
                </c:pt>
              </c:numCache>
            </c:numRef>
          </c:val>
          <c:extLst>
            <c:ext xmlns:c16="http://schemas.microsoft.com/office/drawing/2014/chart" uri="{C3380CC4-5D6E-409C-BE32-E72D297353CC}">
              <c16:uniqueId val="{00000006-DCBB-4A97-AD3F-5E7D1B28D4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'3_21_d'!$X$3:$X$10</c:f>
              <c:strCache>
                <c:ptCount val="8"/>
                <c:pt idx="0">
                  <c:v>20</c:v>
                </c:pt>
                <c:pt idx="1">
                  <c:v>40</c:v>
                </c:pt>
                <c:pt idx="2">
                  <c:v>60</c:v>
                </c:pt>
                <c:pt idx="3">
                  <c:v>100</c:v>
                </c:pt>
                <c:pt idx="4">
                  <c:v>80</c:v>
                </c:pt>
                <c:pt idx="5">
                  <c:v>0</c:v>
                </c:pt>
                <c:pt idx="6">
                  <c:v>120</c:v>
                </c:pt>
                <c:pt idx="7">
                  <c:v>More</c:v>
                </c:pt>
              </c:strCache>
            </c:strRef>
          </c:cat>
          <c:val>
            <c:numRef>
              <c:f>'3_21_d'!$Y$3:$Y$10</c:f>
              <c:numCache>
                <c:formatCode>General</c:formatCode>
                <c:ptCount val="8"/>
                <c:pt idx="0">
                  <c:v>191</c:v>
                </c:pt>
                <c:pt idx="1">
                  <c:v>84</c:v>
                </c:pt>
                <c:pt idx="2">
                  <c:v>42</c:v>
                </c:pt>
                <c:pt idx="3">
                  <c:v>31</c:v>
                </c:pt>
                <c:pt idx="4">
                  <c:v>29</c:v>
                </c:pt>
                <c:pt idx="5">
                  <c:v>25</c:v>
                </c:pt>
                <c:pt idx="6">
                  <c:v>23</c:v>
                </c:pt>
                <c:pt idx="7">
                  <c:v>0</c:v>
                </c:pt>
              </c:numCache>
            </c:numRef>
          </c:val>
          <c:extLst>
            <c:ext xmlns:c16="http://schemas.microsoft.com/office/drawing/2014/chart" uri="{C3380CC4-5D6E-409C-BE32-E72D297353CC}">
              <c16:uniqueId val="{00000000-7E73-4FFB-BE2C-9E87A0E70EC6}"/>
            </c:ext>
          </c:extLst>
        </c:ser>
        <c:dLbls>
          <c:showLegendKey val="0"/>
          <c:showVal val="0"/>
          <c:showCatName val="0"/>
          <c:showSerName val="0"/>
          <c:showPercent val="0"/>
          <c:showBubbleSize val="0"/>
        </c:dLbls>
        <c:gapWidth val="219"/>
        <c:overlap val="-27"/>
        <c:axId val="-1791508624"/>
        <c:axId val="-1791506848"/>
      </c:barChart>
      <c:lineChart>
        <c:grouping val="standard"/>
        <c:varyColors val="0"/>
        <c:ser>
          <c:idx val="1"/>
          <c:order val="1"/>
          <c:tx>
            <c:v>Cumulative %</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'3_21_d'!$X$3:$X$10</c:f>
              <c:strCache>
                <c:ptCount val="8"/>
                <c:pt idx="0">
                  <c:v>20</c:v>
                </c:pt>
                <c:pt idx="1">
                  <c:v>40</c:v>
                </c:pt>
                <c:pt idx="2">
                  <c:v>60</c:v>
                </c:pt>
                <c:pt idx="3">
                  <c:v>100</c:v>
                </c:pt>
                <c:pt idx="4">
                  <c:v>80</c:v>
                </c:pt>
                <c:pt idx="5">
                  <c:v>0</c:v>
                </c:pt>
                <c:pt idx="6">
                  <c:v>120</c:v>
                </c:pt>
                <c:pt idx="7">
                  <c:v>More</c:v>
                </c:pt>
              </c:strCache>
            </c:strRef>
          </c:cat>
          <c:val>
            <c:numRef>
              <c:f>'3_21_d'!$Z$3:$Z$10</c:f>
              <c:numCache>
                <c:formatCode>0.00%</c:formatCode>
                <c:ptCount val="8"/>
                <c:pt idx="0">
                  <c:v>0.44941176470588234</c:v>
                </c:pt>
                <c:pt idx="1">
                  <c:v>0.6470588235294118</c:v>
                </c:pt>
                <c:pt idx="2">
                  <c:v>0.74588235294117644</c:v>
                </c:pt>
                <c:pt idx="3">
                  <c:v>0.81882352941176473</c:v>
                </c:pt>
                <c:pt idx="4">
                  <c:v>0.88705882352941179</c:v>
                </c:pt>
                <c:pt idx="5">
                  <c:v>0.94588235294117651</c:v>
                </c:pt>
                <c:pt idx="6">
                  <c:v>1</c:v>
                </c:pt>
                <c:pt idx="7">
                  <c:v>1</c:v>
                </c:pt>
              </c:numCache>
            </c:numRef>
          </c:val>
          <c:smooth val="0"/>
          <c:extLst>
            <c:ext xmlns:c16="http://schemas.microsoft.com/office/drawing/2014/chart" uri="{C3380CC4-5D6E-409C-BE32-E72D297353CC}">
              <c16:uniqueId val="{00000001-7E73-4FFB-BE2C-9E87A0E70EC6}"/>
            </c:ext>
          </c:extLst>
        </c:ser>
        <c:dLbls>
          <c:showLegendKey val="0"/>
          <c:showVal val="0"/>
          <c:showCatName val="0"/>
          <c:showSerName val="0"/>
          <c:showPercent val="0"/>
          <c:showBubbleSize val="0"/>
        </c:dLbls>
        <c:marker val="1"/>
        <c:smooth val="0"/>
        <c:axId val="2093129936"/>
        <c:axId val="2093166432"/>
      </c:lineChart>
      <c:catAx>
        <c:axId val="-179150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06848"/>
        <c:crosses val="autoZero"/>
        <c:auto val="1"/>
        <c:lblAlgn val="ctr"/>
        <c:lblOffset val="100"/>
        <c:noMultiLvlLbl val="0"/>
      </c:catAx>
      <c:valAx>
        <c:axId val="-1791506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08624"/>
        <c:crosses val="autoZero"/>
        <c:crossBetween val="between"/>
      </c:valAx>
      <c:valAx>
        <c:axId val="209316643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129936"/>
        <c:crosses val="max"/>
        <c:crossBetween val="between"/>
      </c:valAx>
      <c:catAx>
        <c:axId val="2093129936"/>
        <c:scaling>
          <c:orientation val="minMax"/>
        </c:scaling>
        <c:delete val="1"/>
        <c:axPos val="b"/>
        <c:numFmt formatCode="General" sourceLinked="1"/>
        <c:majorTickMark val="out"/>
        <c:minorTickMark val="none"/>
        <c:tickLblPos val="nextTo"/>
        <c:crossAx val="20931664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 Signal strength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'3_25'!$O$3:$O$8</c:f>
              <c:strCache>
                <c:ptCount val="6"/>
                <c:pt idx="0">
                  <c:v>3</c:v>
                </c:pt>
                <c:pt idx="1">
                  <c:v>4</c:v>
                </c:pt>
                <c:pt idx="2">
                  <c:v>2</c:v>
                </c:pt>
                <c:pt idx="3">
                  <c:v>5</c:v>
                </c:pt>
                <c:pt idx="4">
                  <c:v>1</c:v>
                </c:pt>
                <c:pt idx="5">
                  <c:v>More</c:v>
                </c:pt>
              </c:strCache>
            </c:strRef>
          </c:cat>
          <c:val>
            <c:numRef>
              <c:f>'3_25'!$P$3:$P$8</c:f>
              <c:numCache>
                <c:formatCode>General</c:formatCode>
                <c:ptCount val="6"/>
                <c:pt idx="0">
                  <c:v>20</c:v>
                </c:pt>
                <c:pt idx="1">
                  <c:v>16</c:v>
                </c:pt>
                <c:pt idx="2">
                  <c:v>8</c:v>
                </c:pt>
                <c:pt idx="3">
                  <c:v>6</c:v>
                </c:pt>
                <c:pt idx="4">
                  <c:v>2</c:v>
                </c:pt>
                <c:pt idx="5">
                  <c:v>0</c:v>
                </c:pt>
              </c:numCache>
            </c:numRef>
          </c:val>
          <c:extLst>
            <c:ext xmlns:c16="http://schemas.microsoft.com/office/drawing/2014/chart" uri="{C3380CC4-5D6E-409C-BE32-E72D297353CC}">
              <c16:uniqueId val="{00000000-3A57-420B-9253-D5E7AC4B4678}"/>
            </c:ext>
          </c:extLst>
        </c:ser>
        <c:dLbls>
          <c:showLegendKey val="0"/>
          <c:showVal val="0"/>
          <c:showCatName val="0"/>
          <c:showSerName val="0"/>
          <c:showPercent val="0"/>
          <c:showBubbleSize val="0"/>
        </c:dLbls>
        <c:gapWidth val="0"/>
        <c:overlap val="-27"/>
        <c:axId val="-1759215696"/>
        <c:axId val="-1788414512"/>
      </c:barChart>
      <c:lineChart>
        <c:grouping val="standard"/>
        <c:varyColors val="0"/>
        <c:ser>
          <c:idx val="1"/>
          <c:order val="1"/>
          <c:tx>
            <c:v>Cumulative %</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'3_25'!$O$3:$O$8</c:f>
              <c:strCache>
                <c:ptCount val="6"/>
                <c:pt idx="0">
                  <c:v>3</c:v>
                </c:pt>
                <c:pt idx="1">
                  <c:v>4</c:v>
                </c:pt>
                <c:pt idx="2">
                  <c:v>2</c:v>
                </c:pt>
                <c:pt idx="3">
                  <c:v>5</c:v>
                </c:pt>
                <c:pt idx="4">
                  <c:v>1</c:v>
                </c:pt>
                <c:pt idx="5">
                  <c:v>More</c:v>
                </c:pt>
              </c:strCache>
            </c:strRef>
          </c:cat>
          <c:val>
            <c:numRef>
              <c:f>'3_25'!$R$3:$R$8</c:f>
              <c:numCache>
                <c:formatCode>_(* #,##0.0000_);_(* \(#,##0.0000\);_(* "-"??_);_(@_)</c:formatCode>
                <c:ptCount val="6"/>
                <c:pt idx="0">
                  <c:v>0.38461538461538464</c:v>
                </c:pt>
                <c:pt idx="1">
                  <c:v>0.69230769230769229</c:v>
                </c:pt>
                <c:pt idx="2">
                  <c:v>0.84615384615384615</c:v>
                </c:pt>
                <c:pt idx="3">
                  <c:v>0.96153846153846156</c:v>
                </c:pt>
                <c:pt idx="4">
                  <c:v>1</c:v>
                </c:pt>
                <c:pt idx="5">
                  <c:v>1</c:v>
                </c:pt>
              </c:numCache>
            </c:numRef>
          </c:val>
          <c:smooth val="0"/>
          <c:extLst>
            <c:ext xmlns:c16="http://schemas.microsoft.com/office/drawing/2014/chart" uri="{C3380CC4-5D6E-409C-BE32-E72D297353CC}">
              <c16:uniqueId val="{00000001-3A57-420B-9253-D5E7AC4B4678}"/>
            </c:ext>
          </c:extLst>
        </c:ser>
        <c:dLbls>
          <c:showLegendKey val="0"/>
          <c:showVal val="0"/>
          <c:showCatName val="0"/>
          <c:showSerName val="0"/>
          <c:showPercent val="0"/>
          <c:showBubbleSize val="0"/>
        </c:dLbls>
        <c:marker val="1"/>
        <c:smooth val="0"/>
        <c:axId val="-1790480672"/>
        <c:axId val="-1790482448"/>
      </c:lineChart>
      <c:catAx>
        <c:axId val="-175921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414512"/>
        <c:crosses val="autoZero"/>
        <c:auto val="1"/>
        <c:lblAlgn val="ctr"/>
        <c:lblOffset val="100"/>
        <c:noMultiLvlLbl val="0"/>
      </c:catAx>
      <c:valAx>
        <c:axId val="-1788414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15696"/>
        <c:crosses val="autoZero"/>
        <c:crossBetween val="between"/>
      </c:valAx>
      <c:valAx>
        <c:axId val="-1790482448"/>
        <c:scaling>
          <c:orientation val="minMax"/>
          <c:max val="1"/>
        </c:scaling>
        <c:delete val="0"/>
        <c:axPos val="r"/>
        <c:numFmt formatCode="_(* #,##0.0000_);_(* \(#,##0.0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80672"/>
        <c:crosses val="max"/>
        <c:crossBetween val="between"/>
      </c:valAx>
      <c:catAx>
        <c:axId val="-1790480672"/>
        <c:scaling>
          <c:orientation val="minMax"/>
        </c:scaling>
        <c:delete val="1"/>
        <c:axPos val="b"/>
        <c:numFmt formatCode="General" sourceLinked="1"/>
        <c:majorTickMark val="out"/>
        <c:minorTickMark val="none"/>
        <c:tickLblPos val="nextTo"/>
        <c:crossAx val="-17904824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 Value for the Dollar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'3_25'!$O$26:$O$31</c:f>
              <c:strCache>
                <c:ptCount val="6"/>
                <c:pt idx="0">
                  <c:v>3</c:v>
                </c:pt>
                <c:pt idx="1">
                  <c:v>4</c:v>
                </c:pt>
                <c:pt idx="2">
                  <c:v>5</c:v>
                </c:pt>
                <c:pt idx="3">
                  <c:v>2</c:v>
                </c:pt>
                <c:pt idx="4">
                  <c:v>1</c:v>
                </c:pt>
                <c:pt idx="5">
                  <c:v>More</c:v>
                </c:pt>
              </c:strCache>
            </c:strRef>
          </c:cat>
          <c:val>
            <c:numRef>
              <c:f>'3_25'!$P$26:$P$31</c:f>
              <c:numCache>
                <c:formatCode>General</c:formatCode>
                <c:ptCount val="6"/>
                <c:pt idx="0">
                  <c:v>23</c:v>
                </c:pt>
                <c:pt idx="1">
                  <c:v>14</c:v>
                </c:pt>
                <c:pt idx="2">
                  <c:v>8</c:v>
                </c:pt>
                <c:pt idx="3">
                  <c:v>6</c:v>
                </c:pt>
                <c:pt idx="4">
                  <c:v>1</c:v>
                </c:pt>
                <c:pt idx="5">
                  <c:v>0</c:v>
                </c:pt>
              </c:numCache>
            </c:numRef>
          </c:val>
          <c:extLst>
            <c:ext xmlns:c16="http://schemas.microsoft.com/office/drawing/2014/chart" uri="{C3380CC4-5D6E-409C-BE32-E72D297353CC}">
              <c16:uniqueId val="{00000000-1D72-42E7-9935-CB5DBE1FEA8B}"/>
            </c:ext>
          </c:extLst>
        </c:ser>
        <c:dLbls>
          <c:showLegendKey val="0"/>
          <c:showVal val="0"/>
          <c:showCatName val="0"/>
          <c:showSerName val="0"/>
          <c:showPercent val="0"/>
          <c:showBubbleSize val="0"/>
        </c:dLbls>
        <c:gapWidth val="0"/>
        <c:overlap val="-27"/>
        <c:axId val="-2138781168"/>
        <c:axId val="-2138779120"/>
      </c:barChart>
      <c:lineChart>
        <c:grouping val="standard"/>
        <c:varyColors val="0"/>
        <c:ser>
          <c:idx val="1"/>
          <c:order val="1"/>
          <c:tx>
            <c:v>Cumulative %</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'3_25'!$O$26:$O$31</c:f>
              <c:strCache>
                <c:ptCount val="6"/>
                <c:pt idx="0">
                  <c:v>3</c:v>
                </c:pt>
                <c:pt idx="1">
                  <c:v>4</c:v>
                </c:pt>
                <c:pt idx="2">
                  <c:v>5</c:v>
                </c:pt>
                <c:pt idx="3">
                  <c:v>2</c:v>
                </c:pt>
                <c:pt idx="4">
                  <c:v>1</c:v>
                </c:pt>
                <c:pt idx="5">
                  <c:v>More</c:v>
                </c:pt>
              </c:strCache>
            </c:strRef>
          </c:cat>
          <c:val>
            <c:numRef>
              <c:f>'3_25'!$R$26:$R$31</c:f>
              <c:numCache>
                <c:formatCode>_(* #,##0.0000_);_(* \(#,##0.0000\);_(* "-"??_);_(@_)</c:formatCode>
                <c:ptCount val="6"/>
                <c:pt idx="0">
                  <c:v>0.44230769230769229</c:v>
                </c:pt>
                <c:pt idx="1">
                  <c:v>0.71153846153846156</c:v>
                </c:pt>
                <c:pt idx="2">
                  <c:v>0.86538461538461542</c:v>
                </c:pt>
                <c:pt idx="3">
                  <c:v>0.98076923076923073</c:v>
                </c:pt>
                <c:pt idx="4">
                  <c:v>1</c:v>
                </c:pt>
                <c:pt idx="5">
                  <c:v>1</c:v>
                </c:pt>
              </c:numCache>
            </c:numRef>
          </c:val>
          <c:smooth val="0"/>
          <c:extLst>
            <c:ext xmlns:c16="http://schemas.microsoft.com/office/drawing/2014/chart" uri="{C3380CC4-5D6E-409C-BE32-E72D297353CC}">
              <c16:uniqueId val="{00000001-1D72-42E7-9935-CB5DBE1FEA8B}"/>
            </c:ext>
          </c:extLst>
        </c:ser>
        <c:dLbls>
          <c:showLegendKey val="0"/>
          <c:showVal val="0"/>
          <c:showCatName val="0"/>
          <c:showSerName val="0"/>
          <c:showPercent val="0"/>
          <c:showBubbleSize val="0"/>
        </c:dLbls>
        <c:marker val="1"/>
        <c:smooth val="0"/>
        <c:axId val="-1789155760"/>
        <c:axId val="-1790677792"/>
      </c:lineChart>
      <c:catAx>
        <c:axId val="-213878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79120"/>
        <c:crosses val="autoZero"/>
        <c:auto val="1"/>
        <c:lblAlgn val="ctr"/>
        <c:lblOffset val="100"/>
        <c:noMultiLvlLbl val="0"/>
      </c:catAx>
      <c:valAx>
        <c:axId val="-2138779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81168"/>
        <c:crosses val="autoZero"/>
        <c:crossBetween val="between"/>
      </c:valAx>
      <c:valAx>
        <c:axId val="-1790677792"/>
        <c:scaling>
          <c:orientation val="minMax"/>
          <c:max val="1"/>
        </c:scaling>
        <c:delete val="0"/>
        <c:axPos val="r"/>
        <c:numFmt formatCode="_(* #,##0.0000_);_(* \(#,##0.0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155760"/>
        <c:crosses val="max"/>
        <c:crossBetween val="between"/>
      </c:valAx>
      <c:catAx>
        <c:axId val="-1789155760"/>
        <c:scaling>
          <c:orientation val="minMax"/>
        </c:scaling>
        <c:delete val="1"/>
        <c:axPos val="b"/>
        <c:numFmt formatCode="General" sourceLinked="1"/>
        <c:majorTickMark val="out"/>
        <c:minorTickMark val="none"/>
        <c:tickLblPos val="nextTo"/>
        <c:crossAx val="-17906777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 Customer Service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'3_25'!$O$47:$O$52</c:f>
              <c:strCache>
                <c:ptCount val="6"/>
                <c:pt idx="0">
                  <c:v>3</c:v>
                </c:pt>
                <c:pt idx="1">
                  <c:v>4</c:v>
                </c:pt>
                <c:pt idx="2">
                  <c:v>2</c:v>
                </c:pt>
                <c:pt idx="3">
                  <c:v>5</c:v>
                </c:pt>
                <c:pt idx="4">
                  <c:v>1</c:v>
                </c:pt>
                <c:pt idx="5">
                  <c:v>More</c:v>
                </c:pt>
              </c:strCache>
            </c:strRef>
          </c:cat>
          <c:val>
            <c:numRef>
              <c:f>'3_25'!$P$47:$P$52</c:f>
              <c:numCache>
                <c:formatCode>General</c:formatCode>
                <c:ptCount val="6"/>
                <c:pt idx="0">
                  <c:v>23</c:v>
                </c:pt>
                <c:pt idx="1">
                  <c:v>16</c:v>
                </c:pt>
                <c:pt idx="2">
                  <c:v>6</c:v>
                </c:pt>
                <c:pt idx="3">
                  <c:v>4</c:v>
                </c:pt>
                <c:pt idx="4">
                  <c:v>3</c:v>
                </c:pt>
                <c:pt idx="5">
                  <c:v>0</c:v>
                </c:pt>
              </c:numCache>
            </c:numRef>
          </c:val>
          <c:extLst>
            <c:ext xmlns:c16="http://schemas.microsoft.com/office/drawing/2014/chart" uri="{C3380CC4-5D6E-409C-BE32-E72D297353CC}">
              <c16:uniqueId val="{00000000-6A53-4901-9CE0-DA1B44D6B46E}"/>
            </c:ext>
          </c:extLst>
        </c:ser>
        <c:dLbls>
          <c:showLegendKey val="0"/>
          <c:showVal val="0"/>
          <c:showCatName val="0"/>
          <c:showSerName val="0"/>
          <c:showPercent val="0"/>
          <c:showBubbleSize val="0"/>
        </c:dLbls>
        <c:gapWidth val="0"/>
        <c:overlap val="-27"/>
        <c:axId val="-1701920320"/>
        <c:axId val="-1808675872"/>
      </c:barChart>
      <c:lineChart>
        <c:grouping val="standard"/>
        <c:varyColors val="0"/>
        <c:ser>
          <c:idx val="1"/>
          <c:order val="1"/>
          <c:tx>
            <c:v>Cumulative %</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'3_25'!$O$47:$O$52</c:f>
              <c:strCache>
                <c:ptCount val="6"/>
                <c:pt idx="0">
                  <c:v>3</c:v>
                </c:pt>
                <c:pt idx="1">
                  <c:v>4</c:v>
                </c:pt>
                <c:pt idx="2">
                  <c:v>2</c:v>
                </c:pt>
                <c:pt idx="3">
                  <c:v>5</c:v>
                </c:pt>
                <c:pt idx="4">
                  <c:v>1</c:v>
                </c:pt>
                <c:pt idx="5">
                  <c:v>More</c:v>
                </c:pt>
              </c:strCache>
            </c:strRef>
          </c:cat>
          <c:val>
            <c:numRef>
              <c:f>'3_25'!$R$47:$R$52</c:f>
              <c:numCache>
                <c:formatCode>_(* #,##0.0000_);_(* \(#,##0.0000\);_(* "-"??_);_(@_)</c:formatCode>
                <c:ptCount val="6"/>
                <c:pt idx="0">
                  <c:v>0.44230769230769229</c:v>
                </c:pt>
                <c:pt idx="1">
                  <c:v>0.75</c:v>
                </c:pt>
                <c:pt idx="2">
                  <c:v>0.86538461538461542</c:v>
                </c:pt>
                <c:pt idx="3">
                  <c:v>0.94230769230769229</c:v>
                </c:pt>
                <c:pt idx="4">
                  <c:v>1</c:v>
                </c:pt>
                <c:pt idx="5">
                  <c:v>1</c:v>
                </c:pt>
              </c:numCache>
            </c:numRef>
          </c:val>
          <c:smooth val="0"/>
          <c:extLst>
            <c:ext xmlns:c16="http://schemas.microsoft.com/office/drawing/2014/chart" uri="{C3380CC4-5D6E-409C-BE32-E72D297353CC}">
              <c16:uniqueId val="{00000001-6A53-4901-9CE0-DA1B44D6B46E}"/>
            </c:ext>
          </c:extLst>
        </c:ser>
        <c:dLbls>
          <c:showLegendKey val="0"/>
          <c:showVal val="0"/>
          <c:showCatName val="0"/>
          <c:showSerName val="0"/>
          <c:showPercent val="0"/>
          <c:showBubbleSize val="0"/>
        </c:dLbls>
        <c:marker val="1"/>
        <c:smooth val="0"/>
        <c:axId val="-1789064816"/>
        <c:axId val="-1787681152"/>
      </c:lineChart>
      <c:catAx>
        <c:axId val="-170192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675872"/>
        <c:crosses val="autoZero"/>
        <c:auto val="1"/>
        <c:lblAlgn val="ctr"/>
        <c:lblOffset val="100"/>
        <c:noMultiLvlLbl val="0"/>
      </c:catAx>
      <c:valAx>
        <c:axId val="-1808675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20320"/>
        <c:crosses val="autoZero"/>
        <c:crossBetween val="between"/>
      </c:valAx>
      <c:valAx>
        <c:axId val="-1787681152"/>
        <c:scaling>
          <c:orientation val="minMax"/>
          <c:max val="1"/>
        </c:scaling>
        <c:delete val="0"/>
        <c:axPos val="r"/>
        <c:numFmt formatCode="_(* #,##0.0000_);_(* \(#,##0.0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064816"/>
        <c:crosses val="max"/>
        <c:crossBetween val="between"/>
      </c:valAx>
      <c:catAx>
        <c:axId val="-1789064816"/>
        <c:scaling>
          <c:orientation val="minMax"/>
        </c:scaling>
        <c:delete val="1"/>
        <c:axPos val="b"/>
        <c:numFmt formatCode="General" sourceLinked="1"/>
        <c:majorTickMark val="out"/>
        <c:minorTickMark val="none"/>
        <c:tickLblPos val="nextTo"/>
        <c:crossAx val="-17876811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18</xdr:col>
      <xdr:colOff>84667</xdr:colOff>
      <xdr:row>18</xdr:row>
      <xdr:rowOff>158045</xdr:rowOff>
    </xdr:from>
    <xdr:to>
      <xdr:col>26</xdr:col>
      <xdr:colOff>2692400</xdr:colOff>
      <xdr:row>38</xdr:row>
      <xdr:rowOff>84667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0</xdr:row>
      <xdr:rowOff>0</xdr:rowOff>
    </xdr:from>
    <xdr:to>
      <xdr:col>24</xdr:col>
      <xdr:colOff>533400</xdr:colOff>
      <xdr:row>16</xdr:row>
      <xdr:rowOff>71967</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1</xdr:row>
      <xdr:rowOff>63500</xdr:rowOff>
    </xdr:from>
    <xdr:to>
      <xdr:col>12</xdr:col>
      <xdr:colOff>501650</xdr:colOff>
      <xdr:row>14</xdr:row>
      <xdr:rowOff>152400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88900</xdr:colOff>
      <xdr:row>15</xdr:row>
      <xdr:rowOff>93133</xdr:rowOff>
    </xdr:from>
    <xdr:to>
      <xdr:col>12</xdr:col>
      <xdr:colOff>512233</xdr:colOff>
      <xdr:row>28</xdr:row>
      <xdr:rowOff>194733</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381000</xdr:colOff>
      <xdr:row>0</xdr:row>
      <xdr:rowOff>76200</xdr:rowOff>
    </xdr:from>
    <xdr:to>
      <xdr:col>21</xdr:col>
      <xdr:colOff>558800</xdr:colOff>
      <xdr:row>11</xdr:row>
      <xdr:rowOff>117469</xdr:rowOff>
    </xdr:to>
    <mc:AlternateContent xmlns:mc="http://schemas.openxmlformats.org/markup-compatibility/2006" xmlns:a14="http://schemas.microsoft.com/office/drawing/2010/main">
      <mc:Choice Requires="a14">
        <xdr:graphicFrame macro="">
          <xdr:nvGraphicFramePr>
            <xdr:cNvPr id="3" name="Loan Purpos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Loan Purpose"/>
            </a:graphicData>
          </a:graphic>
        </xdr:graphicFrame>
      </mc:Choice>
      <mc:Fallback xmlns="">
        <xdr:sp macro="" textlink="">
          <xdr:nvSpPr>
            <xdr:cNvPr id="0" name=""/>
            <xdr:cNvSpPr>
              <a:spLocks noTextEdit="1"/>
            </xdr:cNvSpPr>
          </xdr:nvSpPr>
          <xdr:spPr>
            <a:xfrm>
              <a:off x="17259300" y="76200"/>
              <a:ext cx="1828800" cy="2428869"/>
            </a:xfrm>
            <a:prstGeom prst="rect">
              <a:avLst/>
            </a:prstGeom>
            <a:solidFill>
              <a:prstClr val="white"/>
            </a:solidFill>
            <a:ln w="1">
              <a:solidFill>
                <a:prstClr val="green"/>
              </a:solidFill>
            </a:ln>
          </xdr:spPr>
          <xdr:txBody>
            <a:bodyPr vertOverflow="clip" horzOverflow="clip"/>
            <a:lstStyle/>
            <a:p>
              <a:endParaRPr lang="en-US" sz="1100"/>
            </a:p>
          </xdr:txBody>
        </xdr:sp>
      </mc:Fallback>
    </mc:AlternateContent>
    <xdr:clientData/>
  </xdr:twoCellAnchor>
  <xdr:twoCellAnchor>
    <xdr:from>
      <xdr:col>13</xdr:col>
      <xdr:colOff>546100</xdr:colOff>
      <xdr:row>8</xdr:row>
      <xdr:rowOff>44450</xdr:rowOff>
    </xdr:from>
    <xdr:to>
      <xdr:col>19</xdr:col>
      <xdr:colOff>38100</xdr:colOff>
      <xdr:row>21</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27</xdr:col>
      <xdr:colOff>292100</xdr:colOff>
      <xdr:row>427</xdr:row>
      <xdr:rowOff>88900</xdr:rowOff>
    </xdr:from>
    <xdr:to>
      <xdr:col>33</xdr:col>
      <xdr:colOff>292100</xdr:colOff>
      <xdr:row>438</xdr:row>
      <xdr:rowOff>25400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88900</xdr:colOff>
      <xdr:row>0</xdr:row>
      <xdr:rowOff>50800</xdr:rowOff>
    </xdr:from>
    <xdr:to>
      <xdr:col>19</xdr:col>
      <xdr:colOff>660400</xdr:colOff>
      <xdr:row>25</xdr:row>
      <xdr:rowOff>0</xdr:rowOff>
    </xdr:to>
    <mc:AlternateContent xmlns:mc="http://schemas.openxmlformats.org/markup-compatibility/2006" xmlns:a14="http://schemas.microsoft.com/office/drawing/2010/main">
      <mc:Choice Requires="a14">
        <xdr:graphicFrame macro="">
          <xdr:nvGraphicFramePr>
            <xdr:cNvPr id="3" name="Months Employed">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Months Employed"/>
            </a:graphicData>
          </a:graphic>
        </xdr:graphicFrame>
      </mc:Choice>
      <mc:Fallback xmlns="">
        <xdr:sp macro="" textlink="">
          <xdr:nvSpPr>
            <xdr:cNvPr id="0" name=""/>
            <xdr:cNvSpPr>
              <a:spLocks noTextEdit="1"/>
            </xdr:cNvSpPr>
          </xdr:nvSpPr>
          <xdr:spPr>
            <a:xfrm>
              <a:off x="15138400" y="50800"/>
              <a:ext cx="1828800" cy="5537200"/>
            </a:xfrm>
            <a:prstGeom prst="rect">
              <a:avLst/>
            </a:prstGeom>
            <a:solidFill>
              <a:prstClr val="white"/>
            </a:solidFill>
            <a:ln w="1">
              <a:solidFill>
                <a:prstClr val="green"/>
              </a:solidFill>
            </a:ln>
          </xdr:spPr>
          <xdr:txBody>
            <a:bodyPr vertOverflow="clip" horzOverflow="clip"/>
            <a:lstStyle/>
            <a:p>
              <a:endParaRPr lang="en-US" sz="1100"/>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25400</xdr:colOff>
      <xdr:row>1</xdr:row>
      <xdr:rowOff>0</xdr:rowOff>
    </xdr:from>
    <xdr:to>
      <xdr:col>27</xdr:col>
      <xdr:colOff>127000</xdr:colOff>
      <xdr:row>14</xdr:row>
      <xdr:rowOff>38100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23</xdr:row>
      <xdr:rowOff>0</xdr:rowOff>
    </xdr:from>
    <xdr:to>
      <xdr:col>27</xdr:col>
      <xdr:colOff>101600</xdr:colOff>
      <xdr:row>37</xdr:row>
      <xdr:rowOff>50800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25400</xdr:colOff>
      <xdr:row>45</xdr:row>
      <xdr:rowOff>0</xdr:rowOff>
    </xdr:from>
    <xdr:to>
      <xdr:col>27</xdr:col>
      <xdr:colOff>127000</xdr:colOff>
      <xdr:row>59</xdr:row>
      <xdr:rowOff>63500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565150</xdr:colOff>
      <xdr:row>0</xdr:row>
      <xdr:rowOff>120650</xdr:rowOff>
    </xdr:from>
    <xdr:to>
      <xdr:col>12</xdr:col>
      <xdr:colOff>355600</xdr:colOff>
      <xdr:row>15</xdr:row>
      <xdr:rowOff>25400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26</xdr:row>
      <xdr:rowOff>0</xdr:rowOff>
    </xdr:from>
    <xdr:to>
      <xdr:col>26</xdr:col>
      <xdr:colOff>381000</xdr:colOff>
      <xdr:row>48</xdr:row>
      <xdr:rowOff>25400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xdr:row>
      <xdr:rowOff>0</xdr:rowOff>
    </xdr:from>
    <xdr:to>
      <xdr:col>26</xdr:col>
      <xdr:colOff>381000</xdr:colOff>
      <xdr:row>23</xdr:row>
      <xdr:rowOff>12700</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51</xdr:row>
      <xdr:rowOff>0</xdr:rowOff>
    </xdr:from>
    <xdr:to>
      <xdr:col>26</xdr:col>
      <xdr:colOff>381000</xdr:colOff>
      <xdr:row>73</xdr:row>
      <xdr:rowOff>25400</xdr:rowOff>
    </xdr:to>
    <xdr:graphicFrame macro="">
      <xdr:nvGraphicFramePr>
        <xdr:cNvPr id="5" name="Chart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ellevuec-my.sharepoint.com/Users/blancom/Downloads/Data_Files/Airport%20Service%20Tim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istogram Tool"/>
    </sheetNames>
    <sheetDataSet>
      <sheetData sheetId="0" refreshError="1"/>
      <sheetData sheetId="1">
        <row r="2">
          <cell r="A2">
            <v>0</v>
          </cell>
          <cell r="B2">
            <v>0</v>
          </cell>
        </row>
        <row r="3">
          <cell r="A3">
            <v>50</v>
          </cell>
          <cell r="B3">
            <v>134</v>
          </cell>
        </row>
        <row r="4">
          <cell r="A4">
            <v>100</v>
          </cell>
          <cell r="B4">
            <v>319</v>
          </cell>
        </row>
        <row r="5">
          <cell r="A5">
            <v>150</v>
          </cell>
          <cell r="B5">
            <v>148</v>
          </cell>
        </row>
        <row r="6">
          <cell r="A6">
            <v>200</v>
          </cell>
          <cell r="B6">
            <v>77</v>
          </cell>
        </row>
        <row r="7">
          <cell r="A7">
            <v>250</v>
          </cell>
          <cell r="B7">
            <v>46</v>
          </cell>
        </row>
        <row r="8">
          <cell r="A8">
            <v>300</v>
          </cell>
          <cell r="B8">
            <v>34</v>
          </cell>
        </row>
        <row r="9">
          <cell r="A9">
            <v>350</v>
          </cell>
          <cell r="B9">
            <v>21</v>
          </cell>
        </row>
        <row r="10">
          <cell r="A10">
            <v>400</v>
          </cell>
          <cell r="B10">
            <v>12</v>
          </cell>
        </row>
        <row r="11">
          <cell r="A11">
            <v>450</v>
          </cell>
          <cell r="B11">
            <v>7</v>
          </cell>
        </row>
        <row r="12">
          <cell r="A12">
            <v>500</v>
          </cell>
          <cell r="B12">
            <v>4</v>
          </cell>
        </row>
        <row r="13">
          <cell r="A13">
            <v>550</v>
          </cell>
          <cell r="B13">
            <v>2</v>
          </cell>
        </row>
        <row r="14">
          <cell r="A14">
            <v>600</v>
          </cell>
          <cell r="B14">
            <v>1</v>
          </cell>
        </row>
        <row r="15">
          <cell r="A15" t="str">
            <v>More</v>
          </cell>
          <cell r="B15">
            <v>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01.805645023145" createdVersion="4" refreshedVersion="4" minRefreshableVersion="3" recordCount="425" xr:uid="{00000000-000A-0000-FFFF-FFFF28000000}">
  <cacheSource type="worksheet">
    <worksheetSource ref="A1:M426" sheet="3_21_a"/>
  </cacheSource>
  <cacheFields count="13">
    <cacheField name="Loan Purpose" numFmtId="0">
      <sharedItems/>
    </cacheField>
    <cacheField name="Checking " numFmtId="44">
      <sharedItems containsSemiMixedTypes="0" containsString="0" containsNumber="1" containsInteger="1" minValue="0" maxValue="19812"/>
    </cacheField>
    <cacheField name="Savings" numFmtId="44">
      <sharedItems containsSemiMixedTypes="0" containsString="0" containsNumber="1" containsInteger="1" minValue="0" maxValue="19811"/>
    </cacheField>
    <cacheField name="Months Customer" numFmtId="0">
      <sharedItems containsSemiMixedTypes="0" containsString="0" containsNumber="1" containsInteger="1" minValue="5" maxValue="73" count="30">
        <n v="5"/>
        <n v="6"/>
        <n v="7"/>
        <n v="8"/>
        <n v="9"/>
        <n v="10"/>
        <n v="11"/>
        <n v="12"/>
        <n v="13"/>
        <n v="14"/>
        <n v="15"/>
        <n v="16"/>
        <n v="17"/>
        <n v="19"/>
        <n v="22"/>
        <n v="23"/>
        <n v="25"/>
        <n v="28"/>
        <n v="29"/>
        <n v="31"/>
        <n v="34"/>
        <n v="37"/>
        <n v="40"/>
        <n v="41"/>
        <n v="43"/>
        <n v="46"/>
        <n v="48"/>
        <n v="49"/>
        <n v="61"/>
        <n v="73"/>
      </sharedItems>
    </cacheField>
    <cacheField name="Months Employed" numFmtId="0">
      <sharedItems containsSemiMixedTypes="0" containsString="0" containsNumber="1" containsInteger="1" minValue="0" maxValue="119"/>
    </cacheField>
    <cacheField name="Gender" numFmtId="0">
      <sharedItems/>
    </cacheField>
    <cacheField name="Marital Status" numFmtId="0">
      <sharedItems count="3">
        <s v="Single"/>
        <s v="Divorced"/>
        <s v="Married"/>
      </sharedItems>
    </cacheField>
    <cacheField name="Age" numFmtId="0">
      <sharedItems containsSemiMixedTypes="0" containsString="0" containsNumber="1" containsInteger="1" minValue="18" maxValue="73"/>
    </cacheField>
    <cacheField name="Housing" numFmtId="0">
      <sharedItems count="3">
        <s v="Own"/>
        <s v="Rent"/>
        <s v="Other"/>
      </sharedItems>
    </cacheField>
    <cacheField name="Years" numFmtId="0">
      <sharedItems containsSemiMixedTypes="0" containsString="0" containsNumber="1" containsInteger="1" minValue="1" maxValue="4"/>
    </cacheField>
    <cacheField name="Job" numFmtId="0">
      <sharedItems/>
    </cacheField>
    <cacheField name="Credit Risk" numFmtId="0">
      <sharedItems/>
    </cacheField>
    <cacheField name="Combined Checking &amp; Savings" numFmtId="0">
      <sharedItems containsSemiMixedTypes="0" containsString="0" containsNumber="1" containsInteger="1" minValue="0" maxValue="32542" count="377">
        <n v="490"/>
        <n v="180"/>
        <n v="364"/>
        <n v="406"/>
        <n v="12635"/>
        <n v="138"/>
        <n v="955"/>
        <n v="576"/>
        <n v="1177"/>
        <n v="1412"/>
        <n v="192"/>
        <n v="20406"/>
        <n v="1082"/>
        <n v="4858"/>
        <n v="13428"/>
        <n v="1406"/>
        <n v="11838"/>
        <n v="142"/>
        <n v="403"/>
        <n v="3285"/>
        <n v="127"/>
        <n v="4089"/>
        <n v="102"/>
        <n v="272"/>
        <n v="707"/>
        <n v="991"/>
        <n v="369"/>
        <n v="471"/>
        <n v="497"/>
        <n v="912"/>
        <n v="1033"/>
        <n v="1655"/>
        <n v="1219"/>
        <n v="1053"/>
        <n v="900"/>
        <n v="1428"/>
        <n v="1257"/>
        <n v="762"/>
        <n v="907"/>
        <n v="374"/>
        <n v="4486"/>
        <n v="1440"/>
        <n v="1210"/>
        <n v="1355"/>
        <n v="302"/>
        <n v="933"/>
        <n v="2688"/>
        <n v="4549"/>
        <n v="11171"/>
        <n v="2827"/>
        <n v="3305"/>
        <n v="10723"/>
        <n v="580"/>
        <n v="805"/>
        <n v="463"/>
        <n v="857"/>
        <n v="8850"/>
        <n v="21907"/>
        <n v="959"/>
        <n v="16630"/>
        <n v="0"/>
        <n v="6670"/>
        <n v="904"/>
        <n v="1851"/>
        <n v="486"/>
        <n v="739"/>
        <n v="985"/>
        <n v="229"/>
        <n v="624"/>
        <n v="1391"/>
        <n v="3972"/>
        <n v="407"/>
        <n v="128"/>
        <n v="746"/>
        <n v="763"/>
        <n v="3423"/>
        <n v="800"/>
        <n v="1088"/>
        <n v="10668"/>
        <n v="1202"/>
        <n v="637"/>
        <n v="644"/>
        <n v="178"/>
        <n v="7752"/>
        <n v="322"/>
        <n v="17633"/>
        <n v="945"/>
        <n v="32542"/>
        <n v="803"/>
        <n v="11297"/>
        <n v="265"/>
        <n v="457"/>
        <n v="970"/>
        <n v="861"/>
        <n v="470"/>
        <n v="3273"/>
        <n v="461"/>
        <n v="586"/>
        <n v="7877"/>
        <n v="1138"/>
        <n v="208"/>
        <n v="552"/>
        <n v="1238"/>
        <n v="238"/>
        <n v="493"/>
        <n v="9125"/>
        <n v="156"/>
        <n v="508"/>
        <n v="2641"/>
        <n v="736"/>
        <n v="18620"/>
        <n v="1218"/>
        <n v="164"/>
        <n v="603"/>
        <n v="750"/>
        <n v="13970"/>
        <n v="207"/>
        <n v="713"/>
        <n v="503"/>
        <n v="596"/>
        <n v="531"/>
        <n v="6089"/>
        <n v="941"/>
        <n v="3111"/>
        <n v="2846"/>
        <n v="425"/>
        <n v="17124"/>
        <n v="882"/>
        <n v="30228"/>
        <n v="642"/>
        <n v="781"/>
        <n v="819"/>
        <n v="547"/>
        <n v="685"/>
        <n v="1933"/>
        <n v="160"/>
        <n v="2877"/>
        <n v="533"/>
        <n v="3529"/>
        <n v="648"/>
        <n v="17542"/>
        <n v="4256"/>
        <n v="14643"/>
        <n v="759"/>
        <n v="12632"/>
        <n v="893"/>
        <n v="4731"/>
        <n v="509"/>
        <n v="14215"/>
        <n v="408"/>
        <n v="2808"/>
        <n v="10099"/>
        <n v="3105"/>
        <n v="296"/>
        <n v="1385"/>
        <n v="946"/>
        <n v="347"/>
        <n v="836"/>
        <n v="17366"/>
        <n v="15800"/>
        <n v="712"/>
        <n v="660"/>
        <n v="389"/>
        <n v="485"/>
        <n v="216"/>
        <n v="897"/>
        <n v="601"/>
        <n v="659"/>
        <n v="1366"/>
        <n v="806"/>
        <n v="3281"/>
        <n v="775"/>
        <n v="5831"/>
        <n v="797"/>
        <n v="565"/>
        <n v="14146"/>
        <n v="544"/>
        <n v="479"/>
        <n v="1435"/>
        <n v="325"/>
        <n v="643"/>
        <n v="3329"/>
        <n v="948"/>
        <n v="18716"/>
        <n v="340"/>
        <n v="6490"/>
        <n v="2215"/>
        <n v="835"/>
        <n v="418"/>
        <n v="898"/>
        <n v="663"/>
        <n v="718"/>
        <n v="922"/>
        <n v="169"/>
        <n v="8667"/>
        <n v="343"/>
        <n v="299"/>
        <n v="859"/>
        <n v="5857"/>
        <n v="726"/>
        <n v="483"/>
        <n v="1030"/>
        <n v="693"/>
        <n v="541"/>
        <n v="716"/>
        <n v="242"/>
        <n v="435"/>
        <n v="914"/>
        <n v="1114"/>
        <n v="815"/>
        <n v="957"/>
        <n v="386"/>
        <n v="757"/>
        <n v="717"/>
        <n v="3129"/>
        <n v="14654"/>
        <n v="886"/>
        <n v="5180"/>
        <n v="5588"/>
        <n v="636"/>
        <n v="701"/>
        <n v="8258"/>
        <n v="11587"/>
        <n v="1075"/>
        <n v="17653"/>
        <n v="579"/>
        <n v="3880"/>
        <n v="1230"/>
        <n v="966"/>
        <n v="821"/>
        <n v="162"/>
        <n v="109"/>
        <n v="724"/>
        <n v="1212"/>
        <n v="789"/>
        <n v="8357"/>
        <n v="15328"/>
        <n v="680"/>
        <n v="710"/>
        <n v="5564"/>
        <n v="9929"/>
        <n v="19286"/>
        <n v="10853"/>
        <n v="12242"/>
        <n v="466"/>
        <n v="4449"/>
        <n v="104"/>
        <n v="391"/>
        <n v="270"/>
        <n v="260"/>
        <n v="3978"/>
        <n v="6345"/>
        <n v="909"/>
        <n v="979"/>
        <n v="772"/>
        <n v="3870"/>
        <n v="506"/>
        <n v="172"/>
        <n v="823"/>
        <n v="1447"/>
        <n v="771"/>
        <n v="956"/>
        <n v="999"/>
        <n v="1500"/>
        <n v="19812"/>
        <n v="500"/>
        <n v="4164"/>
        <n v="8944"/>
        <n v="807"/>
        <n v="11481"/>
        <n v="108"/>
        <n v="113"/>
        <n v="1613"/>
        <n v="965"/>
        <n v="7361"/>
        <n v="337"/>
        <n v="705"/>
        <n v="7710"/>
        <n v="798"/>
        <n v="538"/>
        <n v="546"/>
        <n v="146"/>
        <n v="646"/>
        <n v="412"/>
        <n v="3369"/>
        <n v="4973"/>
        <n v="761"/>
        <n v="276"/>
        <n v="935"/>
        <n v="1787"/>
        <n v="8835"/>
        <n v="14717"/>
        <n v="1564"/>
        <n v="1365"/>
        <n v="667"/>
        <n v="129"/>
        <n v="3565"/>
        <n v="1201"/>
        <n v="399"/>
        <n v="706"/>
        <n v="2409"/>
        <n v="609"/>
        <n v="1028"/>
        <n v="9058"/>
        <n v="867"/>
        <n v="8249"/>
        <n v="1265"/>
        <n v="519"/>
        <n v="204"/>
        <n v="4684"/>
        <n v="1778"/>
        <n v="17545"/>
        <n v="7002"/>
        <n v="473"/>
        <n v="2043"/>
        <n v="656"/>
        <n v="2632"/>
        <n v="2472"/>
        <n v="478"/>
        <n v="649"/>
        <n v="605"/>
        <n v="1409"/>
        <n v="1096"/>
        <n v="1336"/>
        <n v="734"/>
        <n v="2699"/>
        <n v="197"/>
        <n v="6628"/>
        <n v="887"/>
        <n v="367"/>
        <n v="523"/>
        <n v="154"/>
        <n v="4802"/>
        <n v="987"/>
        <n v="651"/>
        <n v="12721"/>
        <n v="842"/>
        <n v="14190"/>
        <n v="135"/>
        <n v="582"/>
        <n v="607"/>
        <n v="674"/>
        <n v="770"/>
        <n v="5717"/>
        <n v="1519"/>
        <n v="626"/>
        <n v="1060"/>
        <n v="813"/>
        <n v="148"/>
        <n v="1734"/>
        <n v="2438"/>
        <n v="989"/>
        <n v="1384"/>
        <n v="2484"/>
        <n v="150"/>
        <n v="323"/>
        <n v="218"/>
        <n v="3560"/>
        <n v="919"/>
        <n v="116"/>
        <n v="409"/>
        <n v="309"/>
        <n v="4150"/>
        <n v="1639"/>
        <n v="9016"/>
        <n v="17599"/>
        <n v="949"/>
        <n v="973"/>
        <n v="177"/>
        <n v="1833"/>
        <n v="612"/>
        <n v="862"/>
        <n v="396"/>
        <n v="1497"/>
        <n v="4465"/>
        <n v="11963"/>
        <n v="362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01.937164351853" createdVersion="4" refreshedVersion="4" minRefreshableVersion="3" recordCount="425" xr:uid="{00000000-000A-0000-FFFF-FFFF05000000}">
  <cacheSource type="worksheet">
    <worksheetSource ref="A1:M426" sheet="3_21_c"/>
  </cacheSource>
  <cacheFields count="13">
    <cacheField name="Loan Purpose" numFmtId="0">
      <sharedItems count="10">
        <s v="Small Appliance"/>
        <s v="Furniture"/>
        <s v="Business"/>
        <s v="Education"/>
        <s v="Repairs"/>
        <s v="New Car"/>
        <s v="Used Car"/>
        <s v="Retraining"/>
        <s v="Large Appliance"/>
        <s v="Other"/>
      </sharedItems>
    </cacheField>
    <cacheField name="Checking " numFmtId="44">
      <sharedItems containsSemiMixedTypes="0" containsString="0" containsNumber="1" containsInteger="1" minValue="0" maxValue="19812"/>
    </cacheField>
    <cacheField name="Savings" numFmtId="44">
      <sharedItems containsSemiMixedTypes="0" containsString="0" containsNumber="1" containsInteger="1" minValue="0" maxValue="19811"/>
    </cacheField>
    <cacheField name="Months Customer" numFmtId="0">
      <sharedItems containsSemiMixedTypes="0" containsString="0" containsNumber="1" containsInteger="1" minValue="5" maxValue="73"/>
    </cacheField>
    <cacheField name="Months Employed" numFmtId="0">
      <sharedItems containsSemiMixedTypes="0" containsString="0" containsNumber="1" containsInteger="1" minValue="0" maxValue="119"/>
    </cacheField>
    <cacheField name="Gender" numFmtId="0">
      <sharedItems/>
    </cacheField>
    <cacheField name="Marital Status" numFmtId="0">
      <sharedItems count="3">
        <s v="Single"/>
        <s v="Divorced"/>
        <s v="Married"/>
      </sharedItems>
    </cacheField>
    <cacheField name="Age" numFmtId="0">
      <sharedItems containsSemiMixedTypes="0" containsString="0" containsNumber="1" containsInteger="1" minValue="18" maxValue="73"/>
    </cacheField>
    <cacheField name="Housing" numFmtId="0">
      <sharedItems/>
    </cacheField>
    <cacheField name="Years" numFmtId="0">
      <sharedItems containsSemiMixedTypes="0" containsString="0" containsNumber="1" containsInteger="1" minValue="1" maxValue="4"/>
    </cacheField>
    <cacheField name="Job" numFmtId="0">
      <sharedItems/>
    </cacheField>
    <cacheField name="Credit Risk" numFmtId="0">
      <sharedItems/>
    </cacheField>
    <cacheField name="Combined Checking &amp; Savings" numFmtId="44">
      <sharedItems containsSemiMixedTypes="0" containsString="0" containsNumber="1" containsInteger="1" minValue="0" maxValue="32542"/>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01.940302199073" createdVersion="4" refreshedVersion="4" minRefreshableVersion="3" recordCount="429" xr:uid="{00000000-000A-0000-FFFF-FFFF0A000000}">
  <cacheSource type="worksheet">
    <worksheetSource ref="A1:M1048576" sheet="3_21_d"/>
  </cacheSource>
  <cacheFields count="13">
    <cacheField name="Loan Purpose" numFmtId="0">
      <sharedItems containsBlank="1"/>
    </cacheField>
    <cacheField name="Checking " numFmtId="0">
      <sharedItems containsString="0" containsBlank="1" containsNumber="1" containsInteger="1" minValue="0" maxValue="19812"/>
    </cacheField>
    <cacheField name="Savings" numFmtId="0">
      <sharedItems containsString="0" containsBlank="1" containsNumber="1" containsInteger="1" minValue="0" maxValue="19811"/>
    </cacheField>
    <cacheField name="Months Customer" numFmtId="0">
      <sharedItems containsString="0" containsBlank="1" containsNumber="1" containsInteger="1" minValue="5" maxValue="73"/>
    </cacheField>
    <cacheField name="Months Employed" numFmtId="0">
      <sharedItems containsString="0" containsBlank="1" containsNumber="1" containsInteger="1" minValue="0" maxValue="119" count="103">
        <n v="41"/>
        <n v="2"/>
        <n v="35"/>
        <n v="119"/>
        <n v="0"/>
        <n v="14"/>
        <n v="18"/>
        <n v="5"/>
        <n v="100"/>
        <n v="42"/>
        <n v="70"/>
        <n v="53"/>
        <n v="21"/>
        <n v="13"/>
        <n v="90"/>
        <n v="26"/>
        <n v="3"/>
        <n v="23"/>
        <n v="52"/>
        <n v="51"/>
        <n v="39"/>
        <n v="40"/>
        <n v="12"/>
        <n v="1"/>
        <n v="81"/>
        <n v="65"/>
        <n v="16"/>
        <n v="66"/>
        <n v="19"/>
        <n v="61"/>
        <n v="30"/>
        <n v="99"/>
        <n v="89"/>
        <n v="24"/>
        <n v="15"/>
        <n v="8"/>
        <n v="34"/>
        <n v="54"/>
        <n v="47"/>
        <n v="4"/>
        <n v="6"/>
        <n v="22"/>
        <n v="33"/>
        <n v="74"/>
        <n v="46"/>
        <n v="31"/>
        <n v="69"/>
        <n v="88"/>
        <n v="9"/>
        <n v="73"/>
        <n v="94"/>
        <n v="7"/>
        <n v="17"/>
        <n v="10"/>
        <n v="63"/>
        <n v="111"/>
        <n v="48"/>
        <n v="58"/>
        <n v="71"/>
        <n v="38"/>
        <n v="29"/>
        <n v="62"/>
        <n v="67"/>
        <n v="27"/>
        <n v="95"/>
        <n v="106"/>
        <n v="57"/>
        <n v="36"/>
        <n v="115"/>
        <n v="59"/>
        <n v="20"/>
        <n v="108"/>
        <n v="83"/>
        <n v="75"/>
        <n v="32"/>
        <n v="56"/>
        <n v="93"/>
        <n v="85"/>
        <n v="11"/>
        <n v="28"/>
        <n v="55"/>
        <n v="96"/>
        <n v="105"/>
        <n v="37"/>
        <n v="79"/>
        <n v="87"/>
        <n v="25"/>
        <n v="78"/>
        <n v="118"/>
        <n v="107"/>
        <n v="114"/>
        <n v="92"/>
        <n v="91"/>
        <n v="103"/>
        <n v="116"/>
        <n v="77"/>
        <n v="60"/>
        <n v="49"/>
        <n v="101"/>
        <n v="102"/>
        <n v="109"/>
        <n v="45"/>
        <m/>
      </sharedItems>
    </cacheField>
    <cacheField name="Gender" numFmtId="0">
      <sharedItems containsBlank="1"/>
    </cacheField>
    <cacheField name="Marital Status" numFmtId="0">
      <sharedItems containsBlank="1"/>
    </cacheField>
    <cacheField name="Age" numFmtId="0">
      <sharedItems containsString="0" containsBlank="1" containsNumber="1" containsInteger="1" minValue="18" maxValue="73"/>
    </cacheField>
    <cacheField name="Housing" numFmtId="0">
      <sharedItems containsBlank="1"/>
    </cacheField>
    <cacheField name="Years" numFmtId="0">
      <sharedItems containsString="0" containsBlank="1" containsNumber="1" containsInteger="1" minValue="1" maxValue="4"/>
    </cacheField>
    <cacheField name="Job" numFmtId="0">
      <sharedItems containsBlank="1" count="5">
        <s v="Unskilled"/>
        <s v="Skilled"/>
        <s v="Management"/>
        <s v="Unemployed"/>
        <m/>
      </sharedItems>
    </cacheField>
    <cacheField name="Credit Risk" numFmtId="0">
      <sharedItems containsBlank="1" count="3">
        <s v="Low"/>
        <s v="High"/>
        <m/>
      </sharedItems>
    </cacheField>
    <cacheField name="Combined Checking &amp; Savings" numFmtId="44">
      <sharedItems containsString="0" containsBlank="1" containsNumber="1" containsInteger="1" minValue="0" maxValue="32542"/>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01.958457754627" createdVersion="4" refreshedVersion="4" minRefreshableVersion="3" recordCount="52" xr:uid="{00000000-000A-0000-FFFF-FFFF11000000}">
  <cacheSource type="worksheet">
    <worksheetSource ref="A4:G56" sheet="3_32"/>
  </cacheSource>
  <cacheFields count="7">
    <cacheField name="Gender" numFmtId="0">
      <sharedItems count="2">
        <s v="M"/>
        <s v="F"/>
      </sharedItems>
    </cacheField>
    <cacheField name="Carrier" numFmtId="0">
      <sharedItems count="5">
        <s v="AT&amp;T"/>
        <s v="Other"/>
        <s v="Sprint"/>
        <s v="T-mobile"/>
        <s v="Verizon"/>
      </sharedItems>
    </cacheField>
    <cacheField name="Type" numFmtId="0">
      <sharedItems count="3">
        <s v="Basic"/>
        <s v="Camera"/>
        <s v="Smart"/>
      </sharedItems>
    </cacheField>
    <cacheField name="Usage" numFmtId="0">
      <sharedItems count="4">
        <s v="Average"/>
        <s v="High"/>
        <s v="Very high"/>
        <s v="Low"/>
      </sharedItems>
    </cacheField>
    <cacheField name="Signal strength" numFmtId="0">
      <sharedItems containsSemiMixedTypes="0" containsString="0" containsNumber="1" containsInteger="1" minValue="1" maxValue="5"/>
    </cacheField>
    <cacheField name="Value for the Dollar" numFmtId="0">
      <sharedItems containsSemiMixedTypes="0" containsString="0" containsNumber="1" containsInteger="1" minValue="1" maxValue="5"/>
    </cacheField>
    <cacheField name="Customer Servic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01.979943981481" createdVersion="4" refreshedVersion="4" minRefreshableVersion="3" recordCount="44" xr:uid="{00000000-000A-0000-FFFF-FFFF22000000}">
  <cacheSource type="worksheet">
    <worksheetSource ref="A1:H45" sheet="4_21"/>
  </cacheSource>
  <cacheFields count="8">
    <cacheField name="College" numFmtId="0">
      <sharedItems count="11">
        <s v="Liberal Arts"/>
        <s v="Music"/>
        <s v="Education "/>
        <s v="Engineering"/>
        <s v="Business "/>
        <s v="Architecture"/>
        <s v="North Central Branch Campus"/>
        <s v="Nursing"/>
        <s v="Vocational Technology"/>
        <s v="South Central Branch Campus"/>
        <s v="Health Sciences"/>
      </sharedItems>
    </cacheField>
    <cacheField name="Year" numFmtId="0">
      <sharedItems containsSemiMixedTypes="0" containsString="0" containsNumber="1" containsInteger="1" minValue="2007" maxValue="2010"/>
    </cacheField>
    <cacheField name="Avg ACT" numFmtId="2">
      <sharedItems containsSemiMixedTypes="0" containsString="0" containsNumber="1" minValue="18.989999999999998" maxValue="26.6"/>
    </cacheField>
    <cacheField name="Avg SAT" numFmtId="2">
      <sharedItems containsSemiMixedTypes="0" containsString="0" containsNumber="1" minValue="897.24" maxValue="1211.5"/>
    </cacheField>
    <cacheField name="HS GPA" numFmtId="166">
      <sharedItems containsSemiMixedTypes="0" containsString="0" containsNumber="1" minValue="2.5268000000000002" maxValue="3.6368999999999998" count="43">
        <n v="3.0750000000000002"/>
        <n v="3.17"/>
        <n v="3.1789999999999998"/>
        <n v="3.19"/>
        <n v="3.2810999999999999"/>
        <n v="3.4009999999999998"/>
        <n v="3.4769999999999999"/>
        <n v="3.4940000000000002"/>
        <n v="2.9967999999999999"/>
        <n v="3.1838899999999999"/>
        <n v="3.1989999999999998"/>
        <n v="3.004"/>
        <n v="3.5158999999999998"/>
        <n v="3.6027300000000002"/>
        <n v="3.5649999999999999"/>
        <n v="3.5346000000000002"/>
        <n v="3.1965599999999998"/>
        <n v="3.3458999999999999"/>
        <n v="3.2366999999999999"/>
        <n v="3.5739000000000001"/>
        <n v="3.6007500000000001"/>
        <n v="3.617"/>
        <n v="3.6368999999999998"/>
        <n v="2.6227999999999998"/>
        <n v="2.5424299000000001"/>
        <n v="2.6030000000000002"/>
        <n v="2.6709999999999998"/>
        <n v="3.2778999999999998"/>
        <n v="3.3292600000000001"/>
        <n v="3.4020000000000001"/>
        <n v="3.347"/>
        <n v="2.8559999999999999"/>
        <n v="2.9050099999999999"/>
        <n v="2.839"/>
        <n v="2.5268000000000002"/>
        <n v="2.718"/>
        <n v="2.7037239999999998"/>
        <n v="2.738"/>
        <n v="2.6884999999999999"/>
        <n v="3.0840000000000001"/>
        <n v="3.1877140000000002"/>
        <n v="3.2109999999999999"/>
        <n v="3.3384999999999998"/>
      </sharedItems>
    </cacheField>
    <cacheField name="% top 10%" numFmtId="10">
      <sharedItems containsSemiMixedTypes="0" containsString="0" containsNumber="1" minValue="1.55E-2" maxValue="0.42070000000000002"/>
    </cacheField>
    <cacheField name="% top 20%" numFmtId="10">
      <sharedItems containsSemiMixedTypes="0" containsString="0" containsNumber="1" minValue="5.1700000000000003E-2" maxValue="0.68400000000000005"/>
    </cacheField>
    <cacheField name="1st year retention rate" numFmtId="10">
      <sharedItems containsSemiMixedTypes="0" containsString="0" containsNumber="1" minValue="0.52500000000000002" maxValue="0.9145299145299145" count="41">
        <n v="0.67647058823529416"/>
        <n v="0.67100000000000004"/>
        <n v="0.68799999999999994"/>
        <n v="0.72"/>
        <n v="0.76433121019108285"/>
        <n v="0.78800000000000003"/>
        <n v="0.877"/>
        <n v="0.86599999999999999"/>
        <n v="0.70175438596491224"/>
        <n v="0.67"/>
        <n v="0.75900000000000001"/>
        <n v="0.67500000000000004"/>
        <n v="0.74170616113744081"/>
        <n v="0.85399999999999998"/>
        <n v="0.82699999999999996"/>
        <n v="0.84899999999999998"/>
        <n v="0.64327485380116955"/>
        <n v="0.79100000000000004"/>
        <n v="0.76900000000000002"/>
        <n v="0.76700000000000002"/>
        <n v="0.9145299145299145"/>
        <n v="0.89900000000000002"/>
        <n v="0.88500000000000001"/>
        <n v="0.85799999999999998"/>
        <n v="0.59878419452887544"/>
        <n v="0.65100000000000002"/>
        <n v="0.65700000000000003"/>
        <n v="0.63200000000000001"/>
        <n v="0.72549019607843135"/>
        <n v="0.76400000000000001"/>
        <n v="0.8"/>
        <n v="0.73499999999999999"/>
        <n v="0.66298342541436461"/>
        <n v="0.67700000000000005"/>
        <n v="0.73099999999999998"/>
        <n v="0.63600000000000001"/>
        <n v="0.66900000000000004"/>
        <n v="0.61799999999999999"/>
        <n v="0.52500000000000002"/>
        <n v="0.754"/>
        <n v="0.72499999999999998"/>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01.987418055556" createdVersion="4" refreshedVersion="4" minRefreshableVersion="3" recordCount="168" xr:uid="{00000000-000A-0000-FFFF-FFFF20000000}">
  <cacheSource type="worksheet">
    <worksheetSource ref="A1:D169" sheet="4_30"/>
  </cacheSource>
  <cacheFields count="4">
    <cacheField name="Region" numFmtId="0">
      <sharedItems count="2">
        <s v="Midwest"/>
        <s v="South"/>
      </sharedItems>
    </cacheField>
    <cacheField name="Type" numFmtId="0">
      <sharedItems count="2">
        <s v="Townhouse"/>
        <s v="Single Family"/>
      </sharedItems>
    </cacheField>
    <cacheField name="Selling Price" numFmtId="167">
      <sharedItems containsSemiMixedTypes="0" containsString="0" containsNumber="1" containsInteger="1" minValue="85145" maxValue="575120" count="168">
        <n v="85145"/>
        <n v="112740"/>
        <n v="115350"/>
        <n v="116415"/>
        <n v="133070"/>
        <n v="136530"/>
        <n v="139435"/>
        <n v="139955"/>
        <n v="147905"/>
        <n v="153845"/>
        <n v="155270"/>
        <n v="155870"/>
        <n v="160000"/>
        <n v="165220"/>
        <n v="165350"/>
        <n v="168354"/>
        <n v="168500"/>
        <n v="170000"/>
        <n v="172749"/>
        <n v="175000"/>
        <n v="175470"/>
        <n v="179365"/>
        <n v="181916"/>
        <n v="182237"/>
        <n v="183370"/>
        <n v="184210"/>
        <n v="184460"/>
        <n v="184873"/>
        <n v="185160"/>
        <n v="186000"/>
        <n v="187390"/>
        <n v="188603"/>
        <n v="189120"/>
        <n v="191028"/>
        <n v="196898"/>
        <n v="198202"/>
        <n v="200119"/>
        <n v="200423"/>
        <n v="201700"/>
        <n v="202000"/>
        <n v="203076"/>
        <n v="203950"/>
        <n v="204900"/>
        <n v="205821"/>
        <n v="206400"/>
        <n v="207345"/>
        <n v="209400"/>
        <n v="210380"/>
        <n v="211513"/>
        <n v="211797"/>
        <n v="212079"/>
        <n v="214205"/>
        <n v="214900"/>
        <n v="216049"/>
        <n v="219990"/>
        <n v="220257"/>
        <n v="223890"/>
        <n v="224108"/>
        <n v="225900"/>
        <n v="226000"/>
        <n v="230000"/>
        <n v="230440"/>
        <n v="230555"/>
        <n v="233900"/>
        <n v="234971"/>
        <n v="239000"/>
        <n v="239870"/>
        <n v="241195"/>
        <n v="242191"/>
        <n v="242899"/>
        <n v="246648"/>
        <n v="248500"/>
        <n v="249900"/>
        <n v="250005"/>
        <n v="250800"/>
        <n v="252135"/>
        <n v="253055"/>
        <n v="254048"/>
        <n v="255000"/>
        <n v="256235"/>
        <n v="257040"/>
        <n v="260100"/>
        <n v="262740"/>
        <n v="262890"/>
        <n v="265058"/>
        <n v="265500"/>
        <n v="267060"/>
        <n v="267250"/>
        <n v="267640"/>
        <n v="268000"/>
        <n v="268210"/>
        <n v="268500"/>
        <n v="269410"/>
        <n v="270518"/>
        <n v="271105"/>
        <n v="274455"/>
        <n v="274903"/>
        <n v="277720"/>
        <n v="280622"/>
        <n v="280804"/>
        <n v="281487"/>
        <n v="281824"/>
        <n v="283440"/>
        <n v="286758"/>
        <n v="287771"/>
        <n v="289000"/>
        <n v="290000"/>
        <n v="290190"/>
        <n v="294450"/>
        <n v="294990"/>
        <n v="299096"/>
        <n v="301500"/>
        <n v="305000"/>
        <n v="307373"/>
        <n v="307387"/>
        <n v="307663"/>
        <n v="309075"/>
        <n v="310100"/>
        <n v="310372"/>
        <n v="312898"/>
        <n v="318274"/>
        <n v="318523"/>
        <n v="319602"/>
        <n v="322920"/>
        <n v="323716"/>
        <n v="324266"/>
        <n v="324412"/>
        <n v="326570"/>
        <n v="329611"/>
        <n v="330486"/>
        <n v="330710"/>
        <n v="333158"/>
        <n v="335000"/>
        <n v="337374"/>
        <n v="337380"/>
        <n v="338065"/>
        <n v="340000"/>
        <n v="340730"/>
        <n v="342423"/>
        <n v="348744"/>
        <n v="350702"/>
        <n v="352781"/>
        <n v="354065"/>
        <n v="354117"/>
        <n v="355688"/>
        <n v="358162"/>
        <n v="359949"/>
        <n v="366990"/>
        <n v="367600"/>
        <n v="369101"/>
        <n v="371152"/>
        <n v="379000"/>
        <n v="379424"/>
        <n v="379575"/>
        <n v="385000"/>
        <n v="385942"/>
        <n v="387527"/>
        <n v="398651"/>
        <n v="400330"/>
        <n v="404510"/>
        <n v="407076"/>
        <n v="410810"/>
        <n v="417790"/>
        <n v="432426"/>
        <n v="444304"/>
        <n v="446507"/>
        <n v="492820"/>
        <n v="575120"/>
      </sharedItems>
    </cacheField>
    <cacheField name="Lot Cost" numFmtId="167">
      <sharedItems containsSemiMixedTypes="0" containsString="0" containsNumber="1" containsInteger="1" minValue="17030" maxValue="85800" count="124">
        <n v="17030"/>
        <n v="20700"/>
        <n v="18030"/>
        <n v="19600"/>
        <n v="24455"/>
        <n v="25500"/>
        <n v="29155"/>
        <n v="30400"/>
        <n v="24650"/>
        <n v="27500"/>
        <n v="29500"/>
        <n v="25000"/>
        <n v="27316"/>
        <n v="33000"/>
        <n v="25200"/>
        <n v="45025"/>
        <n v="28000"/>
        <n v="28600"/>
        <n v="32200"/>
        <n v="22300"/>
        <n v="33400"/>
        <n v="29000"/>
        <n v="35851"/>
        <n v="27000"/>
        <n v="31300"/>
        <n v="35000"/>
        <n v="45000"/>
        <n v="40940"/>
        <n v="31160"/>
        <n v="34000"/>
        <n v="39299"/>
        <n v="35600"/>
        <n v="43579"/>
        <n v="33856"/>
        <n v="36500"/>
        <n v="37557"/>
        <n v="28618"/>
        <n v="44200"/>
        <n v="29202"/>
        <n v="39169"/>
        <n v="41354"/>
        <n v="41340"/>
        <n v="33434"/>
        <n v="48252"/>
        <n v="41600"/>
        <n v="20000"/>
        <n v="38200"/>
        <n v="73400"/>
        <n v="41341"/>
        <n v="39680"/>
        <n v="43198"/>
        <n v="48500"/>
        <n v="37631"/>
        <n v="44900"/>
        <n v="41404"/>
        <n v="35800"/>
        <n v="45676"/>
        <n v="43344"/>
        <n v="29700"/>
        <n v="41099"/>
        <n v="46499"/>
        <n v="41000"/>
        <n v="45345"/>
        <n v="44650"/>
        <n v="45130"/>
        <n v="40667"/>
        <n v="57285"/>
        <n v="50448"/>
        <n v="50900"/>
        <n v="57000"/>
        <n v="46300"/>
        <n v="44000"/>
        <n v="48300"/>
        <n v="82250"/>
        <n v="43784"/>
        <n v="59000"/>
        <n v="49067"/>
        <n v="41292"/>
        <n v="45850"/>
        <n v="44840"/>
        <n v="41800"/>
        <n v="60000"/>
        <n v="40768"/>
        <n v="85800"/>
        <n v="50000"/>
        <n v="34500"/>
        <n v="47891"/>
        <n v="62523"/>
        <n v="51000"/>
        <n v="48611"/>
        <n v="49920"/>
        <n v="49123"/>
        <n v="68375"/>
        <n v="70399"/>
        <n v="49150"/>
        <n v="54850"/>
        <n v="40000"/>
        <n v="50850"/>
        <n v="48309"/>
        <n v="53000"/>
        <n v="46386"/>
        <n v="48115"/>
        <n v="56219"/>
        <n v="65373"/>
        <n v="44470"/>
        <n v="50591"/>
        <n v="55508"/>
        <n v="46773"/>
        <n v="58223"/>
        <n v="72915"/>
        <n v="64902"/>
        <n v="44294"/>
        <n v="75000"/>
        <n v="48000"/>
        <n v="65429"/>
        <n v="75510"/>
        <n v="58225"/>
        <n v="48668"/>
        <n v="66500"/>
        <n v="63099"/>
        <n v="57422"/>
        <n v="53938"/>
        <n v="84122"/>
        <n v="7979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5">
  <r>
    <s v="Small Appliance"/>
    <n v="0"/>
    <n v="490"/>
    <x v="0"/>
    <n v="41"/>
    <s v="M"/>
    <x v="0"/>
    <n v="41"/>
    <x v="0"/>
    <n v="1"/>
    <s v="Unskilled"/>
    <s v="Low"/>
    <x v="0"/>
  </r>
  <r>
    <s v="Furniture"/>
    <n v="0"/>
    <n v="180"/>
    <x v="0"/>
    <n v="2"/>
    <s v="F"/>
    <x v="1"/>
    <n v="22"/>
    <x v="1"/>
    <n v="3"/>
    <s v="Unskilled"/>
    <s v="Low"/>
    <x v="1"/>
  </r>
  <r>
    <s v="Small Appliance"/>
    <n v="0"/>
    <n v="364"/>
    <x v="0"/>
    <n v="35"/>
    <s v="M"/>
    <x v="0"/>
    <n v="41"/>
    <x v="0"/>
    <n v="1"/>
    <s v="Unskilled"/>
    <s v="Low"/>
    <x v="2"/>
  </r>
  <r>
    <s v="Business"/>
    <n v="0"/>
    <n v="406"/>
    <x v="1"/>
    <n v="35"/>
    <s v="M"/>
    <x v="0"/>
    <n v="73"/>
    <x v="0"/>
    <n v="4"/>
    <s v="Unskilled"/>
    <s v="Low"/>
    <x v="3"/>
  </r>
  <r>
    <s v="Education"/>
    <n v="287"/>
    <n v="12348"/>
    <x v="2"/>
    <n v="2"/>
    <s v="F"/>
    <x v="1"/>
    <n v="23"/>
    <x v="1"/>
    <n v="2"/>
    <s v="Skilled"/>
    <s v="High"/>
    <x v="4"/>
  </r>
  <r>
    <s v="Small Appliance"/>
    <n v="0"/>
    <n v="138"/>
    <x v="2"/>
    <n v="119"/>
    <s v="M"/>
    <x v="2"/>
    <n v="29"/>
    <x v="1"/>
    <n v="2"/>
    <s v="Skilled"/>
    <s v="Low"/>
    <x v="5"/>
  </r>
  <r>
    <s v="Furniture"/>
    <n v="513"/>
    <n v="442"/>
    <x v="2"/>
    <n v="0"/>
    <s v="M"/>
    <x v="0"/>
    <n v="34"/>
    <x v="0"/>
    <n v="1"/>
    <s v="Management"/>
    <s v="Low"/>
    <x v="6"/>
  </r>
  <r>
    <s v="Small Appliance"/>
    <n v="0"/>
    <n v="576"/>
    <x v="2"/>
    <n v="14"/>
    <s v="F"/>
    <x v="1"/>
    <n v="28"/>
    <x v="0"/>
    <n v="1"/>
    <s v="Skilled"/>
    <s v="Low"/>
    <x v="7"/>
  </r>
  <r>
    <s v="Repairs"/>
    <n v="273"/>
    <n v="904"/>
    <x v="2"/>
    <n v="2"/>
    <s v="M"/>
    <x v="2"/>
    <n v="21"/>
    <x v="0"/>
    <n v="1"/>
    <s v="Unskilled"/>
    <s v="Low"/>
    <x v="8"/>
  </r>
  <r>
    <s v="Small Appliance"/>
    <n v="829"/>
    <n v="583"/>
    <x v="2"/>
    <n v="18"/>
    <s v="F"/>
    <x v="1"/>
    <n v="63"/>
    <x v="0"/>
    <n v="3"/>
    <s v="Skilled"/>
    <s v="Low"/>
    <x v="9"/>
  </r>
  <r>
    <s v="New Car"/>
    <n v="0"/>
    <n v="192"/>
    <x v="2"/>
    <n v="2"/>
    <s v="M"/>
    <x v="0"/>
    <n v="39"/>
    <x v="0"/>
    <n v="4"/>
    <s v="Unskilled"/>
    <s v="Low"/>
    <x v="10"/>
  </r>
  <r>
    <s v="New Car"/>
    <n v="8176"/>
    <n v="12230"/>
    <x v="2"/>
    <n v="5"/>
    <s v="M"/>
    <x v="2"/>
    <n v="26"/>
    <x v="0"/>
    <n v="2"/>
    <s v="Unemployed"/>
    <s v="Low"/>
    <x v="11"/>
  </r>
  <r>
    <s v="Small Appliance"/>
    <n v="734"/>
    <n v="348"/>
    <x v="2"/>
    <n v="100"/>
    <s v="M"/>
    <x v="0"/>
    <n v="27"/>
    <x v="0"/>
    <n v="4"/>
    <s v="Skilled"/>
    <s v="Low"/>
    <x v="12"/>
  </r>
  <r>
    <s v="New Car"/>
    <n v="305"/>
    <n v="4553"/>
    <x v="2"/>
    <n v="2"/>
    <s v="F"/>
    <x v="1"/>
    <n v="31"/>
    <x v="0"/>
    <n v="1"/>
    <s v="Unskilled"/>
    <s v="High"/>
    <x v="13"/>
  </r>
  <r>
    <s v="Used Car"/>
    <n v="0"/>
    <n v="13428"/>
    <x v="2"/>
    <n v="0"/>
    <s v="F"/>
    <x v="1"/>
    <n v="22"/>
    <x v="1"/>
    <n v="2"/>
    <s v="Unemployed"/>
    <s v="Low"/>
    <x v="14"/>
  </r>
  <r>
    <s v="Small Appliance"/>
    <n v="887"/>
    <n v="519"/>
    <x v="2"/>
    <n v="42"/>
    <s v="M"/>
    <x v="2"/>
    <n v="27"/>
    <x v="0"/>
    <n v="3"/>
    <s v="Unskilled"/>
    <s v="Low"/>
    <x v="15"/>
  </r>
  <r>
    <s v="Small Appliance"/>
    <n v="0"/>
    <n v="11838"/>
    <x v="2"/>
    <n v="70"/>
    <s v="M"/>
    <x v="0"/>
    <n v="44"/>
    <x v="0"/>
    <n v="4"/>
    <s v="Unskilled"/>
    <s v="Low"/>
    <x v="16"/>
  </r>
  <r>
    <s v="Furniture"/>
    <n v="0"/>
    <n v="142"/>
    <x v="2"/>
    <n v="53"/>
    <s v="F"/>
    <x v="1"/>
    <n v="48"/>
    <x v="0"/>
    <n v="1"/>
    <s v="Skilled"/>
    <s v="Low"/>
    <x v="17"/>
  </r>
  <r>
    <s v="Education"/>
    <n v="0"/>
    <n v="403"/>
    <x v="2"/>
    <n v="5"/>
    <s v="F"/>
    <x v="1"/>
    <n v="55"/>
    <x v="0"/>
    <n v="2"/>
    <s v="Skilled"/>
    <s v="Low"/>
    <x v="18"/>
  </r>
  <r>
    <s v="Business"/>
    <n v="0"/>
    <n v="3285"/>
    <x v="2"/>
    <n v="21"/>
    <s v="M"/>
    <x v="0"/>
    <n v="33"/>
    <x v="0"/>
    <n v="2"/>
    <s v="Unskilled"/>
    <s v="Low"/>
    <x v="19"/>
  </r>
  <r>
    <s v="New Car"/>
    <n v="0"/>
    <n v="127"/>
    <x v="2"/>
    <n v="13"/>
    <s v="M"/>
    <x v="0"/>
    <n v="25"/>
    <x v="1"/>
    <n v="3"/>
    <s v="Skilled"/>
    <s v="Low"/>
    <x v="20"/>
  </r>
  <r>
    <s v="Furniture"/>
    <n v="4089"/>
    <n v="0"/>
    <x v="2"/>
    <n v="14"/>
    <s v="M"/>
    <x v="2"/>
    <n v="26"/>
    <x v="0"/>
    <n v="2"/>
    <s v="Skilled"/>
    <s v="Low"/>
    <x v="21"/>
  </r>
  <r>
    <s v="New Car"/>
    <n v="0"/>
    <n v="102"/>
    <x v="2"/>
    <n v="0"/>
    <s v="F"/>
    <x v="1"/>
    <n v="53"/>
    <x v="0"/>
    <n v="4"/>
    <s v="Unemployed"/>
    <s v="Low"/>
    <x v="22"/>
  </r>
  <r>
    <s v="New Car"/>
    <n v="0"/>
    <n v="272"/>
    <x v="2"/>
    <n v="90"/>
    <s v="M"/>
    <x v="0"/>
    <n v="67"/>
    <x v="0"/>
    <n v="4"/>
    <s v="Management"/>
    <s v="High"/>
    <x v="23"/>
  </r>
  <r>
    <s v="Small Appliance"/>
    <n v="0"/>
    <n v="707"/>
    <x v="2"/>
    <n v="26"/>
    <s v="M"/>
    <x v="0"/>
    <n v="50"/>
    <x v="0"/>
    <n v="2"/>
    <s v="Skilled"/>
    <s v="Low"/>
    <x v="24"/>
  </r>
  <r>
    <s v="Furniture"/>
    <n v="0"/>
    <n v="991"/>
    <x v="2"/>
    <n v="3"/>
    <s v="F"/>
    <x v="1"/>
    <n v="31"/>
    <x v="0"/>
    <n v="4"/>
    <s v="Skilled"/>
    <s v="High"/>
    <x v="25"/>
  </r>
  <r>
    <s v="Furniture"/>
    <n v="0"/>
    <n v="369"/>
    <x v="2"/>
    <n v="23"/>
    <s v="M"/>
    <x v="0"/>
    <n v="35"/>
    <x v="0"/>
    <n v="2"/>
    <s v="Unskilled"/>
    <s v="Low"/>
    <x v="26"/>
  </r>
  <r>
    <s v="Education"/>
    <n v="0"/>
    <n v="471"/>
    <x v="2"/>
    <n v="52"/>
    <s v="F"/>
    <x v="1"/>
    <n v="34"/>
    <x v="2"/>
    <n v="4"/>
    <s v="Skilled"/>
    <s v="High"/>
    <x v="27"/>
  </r>
  <r>
    <s v="Small Appliance"/>
    <n v="497"/>
    <n v="0"/>
    <x v="2"/>
    <n v="51"/>
    <s v="M"/>
    <x v="0"/>
    <n v="35"/>
    <x v="2"/>
    <n v="4"/>
    <s v="Skilled"/>
    <s v="Low"/>
    <x v="28"/>
  </r>
  <r>
    <s v="New Car"/>
    <n v="0"/>
    <n v="912"/>
    <x v="2"/>
    <n v="39"/>
    <s v="M"/>
    <x v="0"/>
    <n v="44"/>
    <x v="0"/>
    <n v="3"/>
    <s v="Management"/>
    <s v="Low"/>
    <x v="29"/>
  </r>
  <r>
    <s v="Small Appliance"/>
    <n v="211"/>
    <n v="822"/>
    <x v="3"/>
    <n v="5"/>
    <s v="F"/>
    <x v="1"/>
    <n v="44"/>
    <x v="0"/>
    <n v="1"/>
    <s v="Skilled"/>
    <s v="Low"/>
    <x v="30"/>
  </r>
  <r>
    <s v="Small Appliance"/>
    <n v="940"/>
    <n v="715"/>
    <x v="4"/>
    <n v="40"/>
    <s v="F"/>
    <x v="1"/>
    <n v="43"/>
    <x v="0"/>
    <n v="2"/>
    <s v="Unskilled"/>
    <s v="Low"/>
    <x v="31"/>
  </r>
  <r>
    <s v="Furniture"/>
    <n v="828"/>
    <n v="391"/>
    <x v="4"/>
    <n v="12"/>
    <s v="F"/>
    <x v="1"/>
    <n v="23"/>
    <x v="0"/>
    <n v="4"/>
    <s v="Skilled"/>
    <s v="High"/>
    <x v="32"/>
  </r>
  <r>
    <s v="Business"/>
    <n v="929"/>
    <n v="124"/>
    <x v="4"/>
    <n v="1"/>
    <s v="M"/>
    <x v="2"/>
    <n v="25"/>
    <x v="0"/>
    <n v="2"/>
    <s v="Skilled"/>
    <s v="Low"/>
    <x v="33"/>
  </r>
  <r>
    <s v="Business"/>
    <n v="322"/>
    <n v="578"/>
    <x v="5"/>
    <n v="14"/>
    <s v="M"/>
    <x v="2"/>
    <n v="26"/>
    <x v="0"/>
    <n v="1"/>
    <s v="Skilled"/>
    <s v="Low"/>
    <x v="34"/>
  </r>
  <r>
    <s v="Small Appliance"/>
    <n v="565"/>
    <n v="863"/>
    <x v="5"/>
    <n v="81"/>
    <s v="M"/>
    <x v="0"/>
    <n v="36"/>
    <x v="0"/>
    <n v="4"/>
    <s v="Unskilled"/>
    <s v="Low"/>
    <x v="35"/>
  </r>
  <r>
    <s v="Education"/>
    <n v="1257"/>
    <n v="0"/>
    <x v="5"/>
    <n v="65"/>
    <s v="F"/>
    <x v="1"/>
    <n v="40"/>
    <x v="1"/>
    <n v="4"/>
    <s v="Unskilled"/>
    <s v="Low"/>
    <x v="36"/>
  </r>
  <r>
    <s v="New Car"/>
    <n v="0"/>
    <n v="369"/>
    <x v="5"/>
    <n v="16"/>
    <s v="M"/>
    <x v="0"/>
    <n v="29"/>
    <x v="0"/>
    <n v="1"/>
    <s v="Skilled"/>
    <s v="Low"/>
    <x v="26"/>
  </r>
  <r>
    <s v="Small Appliance"/>
    <n v="0"/>
    <n v="762"/>
    <x v="5"/>
    <n v="1"/>
    <s v="F"/>
    <x v="1"/>
    <n v="21"/>
    <x v="1"/>
    <n v="4"/>
    <s v="Skilled"/>
    <s v="High"/>
    <x v="37"/>
  </r>
  <r>
    <s v="Education"/>
    <n v="522"/>
    <n v="385"/>
    <x v="5"/>
    <n v="66"/>
    <s v="M"/>
    <x v="0"/>
    <n v="63"/>
    <x v="0"/>
    <n v="4"/>
    <s v="Unskilled"/>
    <s v="Low"/>
    <x v="38"/>
  </r>
  <r>
    <s v="New Car"/>
    <n v="0"/>
    <n v="374"/>
    <x v="5"/>
    <n v="19"/>
    <s v="M"/>
    <x v="0"/>
    <n v="27"/>
    <x v="0"/>
    <n v="3"/>
    <s v="Unskilled"/>
    <s v="High"/>
    <x v="39"/>
  </r>
  <r>
    <s v="Furniture"/>
    <n v="0"/>
    <n v="4486"/>
    <x v="5"/>
    <n v="3"/>
    <s v="F"/>
    <x v="1"/>
    <n v="21"/>
    <x v="1"/>
    <n v="4"/>
    <s v="Skilled"/>
    <s v="Low"/>
    <x v="40"/>
  </r>
  <r>
    <s v="Education"/>
    <n v="977"/>
    <n v="463"/>
    <x v="5"/>
    <n v="61"/>
    <s v="F"/>
    <x v="1"/>
    <n v="33"/>
    <x v="0"/>
    <n v="3"/>
    <s v="Management"/>
    <s v="High"/>
    <x v="41"/>
  </r>
  <r>
    <s v="Small Appliance"/>
    <n v="256"/>
    <n v="954"/>
    <x v="5"/>
    <n v="13"/>
    <s v="M"/>
    <x v="0"/>
    <n v="23"/>
    <x v="0"/>
    <n v="3"/>
    <s v="Skilled"/>
    <s v="Low"/>
    <x v="42"/>
  </r>
  <r>
    <s v="Furniture"/>
    <n v="759"/>
    <n v="596"/>
    <x v="5"/>
    <n v="18"/>
    <s v="F"/>
    <x v="1"/>
    <n v="28"/>
    <x v="0"/>
    <n v="2"/>
    <s v="Skilled"/>
    <s v="High"/>
    <x v="43"/>
  </r>
  <r>
    <s v="Small Appliance"/>
    <n v="0"/>
    <n v="302"/>
    <x v="5"/>
    <n v="30"/>
    <s v="M"/>
    <x v="0"/>
    <n v="21"/>
    <x v="0"/>
    <n v="2"/>
    <s v="Skilled"/>
    <s v="High"/>
    <x v="44"/>
  </r>
  <r>
    <s v="Small Appliance"/>
    <n v="231"/>
    <n v="702"/>
    <x v="5"/>
    <n v="99"/>
    <s v="M"/>
    <x v="0"/>
    <n v="26"/>
    <x v="0"/>
    <n v="4"/>
    <s v="Unskilled"/>
    <s v="Low"/>
    <x v="45"/>
  </r>
  <r>
    <s v="Repairs"/>
    <n v="0"/>
    <n v="2688"/>
    <x v="5"/>
    <n v="89"/>
    <s v="M"/>
    <x v="0"/>
    <n v="47"/>
    <x v="0"/>
    <n v="4"/>
    <s v="Skilled"/>
    <s v="Low"/>
    <x v="46"/>
  </r>
  <r>
    <s v="New Car"/>
    <n v="478"/>
    <n v="4071"/>
    <x v="5"/>
    <n v="40"/>
    <s v="M"/>
    <x v="0"/>
    <n v="28"/>
    <x v="0"/>
    <n v="3"/>
    <s v="Skilled"/>
    <s v="High"/>
    <x v="47"/>
  </r>
  <r>
    <s v="Small Appliance"/>
    <n v="765"/>
    <n v="10406"/>
    <x v="5"/>
    <n v="24"/>
    <s v="F"/>
    <x v="1"/>
    <n v="65"/>
    <x v="0"/>
    <n v="3"/>
    <s v="Unskilled"/>
    <s v="Low"/>
    <x v="48"/>
  </r>
  <r>
    <s v="Furniture"/>
    <n v="2827"/>
    <n v="0"/>
    <x v="6"/>
    <n v="13"/>
    <s v="M"/>
    <x v="2"/>
    <n v="25"/>
    <x v="0"/>
    <n v="1"/>
    <s v="Skilled"/>
    <s v="Low"/>
    <x v="49"/>
  </r>
  <r>
    <s v="New Car"/>
    <n v="0"/>
    <n v="3305"/>
    <x v="6"/>
    <n v="15"/>
    <s v="M"/>
    <x v="0"/>
    <n v="34"/>
    <x v="1"/>
    <n v="2"/>
    <s v="Unskilled"/>
    <s v="Low"/>
    <x v="50"/>
  </r>
  <r>
    <s v="New Car"/>
    <n v="0"/>
    <n v="10723"/>
    <x v="6"/>
    <n v="15"/>
    <s v="M"/>
    <x v="0"/>
    <n v="39"/>
    <x v="1"/>
    <n v="2"/>
    <s v="Unskilled"/>
    <s v="Low"/>
    <x v="51"/>
  </r>
  <r>
    <s v="New Car"/>
    <n v="580"/>
    <n v="0"/>
    <x v="6"/>
    <n v="8"/>
    <s v="M"/>
    <x v="0"/>
    <n v="26"/>
    <x v="0"/>
    <n v="4"/>
    <s v="Unskilled"/>
    <s v="High"/>
    <x v="52"/>
  </r>
  <r>
    <s v="Furniture"/>
    <n v="113"/>
    <n v="692"/>
    <x v="6"/>
    <n v="14"/>
    <s v="M"/>
    <x v="1"/>
    <n v="30"/>
    <x v="0"/>
    <n v="2"/>
    <s v="Unskilled"/>
    <s v="Low"/>
    <x v="53"/>
  </r>
  <r>
    <s v="Furniture"/>
    <n v="0"/>
    <n v="463"/>
    <x v="6"/>
    <n v="13"/>
    <s v="M"/>
    <x v="0"/>
    <n v="24"/>
    <x v="1"/>
    <n v="2"/>
    <s v="Unskilled"/>
    <s v="High"/>
    <x v="54"/>
  </r>
  <r>
    <s v="New Car"/>
    <n v="0"/>
    <n v="857"/>
    <x v="6"/>
    <n v="34"/>
    <s v="M"/>
    <x v="0"/>
    <n v="48"/>
    <x v="0"/>
    <n v="3"/>
    <s v="Skilled"/>
    <s v="Low"/>
    <x v="55"/>
  </r>
  <r>
    <s v="Furniture"/>
    <n v="8636"/>
    <n v="214"/>
    <x v="6"/>
    <n v="3"/>
    <s v="F"/>
    <x v="1"/>
    <n v="22"/>
    <x v="0"/>
    <n v="2"/>
    <s v="Skilled"/>
    <s v="Low"/>
    <x v="56"/>
  </r>
  <r>
    <s v="New Car"/>
    <n v="19766"/>
    <n v="2141"/>
    <x v="6"/>
    <n v="54"/>
    <s v="F"/>
    <x v="1"/>
    <n v="47"/>
    <x v="2"/>
    <n v="4"/>
    <s v="Unskilled"/>
    <s v="High"/>
    <x v="57"/>
  </r>
  <r>
    <s v="Small Appliance"/>
    <n v="0"/>
    <n v="959"/>
    <x v="6"/>
    <n v="21"/>
    <s v="M"/>
    <x v="0"/>
    <n v="37"/>
    <x v="0"/>
    <n v="4"/>
    <s v="Skilled"/>
    <s v="Low"/>
    <x v="58"/>
  </r>
  <r>
    <s v="Small Appliance"/>
    <n v="16630"/>
    <n v="0"/>
    <x v="6"/>
    <n v="47"/>
    <s v="M"/>
    <x v="0"/>
    <n v="26"/>
    <x v="0"/>
    <n v="2"/>
    <s v="Skilled"/>
    <s v="Low"/>
    <x v="59"/>
  </r>
  <r>
    <s v="Used Car"/>
    <n v="0"/>
    <n v="0"/>
    <x v="6"/>
    <n v="4"/>
    <s v="F"/>
    <x v="1"/>
    <n v="30"/>
    <x v="1"/>
    <n v="4"/>
    <s v="Skilled"/>
    <s v="Low"/>
    <x v="60"/>
  </r>
  <r>
    <s v="Furniture"/>
    <n v="150"/>
    <n v="6520"/>
    <x v="7"/>
    <n v="1"/>
    <s v="F"/>
    <x v="1"/>
    <n v="19"/>
    <x v="0"/>
    <n v="1"/>
    <s v="Skilled"/>
    <s v="Low"/>
    <x v="61"/>
  </r>
  <r>
    <s v="New Car"/>
    <n v="0"/>
    <n v="904"/>
    <x v="7"/>
    <n v="6"/>
    <s v="M"/>
    <x v="0"/>
    <n v="38"/>
    <x v="0"/>
    <n v="4"/>
    <s v="Unskilled"/>
    <s v="Low"/>
    <x v="62"/>
  </r>
  <r>
    <s v="Small Appliance"/>
    <n v="0"/>
    <n v="1851"/>
    <x v="7"/>
    <n v="0"/>
    <s v="F"/>
    <x v="1"/>
    <n v="56"/>
    <x v="0"/>
    <n v="4"/>
    <s v="Unskilled"/>
    <s v="Low"/>
    <x v="63"/>
  </r>
  <r>
    <s v="New Car"/>
    <n v="0"/>
    <n v="486"/>
    <x v="7"/>
    <n v="22"/>
    <s v="M"/>
    <x v="0"/>
    <n v="35"/>
    <x v="1"/>
    <n v="2"/>
    <s v="Skilled"/>
    <s v="Low"/>
    <x v="64"/>
  </r>
  <r>
    <s v="Small Appliance"/>
    <n v="0"/>
    <n v="739"/>
    <x v="8"/>
    <n v="12"/>
    <s v="M"/>
    <x v="0"/>
    <n v="23"/>
    <x v="0"/>
    <n v="3"/>
    <s v="Unskilled"/>
    <s v="Low"/>
    <x v="65"/>
  </r>
  <r>
    <s v="Furniture"/>
    <n v="638"/>
    <n v="347"/>
    <x v="8"/>
    <n v="14"/>
    <s v="M"/>
    <x v="0"/>
    <n v="36"/>
    <x v="0"/>
    <n v="2"/>
    <s v="Unskilled"/>
    <s v="High"/>
    <x v="66"/>
  </r>
  <r>
    <s v="New Car"/>
    <n v="0"/>
    <n v="229"/>
    <x v="8"/>
    <n v="16"/>
    <s v="M"/>
    <x v="2"/>
    <n v="26"/>
    <x v="0"/>
    <n v="3"/>
    <s v="Unskilled"/>
    <s v="Low"/>
    <x v="67"/>
  </r>
  <r>
    <s v="New Car"/>
    <n v="396"/>
    <n v="228"/>
    <x v="8"/>
    <n v="26"/>
    <s v="M"/>
    <x v="0"/>
    <n v="46"/>
    <x v="0"/>
    <n v="3"/>
    <s v="Unskilled"/>
    <s v="Low"/>
    <x v="68"/>
  </r>
  <r>
    <s v="New Car"/>
    <n v="708"/>
    <n v="683"/>
    <x v="8"/>
    <n v="33"/>
    <s v="M"/>
    <x v="0"/>
    <n v="31"/>
    <x v="0"/>
    <n v="2"/>
    <s v="Skilled"/>
    <s v="Low"/>
    <x v="69"/>
  </r>
  <r>
    <s v="Furniture"/>
    <n v="101"/>
    <n v="3871"/>
    <x v="8"/>
    <n v="5"/>
    <s v="F"/>
    <x v="1"/>
    <n v="26"/>
    <x v="1"/>
    <n v="4"/>
    <s v="Skilled"/>
    <s v="High"/>
    <x v="70"/>
  </r>
  <r>
    <s v="Small Appliance"/>
    <n v="0"/>
    <n v="407"/>
    <x v="8"/>
    <n v="2"/>
    <s v="F"/>
    <x v="1"/>
    <n v="28"/>
    <x v="0"/>
    <n v="2"/>
    <s v="Skilled"/>
    <s v="Low"/>
    <x v="71"/>
  </r>
  <r>
    <s v="New Car"/>
    <n v="0"/>
    <n v="128"/>
    <x v="8"/>
    <n v="74"/>
    <s v="M"/>
    <x v="0"/>
    <n v="34"/>
    <x v="0"/>
    <n v="3"/>
    <s v="Skilled"/>
    <s v="High"/>
    <x v="72"/>
  </r>
  <r>
    <s v="Furniture"/>
    <n v="0"/>
    <n v="746"/>
    <x v="8"/>
    <n v="16"/>
    <s v="F"/>
    <x v="1"/>
    <n v="29"/>
    <x v="0"/>
    <n v="3"/>
    <s v="Skilled"/>
    <s v="Low"/>
    <x v="73"/>
  </r>
  <r>
    <s v="Small Appliance"/>
    <n v="0"/>
    <n v="763"/>
    <x v="8"/>
    <n v="46"/>
    <s v="F"/>
    <x v="1"/>
    <n v="57"/>
    <x v="0"/>
    <n v="3"/>
    <s v="Unskilled"/>
    <s v="Low"/>
    <x v="74"/>
  </r>
  <r>
    <s v="Business"/>
    <n v="758"/>
    <n v="2665"/>
    <x v="8"/>
    <n v="31"/>
    <s v="M"/>
    <x v="0"/>
    <n v="38"/>
    <x v="0"/>
    <n v="4"/>
    <s v="Unskilled"/>
    <s v="Low"/>
    <x v="75"/>
  </r>
  <r>
    <s v="Furniture"/>
    <n v="0"/>
    <n v="800"/>
    <x v="8"/>
    <n v="69"/>
    <s v="M"/>
    <x v="0"/>
    <n v="59"/>
    <x v="0"/>
    <n v="3"/>
    <s v="Skilled"/>
    <s v="High"/>
    <x v="76"/>
  </r>
  <r>
    <s v="New Car"/>
    <n v="166"/>
    <n v="922"/>
    <x v="8"/>
    <n v="2"/>
    <s v="F"/>
    <x v="1"/>
    <n v="24"/>
    <x v="1"/>
    <n v="1"/>
    <s v="Skilled"/>
    <s v="High"/>
    <x v="77"/>
  </r>
  <r>
    <s v="Business"/>
    <n v="9783"/>
    <n v="885"/>
    <x v="8"/>
    <n v="3"/>
    <s v="F"/>
    <x v="1"/>
    <n v="25"/>
    <x v="0"/>
    <n v="1"/>
    <s v="Unemployed"/>
    <s v="High"/>
    <x v="78"/>
  </r>
  <r>
    <s v="Small Appliance"/>
    <n v="303"/>
    <n v="899"/>
    <x v="8"/>
    <n v="3"/>
    <s v="M"/>
    <x v="0"/>
    <n v="21"/>
    <x v="0"/>
    <n v="1"/>
    <s v="Skilled"/>
    <s v="High"/>
    <x v="79"/>
  </r>
  <r>
    <s v="New Car"/>
    <n v="0"/>
    <n v="637"/>
    <x v="8"/>
    <n v="21"/>
    <s v="F"/>
    <x v="1"/>
    <n v="23"/>
    <x v="0"/>
    <n v="2"/>
    <s v="Unskilled"/>
    <s v="High"/>
    <x v="80"/>
  </r>
  <r>
    <s v="Retraining"/>
    <n v="644"/>
    <n v="0"/>
    <x v="8"/>
    <n v="88"/>
    <s v="M"/>
    <x v="0"/>
    <n v="37"/>
    <x v="0"/>
    <n v="4"/>
    <s v="Skilled"/>
    <s v="Low"/>
    <x v="81"/>
  </r>
  <r>
    <s v="Education"/>
    <n v="0"/>
    <n v="127"/>
    <x v="8"/>
    <n v="22"/>
    <s v="M"/>
    <x v="0"/>
    <n v="39"/>
    <x v="1"/>
    <n v="4"/>
    <s v="Unskilled"/>
    <s v="High"/>
    <x v="20"/>
  </r>
  <r>
    <s v="Used Car"/>
    <n v="0"/>
    <n v="178"/>
    <x v="8"/>
    <n v="89"/>
    <s v="M"/>
    <x v="0"/>
    <n v="34"/>
    <x v="2"/>
    <n v="4"/>
    <s v="Skilled"/>
    <s v="High"/>
    <x v="82"/>
  </r>
  <r>
    <s v="Small Appliance"/>
    <n v="6851"/>
    <n v="901"/>
    <x v="8"/>
    <n v="21"/>
    <s v="F"/>
    <x v="1"/>
    <n v="43"/>
    <x v="1"/>
    <n v="2"/>
    <s v="Unskilled"/>
    <s v="Low"/>
    <x v="83"/>
  </r>
  <r>
    <s v="Furniture"/>
    <n v="0"/>
    <n v="322"/>
    <x v="8"/>
    <n v="9"/>
    <s v="F"/>
    <x v="1"/>
    <n v="25"/>
    <x v="0"/>
    <n v="1"/>
    <s v="Skilled"/>
    <s v="Low"/>
    <x v="84"/>
  </r>
  <r>
    <s v="Business"/>
    <n v="12760"/>
    <n v="4873"/>
    <x v="8"/>
    <n v="73"/>
    <s v="M"/>
    <x v="0"/>
    <n v="56"/>
    <x v="1"/>
    <n v="4"/>
    <s v="Unskilled"/>
    <s v="Low"/>
    <x v="85"/>
  </r>
  <r>
    <s v="Furniture"/>
    <n v="0"/>
    <n v="0"/>
    <x v="8"/>
    <n v="94"/>
    <s v="M"/>
    <x v="0"/>
    <n v="48"/>
    <x v="1"/>
    <n v="4"/>
    <s v="Skilled"/>
    <s v="Low"/>
    <x v="60"/>
  </r>
  <r>
    <s v="Furniture"/>
    <n v="0"/>
    <n v="945"/>
    <x v="8"/>
    <n v="6"/>
    <s v="M"/>
    <x v="1"/>
    <n v="41"/>
    <x v="0"/>
    <n v="1"/>
    <s v="Skilled"/>
    <s v="Low"/>
    <x v="86"/>
  </r>
  <r>
    <s v="Small Appliance"/>
    <n v="12974"/>
    <n v="19568"/>
    <x v="8"/>
    <n v="7"/>
    <s v="F"/>
    <x v="1"/>
    <n v="41"/>
    <x v="1"/>
    <n v="3"/>
    <s v="Skilled"/>
    <s v="Low"/>
    <x v="87"/>
  </r>
  <r>
    <s v="Furniture"/>
    <n v="0"/>
    <n v="803"/>
    <x v="8"/>
    <n v="89"/>
    <s v="M"/>
    <x v="0"/>
    <n v="52"/>
    <x v="2"/>
    <n v="4"/>
    <s v="Management"/>
    <s v="High"/>
    <x v="88"/>
  </r>
  <r>
    <s v="Small Appliance"/>
    <n v="317"/>
    <n v="10980"/>
    <x v="8"/>
    <n v="17"/>
    <s v="M"/>
    <x v="0"/>
    <n v="65"/>
    <x v="0"/>
    <n v="3"/>
    <s v="Unskilled"/>
    <s v="High"/>
    <x v="89"/>
  </r>
  <r>
    <s v="Business"/>
    <n v="0"/>
    <n v="265"/>
    <x v="8"/>
    <n v="10"/>
    <s v="F"/>
    <x v="1"/>
    <n v="26"/>
    <x v="0"/>
    <n v="2"/>
    <s v="Skilled"/>
    <s v="Low"/>
    <x v="90"/>
  </r>
  <r>
    <s v="New Car"/>
    <n v="0"/>
    <n v="457"/>
    <x v="8"/>
    <n v="63"/>
    <s v="M"/>
    <x v="0"/>
    <n v="38"/>
    <x v="0"/>
    <n v="4"/>
    <s v="Management"/>
    <s v="Low"/>
    <x v="91"/>
  </r>
  <r>
    <s v="Small Appliance"/>
    <n v="0"/>
    <n v="970"/>
    <x v="8"/>
    <n v="14"/>
    <s v="F"/>
    <x v="1"/>
    <n v="22"/>
    <x v="0"/>
    <n v="1"/>
    <s v="Skilled"/>
    <s v="Low"/>
    <x v="92"/>
  </r>
  <r>
    <s v="Small Appliance"/>
    <n v="0"/>
    <n v="861"/>
    <x v="8"/>
    <n v="111"/>
    <s v="M"/>
    <x v="0"/>
    <n v="56"/>
    <x v="0"/>
    <n v="4"/>
    <s v="Unskilled"/>
    <s v="High"/>
    <x v="93"/>
  </r>
  <r>
    <s v="New Car"/>
    <n v="0"/>
    <n v="470"/>
    <x v="8"/>
    <n v="0"/>
    <s v="F"/>
    <x v="1"/>
    <n v="37"/>
    <x v="0"/>
    <n v="2"/>
    <s v="Unemployed"/>
    <s v="Low"/>
    <x v="94"/>
  </r>
  <r>
    <s v="Small Appliance"/>
    <n v="0"/>
    <n v="3273"/>
    <x v="8"/>
    <n v="4"/>
    <s v="M"/>
    <x v="2"/>
    <n v="32"/>
    <x v="0"/>
    <n v="3"/>
    <s v="Unskilled"/>
    <s v="High"/>
    <x v="95"/>
  </r>
  <r>
    <s v="Furniture"/>
    <n v="0"/>
    <n v="461"/>
    <x v="8"/>
    <n v="48"/>
    <s v="F"/>
    <x v="1"/>
    <n v="30"/>
    <x v="0"/>
    <n v="4"/>
    <s v="Unskilled"/>
    <s v="Low"/>
    <x v="96"/>
  </r>
  <r>
    <s v="Small Appliance"/>
    <n v="586"/>
    <n v="0"/>
    <x v="8"/>
    <n v="0"/>
    <s v="M"/>
    <x v="0"/>
    <n v="51"/>
    <x v="0"/>
    <n v="1"/>
    <s v="Management"/>
    <s v="High"/>
    <x v="97"/>
  </r>
  <r>
    <s v="Furniture"/>
    <n v="352"/>
    <n v="7525"/>
    <x v="8"/>
    <n v="4"/>
    <s v="F"/>
    <x v="1"/>
    <n v="18"/>
    <x v="1"/>
    <n v="4"/>
    <s v="Unskilled"/>
    <s v="Low"/>
    <x v="98"/>
  </r>
  <r>
    <s v="Small Appliance"/>
    <n v="895"/>
    <n v="243"/>
    <x v="8"/>
    <n v="4"/>
    <s v="M"/>
    <x v="2"/>
    <n v="22"/>
    <x v="1"/>
    <n v="1"/>
    <s v="Skilled"/>
    <s v="High"/>
    <x v="99"/>
  </r>
  <r>
    <s v="Small Appliance"/>
    <n v="0"/>
    <n v="208"/>
    <x v="8"/>
    <n v="23"/>
    <s v="M"/>
    <x v="0"/>
    <n v="51"/>
    <x v="0"/>
    <n v="4"/>
    <s v="Skilled"/>
    <s v="Low"/>
    <x v="100"/>
  </r>
  <r>
    <s v="Small Appliance"/>
    <n v="0"/>
    <n v="552"/>
    <x v="8"/>
    <n v="15"/>
    <s v="F"/>
    <x v="1"/>
    <n v="23"/>
    <x v="0"/>
    <n v="4"/>
    <s v="Unskilled"/>
    <s v="High"/>
    <x v="101"/>
  </r>
  <r>
    <s v="Large Appliance"/>
    <n v="0"/>
    <n v="1238"/>
    <x v="8"/>
    <n v="0"/>
    <s v="F"/>
    <x v="1"/>
    <n v="21"/>
    <x v="0"/>
    <n v="3"/>
    <s v="Skilled"/>
    <s v="High"/>
    <x v="102"/>
  </r>
  <r>
    <s v="Education"/>
    <n v="0"/>
    <n v="238"/>
    <x v="8"/>
    <n v="2"/>
    <s v="F"/>
    <x v="1"/>
    <n v="52"/>
    <x v="0"/>
    <n v="4"/>
    <s v="Skilled"/>
    <s v="High"/>
    <x v="103"/>
  </r>
  <r>
    <s v="Furniture"/>
    <n v="0"/>
    <n v="493"/>
    <x v="8"/>
    <n v="21"/>
    <s v="M"/>
    <x v="0"/>
    <n v="37"/>
    <x v="0"/>
    <n v="3"/>
    <s v="Unskilled"/>
    <s v="Low"/>
    <x v="104"/>
  </r>
  <r>
    <s v="New Car"/>
    <n v="0"/>
    <n v="9125"/>
    <x v="8"/>
    <n v="24"/>
    <s v="F"/>
    <x v="1"/>
    <n v="25"/>
    <x v="0"/>
    <n v="2"/>
    <s v="Skilled"/>
    <s v="High"/>
    <x v="105"/>
  </r>
  <r>
    <s v="Small Appliance"/>
    <n v="0"/>
    <n v="364"/>
    <x v="8"/>
    <n v="12"/>
    <s v="F"/>
    <x v="1"/>
    <n v="34"/>
    <x v="0"/>
    <n v="2"/>
    <s v="Skilled"/>
    <s v="Low"/>
    <x v="2"/>
  </r>
  <r>
    <s v="Small Appliance"/>
    <n v="156"/>
    <n v="0"/>
    <x v="8"/>
    <n v="58"/>
    <s v="F"/>
    <x v="1"/>
    <n v="32"/>
    <x v="0"/>
    <n v="3"/>
    <s v="Unskilled"/>
    <s v="High"/>
    <x v="106"/>
  </r>
  <r>
    <s v="New Car"/>
    <n v="0"/>
    <n v="508"/>
    <x v="8"/>
    <n v="3"/>
    <s v="M"/>
    <x v="0"/>
    <n v="32"/>
    <x v="0"/>
    <n v="1"/>
    <s v="Unskilled"/>
    <s v="High"/>
    <x v="107"/>
  </r>
  <r>
    <s v="New Car"/>
    <n v="2641"/>
    <n v="0"/>
    <x v="8"/>
    <n v="71"/>
    <s v="F"/>
    <x v="1"/>
    <n v="51"/>
    <x v="2"/>
    <n v="4"/>
    <s v="Management"/>
    <s v="Low"/>
    <x v="108"/>
  </r>
  <r>
    <s v="Furniture"/>
    <n v="0"/>
    <n v="736"/>
    <x v="8"/>
    <n v="6"/>
    <s v="F"/>
    <x v="1"/>
    <n v="19"/>
    <x v="1"/>
    <n v="4"/>
    <s v="Skilled"/>
    <s v="High"/>
    <x v="109"/>
  </r>
  <r>
    <s v="New Car"/>
    <n v="18408"/>
    <n v="212"/>
    <x v="8"/>
    <n v="9"/>
    <s v="F"/>
    <x v="1"/>
    <n v="35"/>
    <x v="0"/>
    <n v="2"/>
    <s v="Skilled"/>
    <s v="Low"/>
    <x v="110"/>
  </r>
  <r>
    <s v="Small Appliance"/>
    <n v="0"/>
    <n v="1218"/>
    <x v="8"/>
    <n v="38"/>
    <s v="M"/>
    <x v="0"/>
    <n v="34"/>
    <x v="0"/>
    <n v="1"/>
    <s v="Skilled"/>
    <s v="Low"/>
    <x v="111"/>
  </r>
  <r>
    <s v="Education"/>
    <n v="0"/>
    <n v="164"/>
    <x v="8"/>
    <n v="65"/>
    <s v="F"/>
    <x v="1"/>
    <n v="56"/>
    <x v="2"/>
    <n v="4"/>
    <s v="Unskilled"/>
    <s v="Low"/>
    <x v="112"/>
  </r>
  <r>
    <s v="Retraining"/>
    <n v="0"/>
    <n v="603"/>
    <x v="8"/>
    <n v="35"/>
    <s v="M"/>
    <x v="2"/>
    <n v="20"/>
    <x v="1"/>
    <n v="4"/>
    <s v="Skilled"/>
    <s v="High"/>
    <x v="113"/>
  </r>
  <r>
    <s v="New Car"/>
    <n v="0"/>
    <n v="490"/>
    <x v="8"/>
    <n v="15"/>
    <s v="F"/>
    <x v="1"/>
    <n v="28"/>
    <x v="0"/>
    <n v="2"/>
    <s v="Skilled"/>
    <s v="High"/>
    <x v="0"/>
  </r>
  <r>
    <s v="New Car"/>
    <n v="0"/>
    <n v="750"/>
    <x v="8"/>
    <n v="14"/>
    <s v="M"/>
    <x v="0"/>
    <n v="47"/>
    <x v="0"/>
    <n v="4"/>
    <s v="Skilled"/>
    <s v="High"/>
    <x v="114"/>
  </r>
  <r>
    <s v="Furniture"/>
    <n v="0"/>
    <n v="13970"/>
    <x v="8"/>
    <n v="24"/>
    <s v="F"/>
    <x v="1"/>
    <n v="28"/>
    <x v="1"/>
    <n v="4"/>
    <s v="Unskilled"/>
    <s v="High"/>
    <x v="115"/>
  </r>
  <r>
    <s v="New Car"/>
    <n v="0"/>
    <n v="207"/>
    <x v="8"/>
    <n v="119"/>
    <s v="M"/>
    <x v="0"/>
    <n v="42"/>
    <x v="1"/>
    <n v="4"/>
    <s v="Skilled"/>
    <s v="High"/>
    <x v="116"/>
  </r>
  <r>
    <s v="New Car"/>
    <n v="0"/>
    <n v="713"/>
    <x v="8"/>
    <n v="29"/>
    <s v="M"/>
    <x v="0"/>
    <n v="25"/>
    <x v="0"/>
    <n v="2"/>
    <s v="Skilled"/>
    <s v="High"/>
    <x v="117"/>
  </r>
  <r>
    <s v="Small Appliance"/>
    <n v="0"/>
    <n v="503"/>
    <x v="8"/>
    <n v="62"/>
    <s v="M"/>
    <x v="0"/>
    <n v="25"/>
    <x v="0"/>
    <n v="2"/>
    <s v="Skilled"/>
    <s v="Low"/>
    <x v="118"/>
  </r>
  <r>
    <s v="Small Appliance"/>
    <n v="0"/>
    <n v="596"/>
    <x v="8"/>
    <n v="67"/>
    <s v="M"/>
    <x v="0"/>
    <n v="51"/>
    <x v="0"/>
    <n v="4"/>
    <s v="Skilled"/>
    <s v="Low"/>
    <x v="119"/>
  </r>
  <r>
    <s v="New Car"/>
    <n v="0"/>
    <n v="531"/>
    <x v="8"/>
    <n v="5"/>
    <s v="M"/>
    <x v="0"/>
    <n v="45"/>
    <x v="0"/>
    <n v="2"/>
    <s v="Skilled"/>
    <s v="High"/>
    <x v="120"/>
  </r>
  <r>
    <s v="Small Appliance"/>
    <n v="5960"/>
    <n v="129"/>
    <x v="8"/>
    <n v="16"/>
    <s v="M"/>
    <x v="2"/>
    <n v="23"/>
    <x v="0"/>
    <n v="1"/>
    <s v="Skilled"/>
    <s v="Low"/>
    <x v="121"/>
  </r>
  <r>
    <s v="Furniture"/>
    <n v="0"/>
    <n v="941"/>
    <x v="8"/>
    <n v="111"/>
    <s v="M"/>
    <x v="0"/>
    <n v="41"/>
    <x v="0"/>
    <n v="4"/>
    <s v="Skilled"/>
    <s v="Low"/>
    <x v="122"/>
  </r>
  <r>
    <s v="Repairs"/>
    <n v="3111"/>
    <n v="0"/>
    <x v="8"/>
    <n v="27"/>
    <s v="F"/>
    <x v="1"/>
    <n v="22"/>
    <x v="0"/>
    <n v="4"/>
    <s v="Skilled"/>
    <s v="Low"/>
    <x v="123"/>
  </r>
  <r>
    <s v="Small Appliance"/>
    <n v="2846"/>
    <n v="0"/>
    <x v="8"/>
    <n v="14"/>
    <s v="M"/>
    <x v="0"/>
    <n v="36"/>
    <x v="2"/>
    <n v="4"/>
    <s v="Skilled"/>
    <s v="Low"/>
    <x v="124"/>
  </r>
  <r>
    <s v="Small Appliance"/>
    <n v="0"/>
    <n v="425"/>
    <x v="8"/>
    <n v="10"/>
    <s v="M"/>
    <x v="0"/>
    <n v="27"/>
    <x v="1"/>
    <n v="2"/>
    <s v="Skilled"/>
    <s v="High"/>
    <x v="125"/>
  </r>
  <r>
    <s v="Small Appliance"/>
    <n v="0"/>
    <n v="17124"/>
    <x v="8"/>
    <n v="95"/>
    <s v="M"/>
    <x v="2"/>
    <n v="34"/>
    <x v="0"/>
    <n v="1"/>
    <s v="Skilled"/>
    <s v="Low"/>
    <x v="126"/>
  </r>
  <r>
    <s v="New Car"/>
    <n v="538"/>
    <n v="344"/>
    <x v="8"/>
    <n v="40"/>
    <s v="M"/>
    <x v="2"/>
    <n v="24"/>
    <x v="0"/>
    <n v="3"/>
    <s v="Unskilled"/>
    <s v="High"/>
    <x v="127"/>
  </r>
  <r>
    <s v="New Car"/>
    <n v="10417"/>
    <n v="19811"/>
    <x v="8"/>
    <n v="27"/>
    <s v="M"/>
    <x v="2"/>
    <n v="27"/>
    <x v="0"/>
    <n v="2"/>
    <s v="Skilled"/>
    <s v="High"/>
    <x v="128"/>
  </r>
  <r>
    <s v="Furniture"/>
    <n v="642"/>
    <n v="0"/>
    <x v="8"/>
    <n v="65"/>
    <s v="F"/>
    <x v="1"/>
    <n v="24"/>
    <x v="0"/>
    <n v="2"/>
    <s v="Skilled"/>
    <s v="High"/>
    <x v="129"/>
  </r>
  <r>
    <s v="New Car"/>
    <n v="315"/>
    <n v="466"/>
    <x v="8"/>
    <n v="3"/>
    <s v="M"/>
    <x v="0"/>
    <n v="48"/>
    <x v="0"/>
    <n v="3"/>
    <s v="Unskilled"/>
    <s v="Low"/>
    <x v="130"/>
  </r>
  <r>
    <s v="Used Car"/>
    <n v="819"/>
    <n v="0"/>
    <x v="8"/>
    <n v="23"/>
    <s v="M"/>
    <x v="0"/>
    <n v="29"/>
    <x v="0"/>
    <n v="2"/>
    <s v="Skilled"/>
    <s v="Low"/>
    <x v="131"/>
  </r>
  <r>
    <s v="New Car"/>
    <n v="0"/>
    <n v="547"/>
    <x v="8"/>
    <n v="40"/>
    <s v="M"/>
    <x v="1"/>
    <n v="35"/>
    <x v="0"/>
    <n v="3"/>
    <s v="Skilled"/>
    <s v="High"/>
    <x v="132"/>
  </r>
  <r>
    <s v="Furniture"/>
    <n v="161"/>
    <n v="524"/>
    <x v="8"/>
    <n v="106"/>
    <s v="M"/>
    <x v="0"/>
    <n v="27"/>
    <x v="1"/>
    <n v="4"/>
    <s v="Skilled"/>
    <s v="Low"/>
    <x v="133"/>
  </r>
  <r>
    <s v="Furniture"/>
    <n v="983"/>
    <n v="950"/>
    <x v="8"/>
    <n v="5"/>
    <s v="F"/>
    <x v="1"/>
    <n v="24"/>
    <x v="1"/>
    <n v="3"/>
    <s v="Skilled"/>
    <s v="High"/>
    <x v="134"/>
  </r>
  <r>
    <s v="Used Car"/>
    <n v="0"/>
    <n v="160"/>
    <x v="8"/>
    <n v="7"/>
    <s v="M"/>
    <x v="2"/>
    <n v="40"/>
    <x v="1"/>
    <n v="4"/>
    <s v="Skilled"/>
    <s v="Low"/>
    <x v="135"/>
  </r>
  <r>
    <s v="New Car"/>
    <n v="193"/>
    <n v="2684"/>
    <x v="8"/>
    <n v="5"/>
    <s v="F"/>
    <x v="1"/>
    <n v="22"/>
    <x v="0"/>
    <n v="2"/>
    <s v="Unskilled"/>
    <s v="High"/>
    <x v="136"/>
  </r>
  <r>
    <s v="Business"/>
    <n v="0"/>
    <n v="533"/>
    <x v="9"/>
    <n v="2"/>
    <s v="M"/>
    <x v="0"/>
    <n v="27"/>
    <x v="0"/>
    <n v="1"/>
    <s v="Unskilled"/>
    <s v="Low"/>
    <x v="137"/>
  </r>
  <r>
    <s v="Small Appliance"/>
    <n v="0"/>
    <n v="3529"/>
    <x v="9"/>
    <n v="0"/>
    <s v="F"/>
    <x v="1"/>
    <n v="63"/>
    <x v="0"/>
    <n v="4"/>
    <s v="Skilled"/>
    <s v="Low"/>
    <x v="138"/>
  </r>
  <r>
    <s v="New Car"/>
    <n v="0"/>
    <n v="648"/>
    <x v="10"/>
    <n v="57"/>
    <s v="M"/>
    <x v="1"/>
    <n v="44"/>
    <x v="0"/>
    <n v="4"/>
    <s v="Management"/>
    <s v="High"/>
    <x v="139"/>
  </r>
  <r>
    <s v="Business"/>
    <n v="16647"/>
    <n v="895"/>
    <x v="11"/>
    <n v="34"/>
    <s v="M"/>
    <x v="0"/>
    <n v="25"/>
    <x v="1"/>
    <n v="4"/>
    <s v="Skilled"/>
    <s v="Low"/>
    <x v="140"/>
  </r>
  <r>
    <s v="Furniture"/>
    <n v="4256"/>
    <n v="0"/>
    <x v="11"/>
    <n v="36"/>
    <s v="F"/>
    <x v="1"/>
    <n v="32"/>
    <x v="1"/>
    <n v="4"/>
    <s v="Unskilled"/>
    <s v="Low"/>
    <x v="141"/>
  </r>
  <r>
    <s v="Small Appliance"/>
    <n v="0"/>
    <n v="14643"/>
    <x v="11"/>
    <n v="115"/>
    <s v="M"/>
    <x v="0"/>
    <n v="46"/>
    <x v="0"/>
    <n v="3"/>
    <s v="Skilled"/>
    <s v="Low"/>
    <x v="142"/>
  </r>
  <r>
    <s v="New Car"/>
    <n v="0"/>
    <n v="759"/>
    <x v="11"/>
    <n v="59"/>
    <s v="M"/>
    <x v="0"/>
    <n v="32"/>
    <x v="1"/>
    <n v="3"/>
    <s v="Skilled"/>
    <s v="High"/>
    <x v="143"/>
  </r>
  <r>
    <s v="Furniture"/>
    <n v="0"/>
    <n v="12632"/>
    <x v="11"/>
    <n v="9"/>
    <s v="F"/>
    <x v="1"/>
    <n v="19"/>
    <x v="1"/>
    <n v="4"/>
    <s v="Skilled"/>
    <s v="Low"/>
    <x v="144"/>
  </r>
  <r>
    <s v="Small Appliance"/>
    <n v="893"/>
    <n v="0"/>
    <x v="11"/>
    <n v="94"/>
    <s v="M"/>
    <x v="0"/>
    <n v="49"/>
    <x v="0"/>
    <n v="4"/>
    <s v="Skilled"/>
    <s v="Low"/>
    <x v="145"/>
  </r>
  <r>
    <s v="New Car"/>
    <n v="698"/>
    <n v="4033"/>
    <x v="11"/>
    <n v="20"/>
    <s v="M"/>
    <x v="2"/>
    <n v="24"/>
    <x v="1"/>
    <n v="2"/>
    <s v="Skilled"/>
    <s v="High"/>
    <x v="146"/>
  </r>
  <r>
    <s v="New Car"/>
    <n v="0"/>
    <n v="509"/>
    <x v="11"/>
    <n v="3"/>
    <s v="M"/>
    <x v="0"/>
    <n v="35"/>
    <x v="0"/>
    <n v="3"/>
    <s v="Skilled"/>
    <s v="Low"/>
    <x v="147"/>
  </r>
  <r>
    <s v="Used Car"/>
    <n v="7885"/>
    <n v="6330"/>
    <x v="11"/>
    <n v="14"/>
    <s v="M"/>
    <x v="0"/>
    <n v="35"/>
    <x v="0"/>
    <n v="2"/>
    <s v="Skilled"/>
    <s v="Low"/>
    <x v="148"/>
  </r>
  <r>
    <s v="Small Appliance"/>
    <n v="0"/>
    <n v="408"/>
    <x v="11"/>
    <n v="12"/>
    <s v="M"/>
    <x v="0"/>
    <n v="34"/>
    <x v="2"/>
    <n v="4"/>
    <s v="Skilled"/>
    <s v="Low"/>
    <x v="149"/>
  </r>
  <r>
    <s v="New Car"/>
    <n v="585"/>
    <n v="2223"/>
    <x v="11"/>
    <n v="0"/>
    <s v="M"/>
    <x v="0"/>
    <n v="33"/>
    <x v="0"/>
    <n v="2"/>
    <s v="Management"/>
    <s v="High"/>
    <x v="150"/>
  </r>
  <r>
    <s v="Used Car"/>
    <n v="0"/>
    <n v="10099"/>
    <x v="11"/>
    <n v="108"/>
    <s v="M"/>
    <x v="0"/>
    <n v="22"/>
    <x v="1"/>
    <n v="4"/>
    <s v="Skilled"/>
    <s v="Low"/>
    <x v="151"/>
  </r>
  <r>
    <s v="Education"/>
    <n v="0"/>
    <n v="3105"/>
    <x v="11"/>
    <n v="19"/>
    <s v="F"/>
    <x v="1"/>
    <n v="30"/>
    <x v="0"/>
    <n v="3"/>
    <s v="Skilled"/>
    <s v="Low"/>
    <x v="152"/>
  </r>
  <r>
    <s v="Small Appliance"/>
    <n v="0"/>
    <n v="296"/>
    <x v="11"/>
    <n v="8"/>
    <s v="M"/>
    <x v="0"/>
    <n v="30"/>
    <x v="0"/>
    <n v="2"/>
    <s v="Skilled"/>
    <s v="Low"/>
    <x v="153"/>
  </r>
  <r>
    <s v="New Car"/>
    <n v="497"/>
    <n v="888"/>
    <x v="11"/>
    <n v="3"/>
    <s v="F"/>
    <x v="1"/>
    <n v="25"/>
    <x v="1"/>
    <n v="1"/>
    <s v="Unemployed"/>
    <s v="High"/>
    <x v="154"/>
  </r>
  <r>
    <s v="Small Appliance"/>
    <n v="946"/>
    <n v="0"/>
    <x v="11"/>
    <n v="83"/>
    <s v="M"/>
    <x v="0"/>
    <n v="34"/>
    <x v="0"/>
    <n v="2"/>
    <s v="Skilled"/>
    <s v="Low"/>
    <x v="155"/>
  </r>
  <r>
    <s v="Furniture"/>
    <n v="0"/>
    <n v="347"/>
    <x v="11"/>
    <n v="5"/>
    <s v="F"/>
    <x v="1"/>
    <n v="45"/>
    <x v="1"/>
    <n v="1"/>
    <s v="Skilled"/>
    <s v="Low"/>
    <x v="156"/>
  </r>
  <r>
    <s v="Furniture"/>
    <n v="0"/>
    <n v="836"/>
    <x v="11"/>
    <n v="4"/>
    <s v="M"/>
    <x v="0"/>
    <n v="26"/>
    <x v="0"/>
    <n v="3"/>
    <s v="Unskilled"/>
    <s v="Low"/>
    <x v="157"/>
  </r>
  <r>
    <s v="Small Appliance"/>
    <n v="17366"/>
    <n v="0"/>
    <x v="11"/>
    <n v="21"/>
    <s v="M"/>
    <x v="0"/>
    <n v="38"/>
    <x v="2"/>
    <n v="4"/>
    <s v="Skilled"/>
    <s v="High"/>
    <x v="158"/>
  </r>
  <r>
    <s v="Large Appliance"/>
    <n v="0"/>
    <n v="15800"/>
    <x v="11"/>
    <n v="40"/>
    <s v="M"/>
    <x v="0"/>
    <n v="35"/>
    <x v="0"/>
    <n v="3"/>
    <s v="Skilled"/>
    <s v="Low"/>
    <x v="159"/>
  </r>
  <r>
    <s v="New Car"/>
    <n v="0"/>
    <n v="712"/>
    <x v="11"/>
    <n v="6"/>
    <s v="F"/>
    <x v="1"/>
    <n v="28"/>
    <x v="0"/>
    <n v="2"/>
    <s v="Skilled"/>
    <s v="High"/>
    <x v="160"/>
  </r>
  <r>
    <s v="New Car"/>
    <n v="0"/>
    <n v="660"/>
    <x v="12"/>
    <n v="75"/>
    <s v="M"/>
    <x v="0"/>
    <n v="42"/>
    <x v="1"/>
    <n v="4"/>
    <s v="Skilled"/>
    <s v="High"/>
    <x v="161"/>
  </r>
  <r>
    <s v="New Car"/>
    <n v="0"/>
    <n v="389"/>
    <x v="13"/>
    <n v="119"/>
    <s v="M"/>
    <x v="0"/>
    <n v="38"/>
    <x v="0"/>
    <n v="4"/>
    <s v="Management"/>
    <s v="High"/>
    <x v="162"/>
  </r>
  <r>
    <s v="Used Car"/>
    <n v="0"/>
    <n v="0"/>
    <x v="13"/>
    <n v="58"/>
    <s v="M"/>
    <x v="0"/>
    <n v="50"/>
    <x v="2"/>
    <n v="4"/>
    <s v="Skilled"/>
    <s v="High"/>
    <x v="60"/>
  </r>
  <r>
    <s v="Small Appliance"/>
    <n v="0"/>
    <n v="485"/>
    <x v="13"/>
    <n v="12"/>
    <s v="M"/>
    <x v="0"/>
    <n v="23"/>
    <x v="0"/>
    <n v="2"/>
    <s v="Skilled"/>
    <s v="Low"/>
    <x v="163"/>
  </r>
  <r>
    <s v="Furniture"/>
    <n v="216"/>
    <n v="0"/>
    <x v="13"/>
    <n v="3"/>
    <s v="F"/>
    <x v="1"/>
    <n v="26"/>
    <x v="1"/>
    <n v="3"/>
    <s v="Skilled"/>
    <s v="High"/>
    <x v="164"/>
  </r>
  <r>
    <s v="Small Appliance"/>
    <n v="0"/>
    <n v="897"/>
    <x v="13"/>
    <n v="5"/>
    <s v="M"/>
    <x v="2"/>
    <n v="38"/>
    <x v="0"/>
    <n v="4"/>
    <s v="Skilled"/>
    <s v="Low"/>
    <x v="165"/>
  </r>
  <r>
    <s v="New Car"/>
    <n v="461"/>
    <n v="140"/>
    <x v="13"/>
    <n v="32"/>
    <s v="M"/>
    <x v="0"/>
    <n v="27"/>
    <x v="1"/>
    <n v="3"/>
    <s v="Unskilled"/>
    <s v="Low"/>
    <x v="166"/>
  </r>
  <r>
    <s v="New Car"/>
    <n v="0"/>
    <n v="659"/>
    <x v="13"/>
    <n v="5"/>
    <s v="F"/>
    <x v="1"/>
    <n v="22"/>
    <x v="1"/>
    <n v="3"/>
    <s v="Skilled"/>
    <s v="High"/>
    <x v="167"/>
  </r>
  <r>
    <s v="New Car"/>
    <n v="0"/>
    <n v="1366"/>
    <x v="13"/>
    <n v="17"/>
    <s v="M"/>
    <x v="0"/>
    <n v="34"/>
    <x v="0"/>
    <n v="4"/>
    <s v="Unskilled"/>
    <s v="Low"/>
    <x v="168"/>
  </r>
  <r>
    <s v="New Car"/>
    <n v="0"/>
    <n v="806"/>
    <x v="13"/>
    <n v="3"/>
    <s v="F"/>
    <x v="1"/>
    <n v="22"/>
    <x v="0"/>
    <n v="2"/>
    <s v="Unskilled"/>
    <s v="High"/>
    <x v="169"/>
  </r>
  <r>
    <s v="Education"/>
    <n v="0"/>
    <n v="3281"/>
    <x v="13"/>
    <n v="20"/>
    <s v="F"/>
    <x v="1"/>
    <n v="29"/>
    <x v="0"/>
    <n v="2"/>
    <s v="Skilled"/>
    <s v="High"/>
    <x v="170"/>
  </r>
  <r>
    <s v="Furniture"/>
    <n v="457"/>
    <n v="318"/>
    <x v="13"/>
    <n v="108"/>
    <s v="M"/>
    <x v="0"/>
    <n v="40"/>
    <x v="0"/>
    <n v="1"/>
    <s v="Skilled"/>
    <s v="Low"/>
    <x v="171"/>
  </r>
  <r>
    <s v="Small Appliance"/>
    <n v="5133"/>
    <n v="698"/>
    <x v="13"/>
    <n v="14"/>
    <s v="M"/>
    <x v="0"/>
    <n v="36"/>
    <x v="0"/>
    <n v="2"/>
    <s v="Skilled"/>
    <s v="High"/>
    <x v="172"/>
  </r>
  <r>
    <s v="Furniture"/>
    <n v="305"/>
    <n v="492"/>
    <x v="13"/>
    <n v="1"/>
    <s v="F"/>
    <x v="1"/>
    <n v="26"/>
    <x v="0"/>
    <n v="1"/>
    <s v="Skilled"/>
    <s v="Low"/>
    <x v="173"/>
  </r>
  <r>
    <s v="Business"/>
    <n v="0"/>
    <n v="565"/>
    <x v="13"/>
    <n v="14"/>
    <s v="M"/>
    <x v="2"/>
    <n v="27"/>
    <x v="0"/>
    <n v="2"/>
    <s v="Skilled"/>
    <s v="High"/>
    <x v="174"/>
  </r>
  <r>
    <s v="Furniture"/>
    <n v="13496"/>
    <n v="650"/>
    <x v="13"/>
    <n v="20"/>
    <s v="M"/>
    <x v="0"/>
    <n v="33"/>
    <x v="0"/>
    <n v="1"/>
    <s v="Unskilled"/>
    <s v="High"/>
    <x v="175"/>
  </r>
  <r>
    <s v="Furniture"/>
    <n v="0"/>
    <n v="544"/>
    <x v="13"/>
    <n v="15"/>
    <s v="F"/>
    <x v="1"/>
    <n v="27"/>
    <x v="0"/>
    <n v="2"/>
    <s v="Skilled"/>
    <s v="Low"/>
    <x v="176"/>
  </r>
  <r>
    <s v="Furniture"/>
    <n v="0"/>
    <n v="479"/>
    <x v="13"/>
    <n v="0"/>
    <s v="M"/>
    <x v="0"/>
    <n v="24"/>
    <x v="0"/>
    <n v="1"/>
    <s v="Unemployed"/>
    <s v="High"/>
    <x v="177"/>
  </r>
  <r>
    <s v="New Car"/>
    <n v="939"/>
    <n v="496"/>
    <x v="13"/>
    <n v="56"/>
    <s v="M"/>
    <x v="0"/>
    <n v="35"/>
    <x v="0"/>
    <n v="4"/>
    <s v="Skilled"/>
    <s v="High"/>
    <x v="178"/>
  </r>
  <r>
    <s v="Repairs"/>
    <n v="0"/>
    <n v="897"/>
    <x v="13"/>
    <n v="2"/>
    <s v="F"/>
    <x v="1"/>
    <n v="22"/>
    <x v="0"/>
    <n v="4"/>
    <s v="Skilled"/>
    <s v="High"/>
    <x v="165"/>
  </r>
  <r>
    <s v="Small Appliance"/>
    <n v="0"/>
    <n v="325"/>
    <x v="13"/>
    <n v="13"/>
    <s v="F"/>
    <x v="1"/>
    <n v="23"/>
    <x v="0"/>
    <n v="2"/>
    <s v="Skilled"/>
    <s v="High"/>
    <x v="179"/>
  </r>
  <r>
    <s v="Small Appliance"/>
    <n v="0"/>
    <n v="643"/>
    <x v="13"/>
    <n v="6"/>
    <s v="M"/>
    <x v="0"/>
    <n v="31"/>
    <x v="2"/>
    <n v="2"/>
    <s v="Management"/>
    <s v="Low"/>
    <x v="180"/>
  </r>
  <r>
    <s v="New Car"/>
    <n v="3329"/>
    <n v="0"/>
    <x v="13"/>
    <n v="15"/>
    <s v="M"/>
    <x v="0"/>
    <n v="67"/>
    <x v="1"/>
    <n v="4"/>
    <s v="Skilled"/>
    <s v="High"/>
    <x v="181"/>
  </r>
  <r>
    <s v="Large Appliance"/>
    <n v="0"/>
    <n v="775"/>
    <x v="13"/>
    <n v="8"/>
    <s v="M"/>
    <x v="2"/>
    <n v="46"/>
    <x v="0"/>
    <n v="3"/>
    <s v="Unskilled"/>
    <s v="High"/>
    <x v="171"/>
  </r>
  <r>
    <s v="Furniture"/>
    <n v="0"/>
    <n v="948"/>
    <x v="13"/>
    <n v="2"/>
    <s v="F"/>
    <x v="1"/>
    <n v="20"/>
    <x v="1"/>
    <n v="4"/>
    <s v="Skilled"/>
    <s v="Low"/>
    <x v="182"/>
  </r>
  <r>
    <s v="Small Appliance"/>
    <n v="0"/>
    <n v="18716"/>
    <x v="13"/>
    <n v="93"/>
    <s v="M"/>
    <x v="0"/>
    <n v="31"/>
    <x v="0"/>
    <n v="3"/>
    <s v="Management"/>
    <s v="Low"/>
    <x v="183"/>
  </r>
  <r>
    <s v="Furniture"/>
    <n v="0"/>
    <n v="340"/>
    <x v="13"/>
    <n v="4"/>
    <s v="M"/>
    <x v="2"/>
    <n v="42"/>
    <x v="0"/>
    <n v="1"/>
    <s v="Unskilled"/>
    <s v="High"/>
    <x v="184"/>
  </r>
  <r>
    <s v="Small Appliance"/>
    <n v="0"/>
    <n v="6490"/>
    <x v="13"/>
    <n v="85"/>
    <s v="M"/>
    <x v="0"/>
    <n v="45"/>
    <x v="0"/>
    <n v="4"/>
    <s v="Skilled"/>
    <s v="Low"/>
    <x v="185"/>
  </r>
  <r>
    <s v="New Car"/>
    <n v="644"/>
    <n v="1571"/>
    <x v="13"/>
    <n v="1"/>
    <s v="F"/>
    <x v="1"/>
    <n v="27"/>
    <x v="0"/>
    <n v="3"/>
    <s v="Skilled"/>
    <s v="High"/>
    <x v="186"/>
  </r>
  <r>
    <s v="Furniture"/>
    <n v="0"/>
    <n v="835"/>
    <x v="13"/>
    <n v="42"/>
    <s v="F"/>
    <x v="1"/>
    <n v="21"/>
    <x v="0"/>
    <n v="1"/>
    <s v="Skilled"/>
    <s v="High"/>
    <x v="187"/>
  </r>
  <r>
    <s v="Small Appliance"/>
    <n v="0"/>
    <n v="418"/>
    <x v="13"/>
    <n v="4"/>
    <s v="M"/>
    <x v="0"/>
    <n v="31"/>
    <x v="0"/>
    <n v="2"/>
    <s v="Skilled"/>
    <s v="Low"/>
    <x v="188"/>
  </r>
  <r>
    <s v="Small Appliance"/>
    <n v="483"/>
    <n v="415"/>
    <x v="13"/>
    <n v="6"/>
    <s v="M"/>
    <x v="2"/>
    <n v="32"/>
    <x v="0"/>
    <n v="2"/>
    <s v="Skilled"/>
    <s v="High"/>
    <x v="189"/>
  </r>
  <r>
    <s v="Business"/>
    <n v="663"/>
    <n v="0"/>
    <x v="13"/>
    <n v="57"/>
    <s v="M"/>
    <x v="0"/>
    <n v="41"/>
    <x v="0"/>
    <n v="2"/>
    <s v="Skilled"/>
    <s v="Low"/>
    <x v="190"/>
  </r>
  <r>
    <s v="Repairs"/>
    <n v="0"/>
    <n v="718"/>
    <x v="13"/>
    <n v="0"/>
    <s v="F"/>
    <x v="1"/>
    <n v="54"/>
    <x v="2"/>
    <n v="4"/>
    <s v="Unemployed"/>
    <s v="High"/>
    <x v="191"/>
  </r>
  <r>
    <s v="Business"/>
    <n v="0"/>
    <n v="922"/>
    <x v="13"/>
    <n v="29"/>
    <s v="M"/>
    <x v="0"/>
    <n v="33"/>
    <x v="0"/>
    <n v="1"/>
    <s v="Skilled"/>
    <s v="Low"/>
    <x v="192"/>
  </r>
  <r>
    <s v="Furniture"/>
    <n v="0"/>
    <n v="169"/>
    <x v="13"/>
    <n v="6"/>
    <s v="M"/>
    <x v="0"/>
    <n v="43"/>
    <x v="0"/>
    <n v="3"/>
    <s v="Skilled"/>
    <s v="High"/>
    <x v="193"/>
  </r>
  <r>
    <s v="New Car"/>
    <n v="425"/>
    <n v="0"/>
    <x v="13"/>
    <n v="7"/>
    <s v="F"/>
    <x v="1"/>
    <n v="32"/>
    <x v="0"/>
    <n v="2"/>
    <s v="Skilled"/>
    <s v="High"/>
    <x v="125"/>
  </r>
  <r>
    <s v="New Car"/>
    <n v="8060"/>
    <n v="607"/>
    <x v="13"/>
    <n v="71"/>
    <s v="F"/>
    <x v="1"/>
    <n v="22"/>
    <x v="0"/>
    <n v="2"/>
    <s v="Management"/>
    <s v="Low"/>
    <x v="194"/>
  </r>
  <r>
    <s v="New Car"/>
    <n v="0"/>
    <n v="343"/>
    <x v="13"/>
    <n v="22"/>
    <s v="F"/>
    <x v="1"/>
    <n v="35"/>
    <x v="0"/>
    <n v="3"/>
    <s v="Skilled"/>
    <s v="Low"/>
    <x v="195"/>
  </r>
  <r>
    <s v="Furniture"/>
    <n v="0"/>
    <n v="299"/>
    <x v="13"/>
    <n v="11"/>
    <s v="M"/>
    <x v="0"/>
    <n v="46"/>
    <x v="2"/>
    <n v="4"/>
    <s v="Skilled"/>
    <s v="Low"/>
    <x v="196"/>
  </r>
  <r>
    <s v="Business"/>
    <n v="0"/>
    <n v="859"/>
    <x v="13"/>
    <n v="23"/>
    <s v="M"/>
    <x v="0"/>
    <n v="35"/>
    <x v="0"/>
    <n v="2"/>
    <s v="Skilled"/>
    <s v="High"/>
    <x v="197"/>
  </r>
  <r>
    <s v="Furniture"/>
    <n v="0"/>
    <n v="5857"/>
    <x v="13"/>
    <n v="20"/>
    <s v="M"/>
    <x v="0"/>
    <n v="27"/>
    <x v="0"/>
    <n v="2"/>
    <s v="Skilled"/>
    <s v="Low"/>
    <x v="198"/>
  </r>
  <r>
    <s v="Small Appliance"/>
    <n v="0"/>
    <n v="726"/>
    <x v="13"/>
    <n v="7"/>
    <s v="F"/>
    <x v="1"/>
    <n v="24"/>
    <x v="1"/>
    <n v="4"/>
    <s v="Skilled"/>
    <s v="High"/>
    <x v="199"/>
  </r>
  <r>
    <s v="New Car"/>
    <n v="0"/>
    <n v="483"/>
    <x v="13"/>
    <n v="90"/>
    <s v="F"/>
    <x v="1"/>
    <n v="32"/>
    <x v="1"/>
    <n v="4"/>
    <s v="Skilled"/>
    <s v="High"/>
    <x v="200"/>
  </r>
  <r>
    <s v="Repairs"/>
    <n v="271"/>
    <n v="759"/>
    <x v="13"/>
    <n v="0"/>
    <s v="F"/>
    <x v="1"/>
    <n v="66"/>
    <x v="0"/>
    <n v="4"/>
    <s v="Skilled"/>
    <s v="Low"/>
    <x v="201"/>
  </r>
  <r>
    <s v="New Car"/>
    <n v="0"/>
    <n v="693"/>
    <x v="13"/>
    <n v="28"/>
    <s v="M"/>
    <x v="0"/>
    <n v="31"/>
    <x v="2"/>
    <n v="4"/>
    <s v="Unskilled"/>
    <s v="High"/>
    <x v="202"/>
  </r>
  <r>
    <s v="New Car"/>
    <n v="0"/>
    <n v="541"/>
    <x v="13"/>
    <n v="13"/>
    <s v="M"/>
    <x v="0"/>
    <n v="31"/>
    <x v="0"/>
    <n v="2"/>
    <s v="Skilled"/>
    <s v="High"/>
    <x v="203"/>
  </r>
  <r>
    <s v="New Car"/>
    <n v="0"/>
    <n v="716"/>
    <x v="13"/>
    <n v="33"/>
    <s v="M"/>
    <x v="0"/>
    <n v="30"/>
    <x v="0"/>
    <n v="2"/>
    <s v="Skilled"/>
    <s v="High"/>
    <x v="204"/>
  </r>
  <r>
    <s v="Small Appliance"/>
    <n v="242"/>
    <n v="0"/>
    <x v="13"/>
    <n v="6"/>
    <s v="M"/>
    <x v="0"/>
    <n v="28"/>
    <x v="0"/>
    <n v="3"/>
    <s v="Skilled"/>
    <s v="Low"/>
    <x v="205"/>
  </r>
  <r>
    <s v="Furniture"/>
    <n v="0"/>
    <n v="435"/>
    <x v="13"/>
    <n v="16"/>
    <s v="F"/>
    <x v="1"/>
    <n v="23"/>
    <x v="1"/>
    <n v="4"/>
    <s v="Skilled"/>
    <s v="High"/>
    <x v="206"/>
  </r>
  <r>
    <s v="Small Appliance"/>
    <n v="0"/>
    <n v="914"/>
    <x v="13"/>
    <n v="0"/>
    <s v="F"/>
    <x v="1"/>
    <n v="21"/>
    <x v="1"/>
    <n v="4"/>
    <s v="Skilled"/>
    <s v="High"/>
    <x v="207"/>
  </r>
  <r>
    <s v="Small Appliance"/>
    <n v="296"/>
    <n v="818"/>
    <x v="13"/>
    <n v="93"/>
    <s v="M"/>
    <x v="2"/>
    <n v="31"/>
    <x v="0"/>
    <n v="2"/>
    <s v="Unskilled"/>
    <s v="Low"/>
    <x v="208"/>
  </r>
  <r>
    <s v="Furniture"/>
    <n v="0"/>
    <n v="815"/>
    <x v="13"/>
    <n v="13"/>
    <s v="M"/>
    <x v="0"/>
    <n v="41"/>
    <x v="0"/>
    <n v="3"/>
    <s v="Skilled"/>
    <s v="High"/>
    <x v="209"/>
  </r>
  <r>
    <s v="Furniture"/>
    <n v="0"/>
    <n v="957"/>
    <x v="13"/>
    <n v="11"/>
    <s v="F"/>
    <x v="1"/>
    <n v="19"/>
    <x v="1"/>
    <n v="4"/>
    <s v="Skilled"/>
    <s v="High"/>
    <x v="210"/>
  </r>
  <r>
    <s v="Business"/>
    <n v="141"/>
    <n v="245"/>
    <x v="14"/>
    <n v="33"/>
    <s v="M"/>
    <x v="0"/>
    <n v="26"/>
    <x v="0"/>
    <n v="3"/>
    <s v="Skilled"/>
    <s v="Low"/>
    <x v="211"/>
  </r>
  <r>
    <s v="New Car"/>
    <n v="162"/>
    <n v="595"/>
    <x v="14"/>
    <n v="10"/>
    <s v="M"/>
    <x v="1"/>
    <n v="46"/>
    <x v="0"/>
    <n v="4"/>
    <s v="Skilled"/>
    <s v="Low"/>
    <x v="212"/>
  </r>
  <r>
    <s v="New Car"/>
    <n v="0"/>
    <n v="0"/>
    <x v="14"/>
    <n v="9"/>
    <s v="M"/>
    <x v="0"/>
    <n v="39"/>
    <x v="0"/>
    <n v="2"/>
    <s v="Unskilled"/>
    <s v="High"/>
    <x v="60"/>
  </r>
  <r>
    <s v="Small Appliance"/>
    <n v="0"/>
    <n v="717"/>
    <x v="14"/>
    <n v="10"/>
    <s v="F"/>
    <x v="1"/>
    <n v="24"/>
    <x v="0"/>
    <n v="2"/>
    <s v="Skilled"/>
    <s v="High"/>
    <x v="213"/>
  </r>
  <r>
    <s v="Business"/>
    <n v="339"/>
    <n v="2790"/>
    <x v="14"/>
    <n v="55"/>
    <s v="M"/>
    <x v="1"/>
    <n v="60"/>
    <x v="1"/>
    <n v="2"/>
    <s v="Unskilled"/>
    <s v="High"/>
    <x v="214"/>
  </r>
  <r>
    <s v="Furniture"/>
    <n v="468"/>
    <n v="14186"/>
    <x v="14"/>
    <n v="24"/>
    <s v="M"/>
    <x v="0"/>
    <n v="31"/>
    <x v="0"/>
    <n v="2"/>
    <s v="Skilled"/>
    <s v="Low"/>
    <x v="215"/>
  </r>
  <r>
    <s v="New Car"/>
    <n v="0"/>
    <n v="886"/>
    <x v="14"/>
    <n v="96"/>
    <s v="M"/>
    <x v="0"/>
    <n v="64"/>
    <x v="0"/>
    <n v="4"/>
    <s v="Skilled"/>
    <s v="Low"/>
    <x v="216"/>
  </r>
  <r>
    <s v="Business"/>
    <n v="0"/>
    <n v="5180"/>
    <x v="14"/>
    <n v="4"/>
    <s v="M"/>
    <x v="0"/>
    <n v="40"/>
    <x v="0"/>
    <n v="2"/>
    <s v="Unskilled"/>
    <s v="High"/>
    <x v="217"/>
  </r>
  <r>
    <s v="New Car"/>
    <n v="5588"/>
    <n v="0"/>
    <x v="14"/>
    <n v="10"/>
    <s v="F"/>
    <x v="1"/>
    <n v="28"/>
    <x v="0"/>
    <n v="4"/>
    <s v="Skilled"/>
    <s v="High"/>
    <x v="218"/>
  </r>
  <r>
    <s v="Furniture"/>
    <n v="0"/>
    <n v="636"/>
    <x v="14"/>
    <n v="41"/>
    <s v="F"/>
    <x v="1"/>
    <n v="25"/>
    <x v="1"/>
    <n v="4"/>
    <s v="Unskilled"/>
    <s v="Low"/>
    <x v="219"/>
  </r>
  <r>
    <s v="Used Car"/>
    <n v="0"/>
    <n v="701"/>
    <x v="14"/>
    <n v="108"/>
    <s v="M"/>
    <x v="0"/>
    <n v="35"/>
    <x v="0"/>
    <n v="4"/>
    <s v="Management"/>
    <s v="Low"/>
    <x v="220"/>
  </r>
  <r>
    <s v="Education"/>
    <n v="8122"/>
    <n v="136"/>
    <x v="14"/>
    <n v="4"/>
    <s v="M"/>
    <x v="1"/>
    <n v="32"/>
    <x v="1"/>
    <n v="1"/>
    <s v="Skilled"/>
    <s v="High"/>
    <x v="221"/>
  </r>
  <r>
    <s v="New Car"/>
    <n v="0"/>
    <n v="11587"/>
    <x v="14"/>
    <n v="46"/>
    <s v="F"/>
    <x v="1"/>
    <n v="30"/>
    <x v="0"/>
    <n v="2"/>
    <s v="Management"/>
    <s v="Low"/>
    <x v="222"/>
  </r>
  <r>
    <s v="Business"/>
    <n v="898"/>
    <n v="177"/>
    <x v="14"/>
    <n v="105"/>
    <s v="F"/>
    <x v="1"/>
    <n v="38"/>
    <x v="0"/>
    <n v="4"/>
    <s v="Skilled"/>
    <s v="High"/>
    <x v="223"/>
  </r>
  <r>
    <s v="Small Appliance"/>
    <n v="0"/>
    <n v="17653"/>
    <x v="14"/>
    <n v="4"/>
    <s v="F"/>
    <x v="1"/>
    <n v="28"/>
    <x v="0"/>
    <n v="2"/>
    <s v="Skilled"/>
    <s v="Low"/>
    <x v="224"/>
  </r>
  <r>
    <s v="New Car"/>
    <n v="0"/>
    <n v="579"/>
    <x v="14"/>
    <n v="70"/>
    <s v="M"/>
    <x v="2"/>
    <n v="29"/>
    <x v="0"/>
    <n v="3"/>
    <s v="Skilled"/>
    <s v="Low"/>
    <x v="225"/>
  </r>
  <r>
    <s v="New Car"/>
    <n v="3880"/>
    <n v="0"/>
    <x v="15"/>
    <n v="37"/>
    <s v="F"/>
    <x v="1"/>
    <n v="24"/>
    <x v="1"/>
    <n v="4"/>
    <s v="Skilled"/>
    <s v="Low"/>
    <x v="226"/>
  </r>
  <r>
    <s v="Furniture"/>
    <n v="0"/>
    <n v="1230"/>
    <x v="16"/>
    <n v="0"/>
    <s v="M"/>
    <x v="1"/>
    <n v="32"/>
    <x v="0"/>
    <n v="1"/>
    <s v="Skilled"/>
    <s v="High"/>
    <x v="227"/>
  </r>
  <r>
    <s v="Small Appliance"/>
    <n v="966"/>
    <n v="0"/>
    <x v="16"/>
    <n v="4"/>
    <s v="F"/>
    <x v="1"/>
    <n v="43"/>
    <x v="0"/>
    <n v="1"/>
    <s v="Skilled"/>
    <s v="High"/>
    <x v="228"/>
  </r>
  <r>
    <s v="New Car"/>
    <n v="0"/>
    <n v="821"/>
    <x v="16"/>
    <n v="63"/>
    <s v="M"/>
    <x v="0"/>
    <n v="44"/>
    <x v="0"/>
    <n v="1"/>
    <s v="Skilled"/>
    <s v="High"/>
    <x v="229"/>
  </r>
  <r>
    <s v="Furniture"/>
    <n v="0"/>
    <n v="0"/>
    <x v="16"/>
    <n v="23"/>
    <s v="M"/>
    <x v="2"/>
    <n v="19"/>
    <x v="0"/>
    <n v="4"/>
    <s v="Skilled"/>
    <s v="High"/>
    <x v="60"/>
  </r>
  <r>
    <s v="Furniture"/>
    <n v="0"/>
    <n v="162"/>
    <x v="16"/>
    <n v="1"/>
    <s v="M"/>
    <x v="1"/>
    <n v="54"/>
    <x v="0"/>
    <n v="1"/>
    <s v="Skilled"/>
    <s v="High"/>
    <x v="230"/>
  </r>
  <r>
    <s v="Used Car"/>
    <n v="0"/>
    <n v="109"/>
    <x v="16"/>
    <n v="26"/>
    <s v="M"/>
    <x v="0"/>
    <n v="34"/>
    <x v="0"/>
    <n v="3"/>
    <s v="Unskilled"/>
    <s v="Low"/>
    <x v="231"/>
  </r>
  <r>
    <s v="Business"/>
    <n v="0"/>
    <n v="724"/>
    <x v="16"/>
    <n v="8"/>
    <s v="M"/>
    <x v="0"/>
    <n v="30"/>
    <x v="1"/>
    <n v="2"/>
    <s v="Skilled"/>
    <s v="High"/>
    <x v="232"/>
  </r>
  <r>
    <s v="Small Appliance"/>
    <n v="265"/>
    <n v="947"/>
    <x v="16"/>
    <n v="5"/>
    <s v="M"/>
    <x v="2"/>
    <n v="21"/>
    <x v="0"/>
    <n v="1"/>
    <s v="Skilled"/>
    <s v="High"/>
    <x v="233"/>
  </r>
  <r>
    <s v="Used Car"/>
    <n v="0"/>
    <n v="789"/>
    <x v="16"/>
    <n v="28"/>
    <s v="M"/>
    <x v="0"/>
    <n v="37"/>
    <x v="0"/>
    <n v="3"/>
    <s v="Management"/>
    <s v="Low"/>
    <x v="234"/>
  </r>
  <r>
    <s v="Small Appliance"/>
    <n v="0"/>
    <n v="552"/>
    <x v="16"/>
    <n v="4"/>
    <s v="M"/>
    <x v="2"/>
    <n v="47"/>
    <x v="0"/>
    <n v="4"/>
    <s v="Skilled"/>
    <s v="High"/>
    <x v="101"/>
  </r>
  <r>
    <s v="Furniture"/>
    <n v="0"/>
    <n v="8357"/>
    <x v="16"/>
    <n v="5"/>
    <s v="M"/>
    <x v="0"/>
    <n v="29"/>
    <x v="2"/>
    <n v="4"/>
    <s v="Skilled"/>
    <s v="High"/>
    <x v="235"/>
  </r>
  <r>
    <s v="Business"/>
    <n v="15328"/>
    <n v="0"/>
    <x v="16"/>
    <n v="9"/>
    <s v="M"/>
    <x v="0"/>
    <n v="31"/>
    <x v="0"/>
    <n v="4"/>
    <s v="Skilled"/>
    <s v="Low"/>
    <x v="236"/>
  </r>
  <r>
    <s v="Small Appliance"/>
    <n v="0"/>
    <n v="680"/>
    <x v="16"/>
    <n v="3"/>
    <s v="F"/>
    <x v="1"/>
    <n v="34"/>
    <x v="0"/>
    <n v="4"/>
    <s v="Skilled"/>
    <s v="High"/>
    <x v="237"/>
  </r>
  <r>
    <s v="Business"/>
    <n v="522"/>
    <n v="194"/>
    <x v="16"/>
    <n v="79"/>
    <s v="M"/>
    <x v="1"/>
    <n v="30"/>
    <x v="0"/>
    <n v="4"/>
    <s v="Skilled"/>
    <s v="High"/>
    <x v="204"/>
  </r>
  <r>
    <s v="Small Appliance"/>
    <n v="0"/>
    <n v="710"/>
    <x v="16"/>
    <n v="1"/>
    <s v="F"/>
    <x v="1"/>
    <n v="37"/>
    <x v="0"/>
    <n v="3"/>
    <s v="Skilled"/>
    <s v="Low"/>
    <x v="238"/>
  </r>
  <r>
    <s v="Small Appliance"/>
    <n v="0"/>
    <n v="5564"/>
    <x v="16"/>
    <n v="93"/>
    <s v="M"/>
    <x v="0"/>
    <n v="33"/>
    <x v="0"/>
    <n v="2"/>
    <s v="Skilled"/>
    <s v="Low"/>
    <x v="239"/>
  </r>
  <r>
    <s v="New Car"/>
    <n v="9621"/>
    <n v="308"/>
    <x v="16"/>
    <n v="41"/>
    <s v="M"/>
    <x v="0"/>
    <n v="37"/>
    <x v="2"/>
    <n v="3"/>
    <s v="Skilled"/>
    <s v="High"/>
    <x v="240"/>
  </r>
  <r>
    <s v="Business"/>
    <n v="509"/>
    <n v="241"/>
    <x v="16"/>
    <n v="14"/>
    <s v="M"/>
    <x v="0"/>
    <n v="35"/>
    <x v="0"/>
    <n v="4"/>
    <s v="Unskilled"/>
    <s v="High"/>
    <x v="114"/>
  </r>
  <r>
    <s v="Furniture"/>
    <n v="19155"/>
    <n v="131"/>
    <x v="16"/>
    <n v="24"/>
    <s v="M"/>
    <x v="0"/>
    <n v="25"/>
    <x v="0"/>
    <n v="2"/>
    <s v="Skilled"/>
    <s v="Low"/>
    <x v="241"/>
  </r>
  <r>
    <s v="Small Appliance"/>
    <n v="0"/>
    <n v="10853"/>
    <x v="16"/>
    <n v="81"/>
    <s v="F"/>
    <x v="1"/>
    <n v="56"/>
    <x v="1"/>
    <n v="4"/>
    <s v="Management"/>
    <s v="Low"/>
    <x v="242"/>
  </r>
  <r>
    <s v="Used Car"/>
    <n v="374"/>
    <n v="0"/>
    <x v="16"/>
    <n v="14"/>
    <s v="M"/>
    <x v="0"/>
    <n v="45"/>
    <x v="0"/>
    <n v="4"/>
    <s v="Management"/>
    <s v="Low"/>
    <x v="39"/>
  </r>
  <r>
    <s v="Small Appliance"/>
    <n v="0"/>
    <n v="12242"/>
    <x v="16"/>
    <n v="53"/>
    <s v="M"/>
    <x v="0"/>
    <n v="34"/>
    <x v="0"/>
    <n v="2"/>
    <s v="Skilled"/>
    <s v="High"/>
    <x v="243"/>
  </r>
  <r>
    <s v="New Car"/>
    <n v="0"/>
    <n v="466"/>
    <x v="16"/>
    <n v="42"/>
    <s v="M"/>
    <x v="0"/>
    <n v="30"/>
    <x v="0"/>
    <n v="3"/>
    <s v="Skilled"/>
    <s v="High"/>
    <x v="244"/>
  </r>
  <r>
    <s v="Small Appliance"/>
    <n v="0"/>
    <n v="4449"/>
    <x v="16"/>
    <n v="87"/>
    <s v="M"/>
    <x v="0"/>
    <n v="30"/>
    <x v="0"/>
    <n v="4"/>
    <s v="Skilled"/>
    <s v="High"/>
    <x v="245"/>
  </r>
  <r>
    <s v="Other"/>
    <n v="0"/>
    <n v="0"/>
    <x v="16"/>
    <n v="54"/>
    <s v="M"/>
    <x v="0"/>
    <n v="39"/>
    <x v="0"/>
    <n v="3"/>
    <s v="Management"/>
    <s v="High"/>
    <x v="60"/>
  </r>
  <r>
    <s v="Business"/>
    <n v="0"/>
    <n v="104"/>
    <x v="16"/>
    <n v="23"/>
    <s v="M"/>
    <x v="2"/>
    <n v="20"/>
    <x v="0"/>
    <n v="2"/>
    <s v="Unskilled"/>
    <s v="Low"/>
    <x v="246"/>
  </r>
  <r>
    <s v="Furniture"/>
    <n v="0"/>
    <n v="836"/>
    <x v="16"/>
    <n v="99"/>
    <s v="M"/>
    <x v="0"/>
    <n v="32"/>
    <x v="0"/>
    <n v="4"/>
    <s v="Skilled"/>
    <s v="Low"/>
    <x v="157"/>
  </r>
  <r>
    <s v="Furniture"/>
    <n v="192"/>
    <n v="199"/>
    <x v="16"/>
    <n v="5"/>
    <s v="F"/>
    <x v="1"/>
    <n v="24"/>
    <x v="0"/>
    <n v="4"/>
    <s v="Unskilled"/>
    <s v="High"/>
    <x v="247"/>
  </r>
  <r>
    <s v="Used Car"/>
    <n v="0"/>
    <n v="270"/>
    <x v="16"/>
    <n v="25"/>
    <s v="M"/>
    <x v="0"/>
    <n v="34"/>
    <x v="0"/>
    <n v="3"/>
    <s v="Skilled"/>
    <s v="Low"/>
    <x v="248"/>
  </r>
  <r>
    <s v="Used Car"/>
    <n v="0"/>
    <n v="260"/>
    <x v="16"/>
    <n v="78"/>
    <s v="M"/>
    <x v="0"/>
    <n v="34"/>
    <x v="0"/>
    <n v="4"/>
    <s v="Management"/>
    <s v="Low"/>
    <x v="249"/>
  </r>
  <r>
    <s v="New Car"/>
    <n v="942"/>
    <n v="3036"/>
    <x v="16"/>
    <n v="36"/>
    <s v="M"/>
    <x v="0"/>
    <n v="37"/>
    <x v="0"/>
    <n v="3"/>
    <s v="Skilled"/>
    <s v="Low"/>
    <x v="250"/>
  </r>
  <r>
    <s v="Used Car"/>
    <n v="0"/>
    <n v="6345"/>
    <x v="16"/>
    <n v="19"/>
    <s v="M"/>
    <x v="0"/>
    <n v="26"/>
    <x v="0"/>
    <n v="2"/>
    <s v="Skilled"/>
    <s v="Low"/>
    <x v="251"/>
  </r>
  <r>
    <s v="Furniture"/>
    <n v="0"/>
    <n v="909"/>
    <x v="16"/>
    <n v="3"/>
    <s v="M"/>
    <x v="0"/>
    <n v="21"/>
    <x v="2"/>
    <n v="1"/>
    <s v="Skilled"/>
    <s v="Low"/>
    <x v="252"/>
  </r>
  <r>
    <s v="Furniture"/>
    <n v="0"/>
    <n v="979"/>
    <x v="16"/>
    <n v="48"/>
    <s v="M"/>
    <x v="0"/>
    <n v="22"/>
    <x v="1"/>
    <n v="4"/>
    <s v="Skilled"/>
    <s v="High"/>
    <x v="253"/>
  </r>
  <r>
    <s v="Repairs"/>
    <n v="0"/>
    <n v="772"/>
    <x v="16"/>
    <n v="19"/>
    <s v="M"/>
    <x v="1"/>
    <n v="32"/>
    <x v="0"/>
    <n v="2"/>
    <s v="Skilled"/>
    <s v="Low"/>
    <x v="254"/>
  </r>
  <r>
    <s v="Small Appliance"/>
    <n v="0"/>
    <n v="3870"/>
    <x v="16"/>
    <n v="11"/>
    <s v="F"/>
    <x v="1"/>
    <n v="31"/>
    <x v="0"/>
    <n v="2"/>
    <s v="Unskilled"/>
    <s v="High"/>
    <x v="255"/>
  </r>
  <r>
    <s v="Furniture"/>
    <n v="0"/>
    <n v="506"/>
    <x v="16"/>
    <n v="3"/>
    <s v="F"/>
    <x v="1"/>
    <n v="22"/>
    <x v="1"/>
    <n v="4"/>
    <s v="Unskilled"/>
    <s v="High"/>
    <x v="256"/>
  </r>
  <r>
    <s v="Business"/>
    <n v="172"/>
    <n v="0"/>
    <x v="16"/>
    <n v="36"/>
    <s v="M"/>
    <x v="0"/>
    <n v="33"/>
    <x v="0"/>
    <n v="3"/>
    <s v="Skilled"/>
    <s v="Low"/>
    <x v="257"/>
  </r>
  <r>
    <s v="New Car"/>
    <n v="0"/>
    <n v="0"/>
    <x v="16"/>
    <n v="19"/>
    <s v="F"/>
    <x v="1"/>
    <n v="24"/>
    <x v="1"/>
    <n v="4"/>
    <s v="Skilled"/>
    <s v="High"/>
    <x v="60"/>
  </r>
  <r>
    <s v="New Car"/>
    <n v="0"/>
    <n v="544"/>
    <x v="16"/>
    <n v="0"/>
    <s v="F"/>
    <x v="1"/>
    <n v="28"/>
    <x v="1"/>
    <n v="4"/>
    <s v="Unemployed"/>
    <s v="High"/>
    <x v="176"/>
  </r>
  <r>
    <s v="Small Appliance"/>
    <n v="0"/>
    <n v="823"/>
    <x v="16"/>
    <n v="47"/>
    <s v="M"/>
    <x v="0"/>
    <n v="27"/>
    <x v="0"/>
    <n v="2"/>
    <s v="Skilled"/>
    <s v="Low"/>
    <x v="258"/>
  </r>
  <r>
    <s v="Other"/>
    <n v="560"/>
    <n v="887"/>
    <x v="16"/>
    <n v="20"/>
    <s v="M"/>
    <x v="0"/>
    <n v="38"/>
    <x v="0"/>
    <n v="3"/>
    <s v="Management"/>
    <s v="High"/>
    <x v="259"/>
  </r>
  <r>
    <s v="New Car"/>
    <n v="0"/>
    <n v="771"/>
    <x v="16"/>
    <n v="0"/>
    <s v="M"/>
    <x v="0"/>
    <n v="42"/>
    <x v="2"/>
    <n v="2"/>
    <s v="Skilled"/>
    <s v="High"/>
    <x v="260"/>
  </r>
  <r>
    <s v="Small Appliance"/>
    <n v="0"/>
    <n v="956"/>
    <x v="16"/>
    <n v="4"/>
    <s v="F"/>
    <x v="1"/>
    <n v="28"/>
    <x v="1"/>
    <n v="2"/>
    <s v="Unskilled"/>
    <s v="High"/>
    <x v="261"/>
  </r>
  <r>
    <s v="Used Car"/>
    <n v="0"/>
    <n v="999"/>
    <x v="16"/>
    <n v="0"/>
    <s v="M"/>
    <x v="0"/>
    <n v="28"/>
    <x v="2"/>
    <n v="2"/>
    <s v="Management"/>
    <s v="Low"/>
    <x v="262"/>
  </r>
  <r>
    <s v="Other"/>
    <n v="645"/>
    <n v="855"/>
    <x v="16"/>
    <n v="17"/>
    <s v="M"/>
    <x v="0"/>
    <n v="28"/>
    <x v="0"/>
    <n v="3"/>
    <s v="Management"/>
    <s v="High"/>
    <x v="263"/>
  </r>
  <r>
    <s v="New Car"/>
    <n v="19812"/>
    <n v="0"/>
    <x v="16"/>
    <n v="37"/>
    <s v="M"/>
    <x v="0"/>
    <n v="36"/>
    <x v="0"/>
    <n v="2"/>
    <s v="Unskilled"/>
    <s v="High"/>
    <x v="264"/>
  </r>
  <r>
    <s v="Business"/>
    <n v="0"/>
    <n v="500"/>
    <x v="16"/>
    <n v="1"/>
    <s v="M"/>
    <x v="0"/>
    <n v="26"/>
    <x v="0"/>
    <n v="2"/>
    <s v="Skilled"/>
    <s v="High"/>
    <x v="265"/>
  </r>
  <r>
    <s v="Business"/>
    <n v="859"/>
    <n v="3305"/>
    <x v="16"/>
    <n v="26"/>
    <s v="M"/>
    <x v="0"/>
    <n v="35"/>
    <x v="1"/>
    <n v="4"/>
    <s v="Management"/>
    <s v="Low"/>
    <x v="266"/>
  </r>
  <r>
    <s v="Furniture"/>
    <n v="0"/>
    <n v="8944"/>
    <x v="16"/>
    <n v="66"/>
    <s v="M"/>
    <x v="0"/>
    <n v="31"/>
    <x v="1"/>
    <n v="3"/>
    <s v="Skilled"/>
    <s v="Low"/>
    <x v="267"/>
  </r>
  <r>
    <s v="Repairs"/>
    <n v="0"/>
    <n v="807"/>
    <x v="16"/>
    <n v="75"/>
    <s v="M"/>
    <x v="0"/>
    <n v="43"/>
    <x v="2"/>
    <n v="4"/>
    <s v="Skilled"/>
    <s v="Low"/>
    <x v="268"/>
  </r>
  <r>
    <s v="Small Appliance"/>
    <n v="0"/>
    <n v="836"/>
    <x v="16"/>
    <n v="0"/>
    <s v="M"/>
    <x v="0"/>
    <n v="29"/>
    <x v="0"/>
    <n v="2"/>
    <s v="Management"/>
    <s v="High"/>
    <x v="157"/>
  </r>
  <r>
    <s v="Business"/>
    <n v="0"/>
    <n v="11481"/>
    <x v="16"/>
    <n v="18"/>
    <s v="M"/>
    <x v="0"/>
    <n v="53"/>
    <x v="0"/>
    <n v="3"/>
    <s v="Management"/>
    <s v="High"/>
    <x v="269"/>
  </r>
  <r>
    <s v="New Car"/>
    <n v="0"/>
    <n v="108"/>
    <x v="16"/>
    <n v="52"/>
    <s v="M"/>
    <x v="0"/>
    <n v="46"/>
    <x v="0"/>
    <n v="4"/>
    <s v="Unskilled"/>
    <s v="High"/>
    <x v="270"/>
  </r>
  <r>
    <s v="New Car"/>
    <n v="0"/>
    <n v="113"/>
    <x v="16"/>
    <n v="31"/>
    <s v="F"/>
    <x v="1"/>
    <n v="22"/>
    <x v="1"/>
    <n v="4"/>
    <s v="Skilled"/>
    <s v="High"/>
    <x v="271"/>
  </r>
  <r>
    <s v="New Car"/>
    <n v="1613"/>
    <n v="0"/>
    <x v="16"/>
    <n v="118"/>
    <s v="M"/>
    <x v="2"/>
    <n v="53"/>
    <x v="0"/>
    <n v="4"/>
    <s v="Skilled"/>
    <s v="Low"/>
    <x v="272"/>
  </r>
  <r>
    <s v="Furniture"/>
    <n v="757"/>
    <n v="208"/>
    <x v="16"/>
    <n v="36"/>
    <s v="M"/>
    <x v="1"/>
    <n v="42"/>
    <x v="0"/>
    <n v="3"/>
    <s v="Skilled"/>
    <s v="High"/>
    <x v="273"/>
  </r>
  <r>
    <s v="Used Car"/>
    <n v="271"/>
    <n v="7090"/>
    <x v="16"/>
    <n v="2"/>
    <s v="F"/>
    <x v="1"/>
    <n v="27"/>
    <x v="1"/>
    <n v="4"/>
    <s v="Skilled"/>
    <s v="High"/>
    <x v="274"/>
  </r>
  <r>
    <s v="Small Appliance"/>
    <n v="0"/>
    <n v="337"/>
    <x v="16"/>
    <n v="107"/>
    <s v="M"/>
    <x v="0"/>
    <n v="35"/>
    <x v="0"/>
    <n v="1"/>
    <s v="Management"/>
    <s v="Low"/>
    <x v="275"/>
  </r>
  <r>
    <s v="Education"/>
    <n v="705"/>
    <n v="0"/>
    <x v="16"/>
    <n v="24"/>
    <s v="F"/>
    <x v="1"/>
    <n v="32"/>
    <x v="0"/>
    <n v="2"/>
    <s v="Skilled"/>
    <s v="Low"/>
    <x v="276"/>
  </r>
  <r>
    <s v="Furniture"/>
    <n v="0"/>
    <n v="7710"/>
    <x v="16"/>
    <n v="114"/>
    <s v="M"/>
    <x v="0"/>
    <n v="52"/>
    <x v="0"/>
    <n v="4"/>
    <s v="Skilled"/>
    <s v="Low"/>
    <x v="277"/>
  </r>
  <r>
    <s v="Small Appliance"/>
    <n v="0"/>
    <n v="798"/>
    <x v="16"/>
    <n v="42"/>
    <s v="M"/>
    <x v="0"/>
    <n v="23"/>
    <x v="1"/>
    <n v="4"/>
    <s v="Unskilled"/>
    <s v="High"/>
    <x v="278"/>
  </r>
  <r>
    <s v="Furniture"/>
    <n v="0"/>
    <n v="538"/>
    <x v="16"/>
    <n v="59"/>
    <s v="M"/>
    <x v="0"/>
    <n v="38"/>
    <x v="1"/>
    <n v="2"/>
    <s v="Management"/>
    <s v="High"/>
    <x v="279"/>
  </r>
  <r>
    <s v="New Car"/>
    <n v="332"/>
    <n v="214"/>
    <x v="16"/>
    <n v="2"/>
    <s v="M"/>
    <x v="0"/>
    <n v="25"/>
    <x v="0"/>
    <n v="1"/>
    <s v="Skilled"/>
    <s v="Low"/>
    <x v="280"/>
  </r>
  <r>
    <s v="Furniture"/>
    <n v="0"/>
    <n v="146"/>
    <x v="16"/>
    <n v="46"/>
    <s v="M"/>
    <x v="0"/>
    <n v="26"/>
    <x v="0"/>
    <n v="4"/>
    <s v="Skilled"/>
    <s v="High"/>
    <x v="281"/>
  </r>
  <r>
    <s v="Used Car"/>
    <n v="646"/>
    <n v="0"/>
    <x v="16"/>
    <n v="9"/>
    <s v="M"/>
    <x v="1"/>
    <n v="47"/>
    <x v="2"/>
    <n v="4"/>
    <s v="Skilled"/>
    <s v="Low"/>
    <x v="282"/>
  </r>
  <r>
    <s v="New Car"/>
    <n v="0"/>
    <n v="412"/>
    <x v="16"/>
    <n v="22"/>
    <s v="M"/>
    <x v="0"/>
    <n v="52"/>
    <x v="2"/>
    <n v="4"/>
    <s v="Skilled"/>
    <s v="High"/>
    <x v="283"/>
  </r>
  <r>
    <s v="Furniture"/>
    <n v="0"/>
    <n v="3369"/>
    <x v="16"/>
    <n v="17"/>
    <s v="M"/>
    <x v="0"/>
    <n v="24"/>
    <x v="0"/>
    <n v="1"/>
    <s v="Skilled"/>
    <s v="Low"/>
    <x v="284"/>
  </r>
  <r>
    <s v="Business"/>
    <n v="0"/>
    <n v="4973"/>
    <x v="16"/>
    <n v="17"/>
    <s v="M"/>
    <x v="0"/>
    <n v="26"/>
    <x v="0"/>
    <n v="3"/>
    <s v="Unskilled"/>
    <s v="Low"/>
    <x v="285"/>
  </r>
  <r>
    <s v="New Car"/>
    <n v="0"/>
    <n v="761"/>
    <x v="16"/>
    <n v="92"/>
    <s v="M"/>
    <x v="0"/>
    <n v="59"/>
    <x v="0"/>
    <n v="4"/>
    <s v="Unskilled"/>
    <s v="High"/>
    <x v="286"/>
  </r>
  <r>
    <s v="Used Car"/>
    <n v="0"/>
    <n v="276"/>
    <x v="16"/>
    <n v="91"/>
    <s v="M"/>
    <x v="0"/>
    <n v="62"/>
    <x v="0"/>
    <n v="4"/>
    <s v="Skilled"/>
    <s v="Low"/>
    <x v="287"/>
  </r>
  <r>
    <s v="Education"/>
    <n v="798"/>
    <n v="137"/>
    <x v="16"/>
    <n v="25"/>
    <s v="F"/>
    <x v="1"/>
    <n v="33"/>
    <x v="2"/>
    <n v="4"/>
    <s v="Unskilled"/>
    <s v="High"/>
    <x v="288"/>
  </r>
  <r>
    <s v="New Car"/>
    <n v="0"/>
    <n v="0"/>
    <x v="16"/>
    <n v="103"/>
    <s v="F"/>
    <x v="1"/>
    <n v="28"/>
    <x v="0"/>
    <n v="2"/>
    <s v="Skilled"/>
    <s v="High"/>
    <x v="60"/>
  </r>
  <r>
    <s v="Repairs"/>
    <n v="207"/>
    <n v="0"/>
    <x v="17"/>
    <n v="116"/>
    <s v="M"/>
    <x v="0"/>
    <n v="47"/>
    <x v="0"/>
    <n v="4"/>
    <s v="Skilled"/>
    <s v="Low"/>
    <x v="116"/>
  </r>
  <r>
    <s v="Business"/>
    <n v="870"/>
    <n v="917"/>
    <x v="17"/>
    <n v="6"/>
    <s v="M"/>
    <x v="0"/>
    <n v="35"/>
    <x v="0"/>
    <n v="2"/>
    <s v="Skilled"/>
    <s v="High"/>
    <x v="289"/>
  </r>
  <r>
    <s v="Business"/>
    <n v="0"/>
    <n v="322"/>
    <x v="17"/>
    <n v="28"/>
    <s v="M"/>
    <x v="0"/>
    <n v="25"/>
    <x v="0"/>
    <n v="4"/>
    <s v="Skilled"/>
    <s v="Low"/>
    <x v="84"/>
  </r>
  <r>
    <s v="Small Appliance"/>
    <n v="959"/>
    <n v="7876"/>
    <x v="17"/>
    <n v="20"/>
    <s v="M"/>
    <x v="0"/>
    <n v="22"/>
    <x v="0"/>
    <n v="2"/>
    <s v="Unskilled"/>
    <s v="High"/>
    <x v="290"/>
  </r>
  <r>
    <s v="New Car"/>
    <n v="0"/>
    <n v="500"/>
    <x v="17"/>
    <n v="7"/>
    <s v="F"/>
    <x v="1"/>
    <n v="20"/>
    <x v="1"/>
    <n v="3"/>
    <s v="Skilled"/>
    <s v="High"/>
    <x v="265"/>
  </r>
  <r>
    <s v="Used Car"/>
    <n v="105"/>
    <n v="320"/>
    <x v="17"/>
    <n v="54"/>
    <s v="M"/>
    <x v="0"/>
    <n v="29"/>
    <x v="0"/>
    <n v="2"/>
    <s v="Management"/>
    <s v="Low"/>
    <x v="125"/>
  </r>
  <r>
    <s v="Used Car"/>
    <n v="0"/>
    <n v="14717"/>
    <x v="17"/>
    <n v="7"/>
    <s v="M"/>
    <x v="0"/>
    <n v="26"/>
    <x v="0"/>
    <n v="2"/>
    <s v="Skilled"/>
    <s v="Low"/>
    <x v="291"/>
  </r>
  <r>
    <s v="Business"/>
    <n v="986"/>
    <n v="578"/>
    <x v="17"/>
    <n v="1"/>
    <s v="F"/>
    <x v="1"/>
    <n v="31"/>
    <x v="0"/>
    <n v="1"/>
    <s v="Skilled"/>
    <s v="Low"/>
    <x v="292"/>
  </r>
  <r>
    <s v="Business"/>
    <n v="444"/>
    <n v="921"/>
    <x v="17"/>
    <n v="51"/>
    <s v="F"/>
    <x v="1"/>
    <n v="41"/>
    <x v="2"/>
    <n v="4"/>
    <s v="Management"/>
    <s v="High"/>
    <x v="293"/>
  </r>
  <r>
    <s v="New Car"/>
    <n v="0"/>
    <n v="667"/>
    <x v="18"/>
    <n v="10"/>
    <s v="M"/>
    <x v="0"/>
    <n v="44"/>
    <x v="0"/>
    <n v="2"/>
    <s v="Unskilled"/>
    <s v="High"/>
    <x v="294"/>
  </r>
  <r>
    <s v="Used Car"/>
    <n v="0"/>
    <n v="129"/>
    <x v="19"/>
    <n v="8"/>
    <s v="M"/>
    <x v="1"/>
    <n v="39"/>
    <x v="0"/>
    <n v="4"/>
    <s v="Management"/>
    <s v="Low"/>
    <x v="295"/>
  </r>
  <r>
    <s v="Small Appliance"/>
    <n v="3565"/>
    <n v="0"/>
    <x v="19"/>
    <n v="32"/>
    <s v="M"/>
    <x v="0"/>
    <n v="35"/>
    <x v="0"/>
    <n v="3"/>
    <s v="Skilled"/>
    <s v="Low"/>
    <x v="296"/>
  </r>
  <r>
    <s v="Furniture"/>
    <n v="664"/>
    <n v="537"/>
    <x v="19"/>
    <n v="33"/>
    <s v="M"/>
    <x v="0"/>
    <n v="48"/>
    <x v="0"/>
    <n v="2"/>
    <s v="Skilled"/>
    <s v="High"/>
    <x v="297"/>
  </r>
  <r>
    <s v="Used Car"/>
    <n v="399"/>
    <n v="0"/>
    <x v="19"/>
    <n v="0"/>
    <s v="F"/>
    <x v="1"/>
    <n v="52"/>
    <x v="0"/>
    <n v="1"/>
    <s v="Management"/>
    <s v="High"/>
    <x v="298"/>
  </r>
  <r>
    <s v="Furniture"/>
    <n v="0"/>
    <n v="706"/>
    <x v="19"/>
    <n v="14"/>
    <s v="M"/>
    <x v="1"/>
    <n v="31"/>
    <x v="0"/>
    <n v="2"/>
    <s v="Skilled"/>
    <s v="Low"/>
    <x v="299"/>
  </r>
  <r>
    <s v="Furniture"/>
    <n v="876"/>
    <n v="1533"/>
    <x v="19"/>
    <n v="21"/>
    <s v="F"/>
    <x v="1"/>
    <n v="20"/>
    <x v="1"/>
    <n v="4"/>
    <s v="Skilled"/>
    <s v="High"/>
    <x v="300"/>
  </r>
  <r>
    <s v="Repairs"/>
    <n v="0"/>
    <n v="609"/>
    <x v="19"/>
    <n v="3"/>
    <s v="M"/>
    <x v="1"/>
    <n v="33"/>
    <x v="0"/>
    <n v="1"/>
    <s v="Unskilled"/>
    <s v="High"/>
    <x v="301"/>
  </r>
  <r>
    <s v="Furniture"/>
    <n v="617"/>
    <n v="411"/>
    <x v="19"/>
    <n v="3"/>
    <s v="M"/>
    <x v="2"/>
    <n v="21"/>
    <x v="0"/>
    <n v="1"/>
    <s v="Skilled"/>
    <s v="Low"/>
    <x v="302"/>
  </r>
  <r>
    <s v="Business"/>
    <n v="8948"/>
    <n v="110"/>
    <x v="19"/>
    <n v="90"/>
    <s v="M"/>
    <x v="0"/>
    <n v="65"/>
    <x v="0"/>
    <n v="4"/>
    <s v="Management"/>
    <s v="High"/>
    <x v="303"/>
  </r>
  <r>
    <s v="Furniture"/>
    <n v="0"/>
    <n v="127"/>
    <x v="19"/>
    <n v="35"/>
    <s v="F"/>
    <x v="1"/>
    <n v="22"/>
    <x v="1"/>
    <n v="4"/>
    <s v="Skilled"/>
    <s v="High"/>
    <x v="20"/>
  </r>
  <r>
    <s v="Used Car"/>
    <n v="0"/>
    <n v="859"/>
    <x v="19"/>
    <n v="89"/>
    <s v="M"/>
    <x v="0"/>
    <n v="37"/>
    <x v="2"/>
    <n v="4"/>
    <s v="Management"/>
    <s v="Low"/>
    <x v="197"/>
  </r>
  <r>
    <s v="Small Appliance"/>
    <n v="0"/>
    <n v="867"/>
    <x v="19"/>
    <n v="27"/>
    <s v="F"/>
    <x v="1"/>
    <n v="24"/>
    <x v="0"/>
    <n v="2"/>
    <s v="Skilled"/>
    <s v="Low"/>
    <x v="304"/>
  </r>
  <r>
    <s v="Small Appliance"/>
    <n v="8249"/>
    <n v="0"/>
    <x v="19"/>
    <n v="77"/>
    <s v="M"/>
    <x v="0"/>
    <n v="48"/>
    <x v="0"/>
    <n v="4"/>
    <s v="Unskilled"/>
    <s v="Low"/>
    <x v="305"/>
  </r>
  <r>
    <s v="New Car"/>
    <n v="382"/>
    <n v="883"/>
    <x v="19"/>
    <n v="20"/>
    <s v="F"/>
    <x v="1"/>
    <n v="23"/>
    <x v="0"/>
    <n v="2"/>
    <s v="Skilled"/>
    <s v="High"/>
    <x v="306"/>
  </r>
  <r>
    <s v="Small Appliance"/>
    <n v="0"/>
    <n v="519"/>
    <x v="19"/>
    <n v="23"/>
    <s v="F"/>
    <x v="1"/>
    <n v="32"/>
    <x v="0"/>
    <n v="2"/>
    <s v="Skilled"/>
    <s v="Low"/>
    <x v="307"/>
  </r>
  <r>
    <s v="Furniture"/>
    <n v="0"/>
    <n v="204"/>
    <x v="19"/>
    <n v="5"/>
    <s v="M"/>
    <x v="1"/>
    <n v="30"/>
    <x v="0"/>
    <n v="4"/>
    <s v="Unskilled"/>
    <s v="High"/>
    <x v="308"/>
  </r>
  <r>
    <s v="Business"/>
    <n v="670"/>
    <n v="4014"/>
    <x v="19"/>
    <n v="21"/>
    <s v="F"/>
    <x v="1"/>
    <n v="25"/>
    <x v="1"/>
    <n v="4"/>
    <s v="Unskilled"/>
    <s v="High"/>
    <x v="309"/>
  </r>
  <r>
    <s v="New Car"/>
    <n v="789"/>
    <n v="989"/>
    <x v="19"/>
    <n v="0"/>
    <s v="M"/>
    <x v="2"/>
    <n v="27"/>
    <x v="0"/>
    <n v="2"/>
    <s v="Management"/>
    <s v="High"/>
    <x v="310"/>
  </r>
  <r>
    <s v="Furniture"/>
    <n v="0"/>
    <n v="0"/>
    <x v="19"/>
    <n v="53"/>
    <s v="M"/>
    <x v="0"/>
    <n v="30"/>
    <x v="0"/>
    <n v="4"/>
    <s v="Skilled"/>
    <s v="High"/>
    <x v="60"/>
  </r>
  <r>
    <s v="Furniture"/>
    <n v="0"/>
    <n v="17545"/>
    <x v="20"/>
    <n v="16"/>
    <s v="F"/>
    <x v="1"/>
    <n v="22"/>
    <x v="0"/>
    <n v="4"/>
    <s v="Skilled"/>
    <s v="High"/>
    <x v="311"/>
  </r>
  <r>
    <s v="Small Appliance"/>
    <n v="6509"/>
    <n v="493"/>
    <x v="21"/>
    <n v="9"/>
    <s v="M"/>
    <x v="0"/>
    <n v="25"/>
    <x v="0"/>
    <n v="2"/>
    <s v="Skilled"/>
    <s v="High"/>
    <x v="312"/>
  </r>
  <r>
    <s v="Furniture"/>
    <n v="0"/>
    <n v="485"/>
    <x v="21"/>
    <n v="23"/>
    <s v="F"/>
    <x v="1"/>
    <n v="27"/>
    <x v="0"/>
    <n v="2"/>
    <s v="Management"/>
    <s v="High"/>
    <x v="163"/>
  </r>
  <r>
    <s v="Small Appliance"/>
    <n v="237"/>
    <n v="236"/>
    <x v="21"/>
    <n v="24"/>
    <s v="M"/>
    <x v="0"/>
    <n v="23"/>
    <x v="1"/>
    <n v="4"/>
    <s v="Skilled"/>
    <s v="Low"/>
    <x v="313"/>
  </r>
  <r>
    <s v="Education"/>
    <n v="335"/>
    <n v="1708"/>
    <x v="21"/>
    <n v="7"/>
    <s v="M"/>
    <x v="0"/>
    <n v="46"/>
    <x v="2"/>
    <n v="4"/>
    <s v="Skilled"/>
    <s v="High"/>
    <x v="314"/>
  </r>
  <r>
    <s v="Small Appliance"/>
    <n v="16935"/>
    <n v="189"/>
    <x v="21"/>
    <n v="60"/>
    <s v="M"/>
    <x v="0"/>
    <n v="30"/>
    <x v="0"/>
    <n v="2"/>
    <s v="Skilled"/>
    <s v="Low"/>
    <x v="126"/>
  </r>
  <r>
    <s v="Education"/>
    <n v="0"/>
    <n v="0"/>
    <x v="21"/>
    <n v="114"/>
    <s v="M"/>
    <x v="0"/>
    <n v="39"/>
    <x v="0"/>
    <n v="4"/>
    <s v="Management"/>
    <s v="High"/>
    <x v="60"/>
  </r>
  <r>
    <s v="Furniture"/>
    <n v="0"/>
    <n v="717"/>
    <x v="21"/>
    <n v="60"/>
    <s v="M"/>
    <x v="0"/>
    <n v="40"/>
    <x v="0"/>
    <n v="2"/>
    <s v="Skilled"/>
    <s v="High"/>
    <x v="213"/>
  </r>
  <r>
    <s v="Small Appliance"/>
    <n v="0"/>
    <n v="656"/>
    <x v="21"/>
    <n v="85"/>
    <s v="M"/>
    <x v="0"/>
    <n v="27"/>
    <x v="0"/>
    <n v="2"/>
    <s v="Skilled"/>
    <s v="Low"/>
    <x v="315"/>
  </r>
  <r>
    <s v="Used Car"/>
    <n v="0"/>
    <n v="104"/>
    <x v="21"/>
    <n v="25"/>
    <s v="M"/>
    <x v="0"/>
    <n v="23"/>
    <x v="0"/>
    <n v="4"/>
    <s v="Skilled"/>
    <s v="High"/>
    <x v="246"/>
  </r>
  <r>
    <s v="Small Appliance"/>
    <n v="900"/>
    <n v="1732"/>
    <x v="21"/>
    <n v="11"/>
    <s v="F"/>
    <x v="1"/>
    <n v="49"/>
    <x v="2"/>
    <n v="4"/>
    <s v="Skilled"/>
    <s v="High"/>
    <x v="316"/>
  </r>
  <r>
    <s v="Used Car"/>
    <n v="0"/>
    <n v="609"/>
    <x v="21"/>
    <n v="6"/>
    <s v="M"/>
    <x v="0"/>
    <n v="31"/>
    <x v="2"/>
    <n v="2"/>
    <s v="Management"/>
    <s v="Low"/>
    <x v="301"/>
  </r>
  <r>
    <s v="New Car"/>
    <n v="889"/>
    <n v="1583"/>
    <x v="21"/>
    <n v="79"/>
    <s v="M"/>
    <x v="0"/>
    <n v="29"/>
    <x v="2"/>
    <n v="3"/>
    <s v="Skilled"/>
    <s v="Low"/>
    <x v="317"/>
  </r>
  <r>
    <s v="Education"/>
    <n v="0"/>
    <n v="922"/>
    <x v="21"/>
    <n v="9"/>
    <s v="F"/>
    <x v="1"/>
    <n v="24"/>
    <x v="0"/>
    <n v="2"/>
    <s v="Management"/>
    <s v="High"/>
    <x v="192"/>
  </r>
  <r>
    <s v="Repairs"/>
    <n v="216"/>
    <n v="262"/>
    <x v="21"/>
    <n v="2"/>
    <s v="M"/>
    <x v="0"/>
    <n v="32"/>
    <x v="1"/>
    <n v="1"/>
    <s v="Unskilled"/>
    <s v="High"/>
    <x v="318"/>
  </r>
  <r>
    <s v="Used Car"/>
    <n v="109"/>
    <n v="540"/>
    <x v="21"/>
    <n v="1"/>
    <s v="M"/>
    <x v="2"/>
    <n v="27"/>
    <x v="1"/>
    <n v="4"/>
    <s v="Management"/>
    <s v="High"/>
    <x v="319"/>
  </r>
  <r>
    <s v="Business"/>
    <n v="0"/>
    <n v="750"/>
    <x v="21"/>
    <n v="2"/>
    <s v="M"/>
    <x v="1"/>
    <n v="27"/>
    <x v="0"/>
    <n v="1"/>
    <s v="Skilled"/>
    <s v="High"/>
    <x v="114"/>
  </r>
  <r>
    <s v="New Car"/>
    <n v="0"/>
    <n v="605"/>
    <x v="21"/>
    <n v="20"/>
    <s v="F"/>
    <x v="1"/>
    <n v="24"/>
    <x v="0"/>
    <n v="2"/>
    <s v="Skilled"/>
    <s v="High"/>
    <x v="320"/>
  </r>
  <r>
    <s v="New Car"/>
    <n v="624"/>
    <n v="785"/>
    <x v="21"/>
    <n v="9"/>
    <s v="F"/>
    <x v="1"/>
    <n v="53"/>
    <x v="1"/>
    <n v="2"/>
    <s v="Skilled"/>
    <s v="Low"/>
    <x v="321"/>
  </r>
  <r>
    <s v="Business"/>
    <n v="498"/>
    <n v="598"/>
    <x v="21"/>
    <n v="14"/>
    <s v="M"/>
    <x v="1"/>
    <n v="29"/>
    <x v="0"/>
    <n v="2"/>
    <s v="Management"/>
    <s v="High"/>
    <x v="322"/>
  </r>
  <r>
    <s v="Used Car"/>
    <n v="1336"/>
    <n v="0"/>
    <x v="21"/>
    <n v="11"/>
    <s v="M"/>
    <x v="0"/>
    <n v="29"/>
    <x v="0"/>
    <n v="2"/>
    <s v="Management"/>
    <s v="Low"/>
    <x v="323"/>
  </r>
  <r>
    <s v="Furniture"/>
    <n v="0"/>
    <n v="734"/>
    <x v="21"/>
    <n v="111"/>
    <s v="M"/>
    <x v="0"/>
    <n v="41"/>
    <x v="0"/>
    <n v="2"/>
    <s v="Skilled"/>
    <s v="High"/>
    <x v="324"/>
  </r>
  <r>
    <s v="New Car"/>
    <n v="682"/>
    <n v="2017"/>
    <x v="21"/>
    <n v="85"/>
    <s v="M"/>
    <x v="0"/>
    <n v="41"/>
    <x v="0"/>
    <n v="4"/>
    <s v="Management"/>
    <s v="High"/>
    <x v="325"/>
  </r>
  <r>
    <s v="Used Car"/>
    <n v="0"/>
    <n v="0"/>
    <x v="21"/>
    <n v="49"/>
    <s v="M"/>
    <x v="0"/>
    <n v="46"/>
    <x v="2"/>
    <n v="4"/>
    <s v="Skilled"/>
    <s v="High"/>
    <x v="60"/>
  </r>
  <r>
    <s v="Education"/>
    <n v="197"/>
    <n v="0"/>
    <x v="21"/>
    <n v="17"/>
    <s v="M"/>
    <x v="2"/>
    <n v="26"/>
    <x v="0"/>
    <n v="2"/>
    <s v="Skilled"/>
    <s v="Low"/>
    <x v="326"/>
  </r>
  <r>
    <s v="Small Appliance"/>
    <n v="0"/>
    <n v="6628"/>
    <x v="21"/>
    <n v="65"/>
    <s v="M"/>
    <x v="0"/>
    <n v="38"/>
    <x v="0"/>
    <n v="4"/>
    <s v="Skilled"/>
    <s v="Low"/>
    <x v="327"/>
  </r>
  <r>
    <s v="New Car"/>
    <n v="296"/>
    <n v="591"/>
    <x v="21"/>
    <n v="103"/>
    <s v="M"/>
    <x v="0"/>
    <n v="56"/>
    <x v="2"/>
    <n v="4"/>
    <s v="Skilled"/>
    <s v="High"/>
    <x v="328"/>
  </r>
  <r>
    <s v="Furniture"/>
    <n v="0"/>
    <n v="367"/>
    <x v="21"/>
    <n v="22"/>
    <s v="M"/>
    <x v="0"/>
    <n v="36"/>
    <x v="0"/>
    <n v="2"/>
    <s v="Skilled"/>
    <s v="Low"/>
    <x v="329"/>
  </r>
  <r>
    <s v="Other"/>
    <n v="0"/>
    <n v="523"/>
    <x v="21"/>
    <n v="0"/>
    <s v="M"/>
    <x v="1"/>
    <n v="42"/>
    <x v="0"/>
    <n v="3"/>
    <s v="Management"/>
    <s v="Low"/>
    <x v="330"/>
  </r>
  <r>
    <s v="Furniture"/>
    <n v="0"/>
    <n v="154"/>
    <x v="21"/>
    <n v="2"/>
    <s v="F"/>
    <x v="1"/>
    <n v="22"/>
    <x v="1"/>
    <n v="4"/>
    <s v="Skilled"/>
    <s v="High"/>
    <x v="331"/>
  </r>
  <r>
    <s v="New Car"/>
    <n v="4802"/>
    <n v="0"/>
    <x v="21"/>
    <n v="12"/>
    <s v="M"/>
    <x v="0"/>
    <n v="35"/>
    <x v="0"/>
    <n v="4"/>
    <s v="Skilled"/>
    <s v="Low"/>
    <x v="332"/>
  </r>
  <r>
    <s v="Furniture"/>
    <n v="0"/>
    <n v="987"/>
    <x v="21"/>
    <n v="101"/>
    <s v="M"/>
    <x v="0"/>
    <n v="30"/>
    <x v="0"/>
    <n v="4"/>
    <s v="Skilled"/>
    <s v="High"/>
    <x v="333"/>
  </r>
  <r>
    <s v="Small Appliance"/>
    <n v="651"/>
    <n v="0"/>
    <x v="21"/>
    <n v="102"/>
    <s v="M"/>
    <x v="0"/>
    <n v="50"/>
    <x v="0"/>
    <n v="2"/>
    <s v="Skilled"/>
    <s v="Low"/>
    <x v="334"/>
  </r>
  <r>
    <s v="Furniture"/>
    <n v="0"/>
    <n v="12721"/>
    <x v="21"/>
    <n v="31"/>
    <s v="F"/>
    <x v="1"/>
    <n v="39"/>
    <x v="0"/>
    <n v="4"/>
    <s v="Skilled"/>
    <s v="Low"/>
    <x v="335"/>
  </r>
  <r>
    <s v="Education"/>
    <n v="842"/>
    <n v="0"/>
    <x v="21"/>
    <n v="9"/>
    <s v="M"/>
    <x v="0"/>
    <n v="34"/>
    <x v="2"/>
    <n v="4"/>
    <s v="Unskilled"/>
    <s v="Low"/>
    <x v="336"/>
  </r>
  <r>
    <s v="New Car"/>
    <n v="0"/>
    <n v="14190"/>
    <x v="21"/>
    <n v="92"/>
    <s v="M"/>
    <x v="0"/>
    <n v="35"/>
    <x v="0"/>
    <n v="4"/>
    <s v="Skilled"/>
    <s v="Low"/>
    <x v="337"/>
  </r>
  <r>
    <s v="New Car"/>
    <n v="135"/>
    <n v="0"/>
    <x v="21"/>
    <n v="7"/>
    <s v="M"/>
    <x v="0"/>
    <n v="36"/>
    <x v="2"/>
    <n v="4"/>
    <s v="Skilled"/>
    <s v="High"/>
    <x v="338"/>
  </r>
  <r>
    <s v="Used Car"/>
    <n v="2472"/>
    <n v="0"/>
    <x v="21"/>
    <n v="41"/>
    <s v="M"/>
    <x v="0"/>
    <n v="30"/>
    <x v="0"/>
    <n v="2"/>
    <s v="Management"/>
    <s v="Low"/>
    <x v="317"/>
  </r>
  <r>
    <s v="New Car"/>
    <n v="122"/>
    <n v="460"/>
    <x v="21"/>
    <n v="109"/>
    <s v="M"/>
    <x v="0"/>
    <n v="56"/>
    <x v="2"/>
    <n v="2"/>
    <s v="Management"/>
    <s v="High"/>
    <x v="339"/>
  </r>
  <r>
    <s v="Used Car"/>
    <n v="0"/>
    <n v="607"/>
    <x v="21"/>
    <n v="17"/>
    <s v="M"/>
    <x v="0"/>
    <n v="25"/>
    <x v="0"/>
    <n v="2"/>
    <s v="Skilled"/>
    <s v="High"/>
    <x v="340"/>
  </r>
  <r>
    <s v="Used Car"/>
    <n v="0"/>
    <n v="674"/>
    <x v="21"/>
    <n v="69"/>
    <s v="M"/>
    <x v="0"/>
    <n v="41"/>
    <x v="2"/>
    <n v="4"/>
    <s v="Skilled"/>
    <s v="Low"/>
    <x v="341"/>
  </r>
  <r>
    <s v="New Car"/>
    <n v="0"/>
    <n v="770"/>
    <x v="21"/>
    <n v="3"/>
    <s v="F"/>
    <x v="1"/>
    <n v="33"/>
    <x v="0"/>
    <n v="4"/>
    <s v="Skilled"/>
    <s v="High"/>
    <x v="342"/>
  </r>
  <r>
    <s v="Education"/>
    <n v="963"/>
    <n v="4754"/>
    <x v="22"/>
    <n v="45"/>
    <s v="M"/>
    <x v="0"/>
    <n v="31"/>
    <x v="1"/>
    <n v="3"/>
    <s v="Skilled"/>
    <s v="Low"/>
    <x v="343"/>
  </r>
  <r>
    <s v="Used Car"/>
    <n v="0"/>
    <n v="1519"/>
    <x v="22"/>
    <n v="74"/>
    <s v="M"/>
    <x v="0"/>
    <n v="44"/>
    <x v="0"/>
    <n v="2"/>
    <s v="Management"/>
    <s v="Low"/>
    <x v="344"/>
  </r>
  <r>
    <s v="Furniture"/>
    <n v="0"/>
    <n v="0"/>
    <x v="22"/>
    <n v="30"/>
    <s v="M"/>
    <x v="0"/>
    <n v="29"/>
    <x v="0"/>
    <n v="4"/>
    <s v="Management"/>
    <s v="Low"/>
    <x v="60"/>
  </r>
  <r>
    <s v="Education"/>
    <n v="0"/>
    <n v="497"/>
    <x v="23"/>
    <n v="24"/>
    <s v="M"/>
    <x v="0"/>
    <n v="26"/>
    <x v="0"/>
    <n v="3"/>
    <s v="Skilled"/>
    <s v="High"/>
    <x v="28"/>
  </r>
  <r>
    <s v="Repairs"/>
    <n v="0"/>
    <n v="626"/>
    <x v="24"/>
    <n v="0"/>
    <s v="M"/>
    <x v="0"/>
    <n v="64"/>
    <x v="0"/>
    <n v="4"/>
    <s v="Unemployed"/>
    <s v="Low"/>
    <x v="345"/>
  </r>
  <r>
    <s v="Used Car"/>
    <n v="219"/>
    <n v="841"/>
    <x v="24"/>
    <n v="0"/>
    <s v="M"/>
    <x v="0"/>
    <n v="54"/>
    <x v="2"/>
    <n v="2"/>
    <s v="Management"/>
    <s v="Low"/>
    <x v="346"/>
  </r>
  <r>
    <s v="Small Appliance"/>
    <n v="0"/>
    <n v="0"/>
    <x v="24"/>
    <n v="28"/>
    <s v="F"/>
    <x v="1"/>
    <n v="29"/>
    <x v="0"/>
    <n v="3"/>
    <s v="Management"/>
    <s v="High"/>
    <x v="60"/>
  </r>
  <r>
    <s v="Small Appliance"/>
    <n v="0"/>
    <n v="813"/>
    <x v="24"/>
    <n v="28"/>
    <s v="M"/>
    <x v="0"/>
    <n v="25"/>
    <x v="0"/>
    <n v="2"/>
    <s v="Skilled"/>
    <s v="High"/>
    <x v="347"/>
  </r>
  <r>
    <s v="Small Appliance"/>
    <n v="0"/>
    <n v="148"/>
    <x v="24"/>
    <n v="2"/>
    <s v="M"/>
    <x v="0"/>
    <n v="33"/>
    <x v="0"/>
    <n v="3"/>
    <s v="Skilled"/>
    <s v="High"/>
    <x v="348"/>
  </r>
  <r>
    <s v="Small Appliance"/>
    <n v="0"/>
    <n v="192"/>
    <x v="25"/>
    <n v="13"/>
    <s v="M"/>
    <x v="0"/>
    <n v="22"/>
    <x v="2"/>
    <n v="4"/>
    <s v="Skilled"/>
    <s v="High"/>
    <x v="10"/>
  </r>
  <r>
    <s v="Small Appliance"/>
    <n v="911"/>
    <n v="823"/>
    <x v="25"/>
    <n v="4"/>
    <s v="M"/>
    <x v="0"/>
    <n v="24"/>
    <x v="0"/>
    <n v="2"/>
    <s v="Unskilled"/>
    <s v="High"/>
    <x v="349"/>
  </r>
  <r>
    <s v="Small Appliance"/>
    <n v="956"/>
    <n v="1482"/>
    <x v="25"/>
    <n v="19"/>
    <s v="M"/>
    <x v="0"/>
    <n v="20"/>
    <x v="1"/>
    <n v="4"/>
    <s v="Skilled"/>
    <s v="High"/>
    <x v="350"/>
  </r>
  <r>
    <s v="New Car"/>
    <n v="0"/>
    <n v="821"/>
    <x v="26"/>
    <n v="5"/>
    <s v="F"/>
    <x v="1"/>
    <n v="34"/>
    <x v="0"/>
    <n v="1"/>
    <s v="Unskilled"/>
    <s v="Low"/>
    <x v="229"/>
  </r>
  <r>
    <s v="Business"/>
    <n v="0"/>
    <n v="989"/>
    <x v="27"/>
    <n v="0"/>
    <s v="M"/>
    <x v="0"/>
    <n v="32"/>
    <x v="1"/>
    <n v="2"/>
    <s v="Management"/>
    <s v="High"/>
    <x v="351"/>
  </r>
  <r>
    <s v="Furniture"/>
    <n v="652"/>
    <n v="732"/>
    <x v="27"/>
    <n v="4"/>
    <s v="F"/>
    <x v="1"/>
    <n v="25"/>
    <x v="0"/>
    <n v="2"/>
    <s v="Skilled"/>
    <s v="High"/>
    <x v="352"/>
  </r>
  <r>
    <s v="Used Car"/>
    <n v="2484"/>
    <n v="0"/>
    <x v="27"/>
    <n v="46"/>
    <s v="M"/>
    <x v="0"/>
    <n v="34"/>
    <x v="2"/>
    <n v="1"/>
    <s v="Skilled"/>
    <s v="Low"/>
    <x v="353"/>
  </r>
  <r>
    <s v="Business"/>
    <n v="0"/>
    <n v="150"/>
    <x v="27"/>
    <n v="46"/>
    <s v="F"/>
    <x v="1"/>
    <n v="36"/>
    <x v="1"/>
    <n v="4"/>
    <s v="Skilled"/>
    <s v="High"/>
    <x v="354"/>
  </r>
  <r>
    <s v="Small Appliance"/>
    <n v="0"/>
    <n v="323"/>
    <x v="27"/>
    <n v="42"/>
    <s v="M"/>
    <x v="2"/>
    <n v="33"/>
    <x v="0"/>
    <n v="1"/>
    <s v="Skilled"/>
    <s v="High"/>
    <x v="355"/>
  </r>
  <r>
    <s v="Other"/>
    <n v="218"/>
    <n v="0"/>
    <x v="27"/>
    <n v="0"/>
    <s v="M"/>
    <x v="0"/>
    <n v="39"/>
    <x v="2"/>
    <n v="4"/>
    <s v="Unemployed"/>
    <s v="Low"/>
    <x v="356"/>
  </r>
  <r>
    <s v="Business"/>
    <n v="674"/>
    <n v="2886"/>
    <x v="27"/>
    <n v="32"/>
    <s v="M"/>
    <x v="0"/>
    <n v="29"/>
    <x v="0"/>
    <n v="2"/>
    <s v="Skilled"/>
    <s v="Low"/>
    <x v="357"/>
  </r>
  <r>
    <s v="Small Appliance"/>
    <n v="514"/>
    <n v="405"/>
    <x v="27"/>
    <n v="13"/>
    <s v="F"/>
    <x v="1"/>
    <n v="21"/>
    <x v="0"/>
    <n v="2"/>
    <s v="Skilled"/>
    <s v="High"/>
    <x v="358"/>
  </r>
  <r>
    <s v="New Car"/>
    <n v="0"/>
    <n v="116"/>
    <x v="27"/>
    <n v="45"/>
    <s v="M"/>
    <x v="0"/>
    <n v="45"/>
    <x v="2"/>
    <n v="4"/>
    <s v="Skilled"/>
    <s v="High"/>
    <x v="359"/>
  </r>
  <r>
    <s v="Large Appliance"/>
    <n v="0"/>
    <n v="409"/>
    <x v="27"/>
    <n v="15"/>
    <s v="M"/>
    <x v="0"/>
    <n v="53"/>
    <x v="0"/>
    <n v="4"/>
    <s v="Skilled"/>
    <s v="High"/>
    <x v="360"/>
  </r>
  <r>
    <s v="Used Car"/>
    <n v="0"/>
    <n v="309"/>
    <x v="27"/>
    <n v="37"/>
    <s v="M"/>
    <x v="0"/>
    <n v="25"/>
    <x v="0"/>
    <n v="3"/>
    <s v="Skilled"/>
    <s v="Low"/>
    <x v="361"/>
  </r>
  <r>
    <s v="Business"/>
    <n v="2715"/>
    <n v="1435"/>
    <x v="27"/>
    <n v="14"/>
    <s v="M"/>
    <x v="1"/>
    <n v="37"/>
    <x v="0"/>
    <n v="2"/>
    <s v="Skilled"/>
    <s v="High"/>
    <x v="362"/>
  </r>
  <r>
    <s v="Small Appliance"/>
    <n v="152"/>
    <n v="757"/>
    <x v="27"/>
    <n v="45"/>
    <s v="M"/>
    <x v="0"/>
    <n v="27"/>
    <x v="0"/>
    <n v="4"/>
    <s v="Skilled"/>
    <s v="High"/>
    <x v="252"/>
  </r>
  <r>
    <s v="Business"/>
    <n v="0"/>
    <n v="800"/>
    <x v="27"/>
    <n v="2"/>
    <s v="F"/>
    <x v="1"/>
    <n v="23"/>
    <x v="1"/>
    <n v="4"/>
    <s v="Skilled"/>
    <s v="High"/>
    <x v="76"/>
  </r>
  <r>
    <s v="Business"/>
    <n v="778"/>
    <n v="861"/>
    <x v="27"/>
    <n v="21"/>
    <s v="M"/>
    <x v="0"/>
    <n v="22"/>
    <x v="0"/>
    <n v="2"/>
    <s v="Skilled"/>
    <s v="High"/>
    <x v="363"/>
  </r>
  <r>
    <s v="New Car"/>
    <n v="0"/>
    <n v="9016"/>
    <x v="27"/>
    <n v="22"/>
    <s v="M"/>
    <x v="0"/>
    <n v="43"/>
    <x v="2"/>
    <n v="2"/>
    <s v="Skilled"/>
    <s v="High"/>
    <x v="364"/>
  </r>
  <r>
    <s v="Small Appliance"/>
    <n v="795"/>
    <n v="16804"/>
    <x v="27"/>
    <n v="40"/>
    <s v="M"/>
    <x v="0"/>
    <n v="26"/>
    <x v="0"/>
    <n v="2"/>
    <s v="Skilled"/>
    <s v="High"/>
    <x v="365"/>
  </r>
  <r>
    <s v="New Car"/>
    <n v="949"/>
    <n v="0"/>
    <x v="27"/>
    <n v="36"/>
    <s v="F"/>
    <x v="1"/>
    <n v="23"/>
    <x v="0"/>
    <n v="2"/>
    <s v="Skilled"/>
    <s v="Low"/>
    <x v="366"/>
  </r>
  <r>
    <s v="Used Car"/>
    <n v="0"/>
    <n v="973"/>
    <x v="27"/>
    <n v="81"/>
    <s v="F"/>
    <x v="1"/>
    <n v="57"/>
    <x v="2"/>
    <n v="4"/>
    <s v="Unskilled"/>
    <s v="High"/>
    <x v="367"/>
  </r>
  <r>
    <s v="Used Car"/>
    <n v="0"/>
    <n v="904"/>
    <x v="27"/>
    <n v="119"/>
    <s v="M"/>
    <x v="0"/>
    <n v="23"/>
    <x v="2"/>
    <n v="4"/>
    <s v="Skilled"/>
    <s v="High"/>
    <x v="62"/>
  </r>
  <r>
    <s v="Business"/>
    <n v="177"/>
    <n v="0"/>
    <x v="27"/>
    <n v="9"/>
    <s v="M"/>
    <x v="0"/>
    <n v="37"/>
    <x v="2"/>
    <n v="4"/>
    <s v="Skilled"/>
    <s v="Low"/>
    <x v="368"/>
  </r>
  <r>
    <s v="Education"/>
    <n v="996"/>
    <n v="837"/>
    <x v="27"/>
    <n v="83"/>
    <s v="M"/>
    <x v="0"/>
    <n v="49"/>
    <x v="2"/>
    <n v="4"/>
    <s v="Skilled"/>
    <s v="High"/>
    <x v="369"/>
  </r>
  <r>
    <s v="Business"/>
    <n v="257"/>
    <n v="460"/>
    <x v="27"/>
    <n v="75"/>
    <s v="F"/>
    <x v="1"/>
    <n v="58"/>
    <x v="1"/>
    <n v="3"/>
    <s v="Skilled"/>
    <s v="High"/>
    <x v="213"/>
  </r>
  <r>
    <s v="Small Appliance"/>
    <n v="955"/>
    <n v="0"/>
    <x v="27"/>
    <n v="29"/>
    <s v="M"/>
    <x v="0"/>
    <n v="36"/>
    <x v="0"/>
    <n v="3"/>
    <s v="Skilled"/>
    <s v="Low"/>
    <x v="6"/>
  </r>
  <r>
    <s v="Used Car"/>
    <n v="0"/>
    <n v="612"/>
    <x v="27"/>
    <n v="32"/>
    <s v="M"/>
    <x v="0"/>
    <n v="38"/>
    <x v="2"/>
    <n v="4"/>
    <s v="Skilled"/>
    <s v="High"/>
    <x v="370"/>
  </r>
  <r>
    <s v="New Car"/>
    <n v="0"/>
    <n v="862"/>
    <x v="27"/>
    <n v="62"/>
    <s v="M"/>
    <x v="0"/>
    <n v="41"/>
    <x v="2"/>
    <n v="4"/>
    <s v="Management"/>
    <s v="High"/>
    <x v="371"/>
  </r>
  <r>
    <s v="Used Car"/>
    <n v="0"/>
    <n v="396"/>
    <x v="27"/>
    <n v="73"/>
    <s v="M"/>
    <x v="0"/>
    <n v="45"/>
    <x v="2"/>
    <n v="4"/>
    <s v="Skilled"/>
    <s v="High"/>
    <x v="372"/>
  </r>
  <r>
    <s v="Education"/>
    <n v="713"/>
    <n v="784"/>
    <x v="28"/>
    <n v="17"/>
    <s v="M"/>
    <x v="0"/>
    <n v="41"/>
    <x v="2"/>
    <n v="4"/>
    <s v="Skilled"/>
    <s v="High"/>
    <x v="373"/>
  </r>
  <r>
    <s v="Other"/>
    <n v="852"/>
    <n v="3613"/>
    <x v="28"/>
    <n v="83"/>
    <s v="F"/>
    <x v="1"/>
    <n v="59"/>
    <x v="2"/>
    <n v="4"/>
    <s v="Management"/>
    <s v="High"/>
    <x v="374"/>
  </r>
  <r>
    <s v="New Car"/>
    <n v="11072"/>
    <n v="891"/>
    <x v="28"/>
    <n v="17"/>
    <s v="M"/>
    <x v="0"/>
    <n v="33"/>
    <x v="2"/>
    <n v="4"/>
    <s v="Skilled"/>
    <s v="Low"/>
    <x v="375"/>
  </r>
  <r>
    <s v="Small Appliance"/>
    <n v="298"/>
    <n v="3326"/>
    <x v="29"/>
    <n v="15"/>
    <s v="M"/>
    <x v="2"/>
    <n v="23"/>
    <x v="0"/>
    <n v="2"/>
    <s v="Skilled"/>
    <s v="High"/>
    <x v="376"/>
  </r>
</pivotCacheRecords>
</file>

<file path=xl/pivotCache/pivotCacheRecords2.xml><?xml version="1.0" encoding="utf-8"?>
<pivotCacheRecords xmlns="http://schemas.openxmlformats.org/spreadsheetml/2006/main" xmlns:r="http://schemas.openxmlformats.org/officeDocument/2006/relationships" count="425">
  <r>
    <x v="0"/>
    <n v="0"/>
    <n v="490"/>
    <n v="5"/>
    <n v="41"/>
    <s v="M"/>
    <x v="0"/>
    <n v="41"/>
    <s v="Own"/>
    <n v="1"/>
    <s v="Unskilled"/>
    <s v="Low"/>
    <n v="490"/>
  </r>
  <r>
    <x v="1"/>
    <n v="0"/>
    <n v="180"/>
    <n v="5"/>
    <n v="2"/>
    <s v="F"/>
    <x v="1"/>
    <n v="22"/>
    <s v="Rent"/>
    <n v="3"/>
    <s v="Unskilled"/>
    <s v="Low"/>
    <n v="180"/>
  </r>
  <r>
    <x v="0"/>
    <n v="0"/>
    <n v="364"/>
    <n v="5"/>
    <n v="35"/>
    <s v="M"/>
    <x v="0"/>
    <n v="41"/>
    <s v="Own"/>
    <n v="1"/>
    <s v="Unskilled"/>
    <s v="Low"/>
    <n v="364"/>
  </r>
  <r>
    <x v="2"/>
    <n v="0"/>
    <n v="406"/>
    <n v="6"/>
    <n v="35"/>
    <s v="M"/>
    <x v="0"/>
    <n v="73"/>
    <s v="Own"/>
    <n v="4"/>
    <s v="Unskilled"/>
    <s v="Low"/>
    <n v="406"/>
  </r>
  <r>
    <x v="3"/>
    <n v="287"/>
    <n v="12348"/>
    <n v="7"/>
    <n v="2"/>
    <s v="F"/>
    <x v="1"/>
    <n v="23"/>
    <s v="Rent"/>
    <n v="2"/>
    <s v="Skilled"/>
    <s v="High"/>
    <n v="12635"/>
  </r>
  <r>
    <x v="0"/>
    <n v="0"/>
    <n v="138"/>
    <n v="7"/>
    <n v="119"/>
    <s v="M"/>
    <x v="2"/>
    <n v="29"/>
    <s v="Rent"/>
    <n v="2"/>
    <s v="Skilled"/>
    <s v="Low"/>
    <n v="138"/>
  </r>
  <r>
    <x v="1"/>
    <n v="513"/>
    <n v="442"/>
    <n v="7"/>
    <n v="0"/>
    <s v="M"/>
    <x v="0"/>
    <n v="34"/>
    <s v="Own"/>
    <n v="1"/>
    <s v="Management"/>
    <s v="Low"/>
    <n v="955"/>
  </r>
  <r>
    <x v="0"/>
    <n v="0"/>
    <n v="576"/>
    <n v="7"/>
    <n v="14"/>
    <s v="F"/>
    <x v="1"/>
    <n v="28"/>
    <s v="Own"/>
    <n v="1"/>
    <s v="Skilled"/>
    <s v="Low"/>
    <n v="576"/>
  </r>
  <r>
    <x v="4"/>
    <n v="273"/>
    <n v="904"/>
    <n v="7"/>
    <n v="2"/>
    <s v="M"/>
    <x v="2"/>
    <n v="21"/>
    <s v="Own"/>
    <n v="1"/>
    <s v="Unskilled"/>
    <s v="Low"/>
    <n v="1177"/>
  </r>
  <r>
    <x v="0"/>
    <n v="829"/>
    <n v="583"/>
    <n v="7"/>
    <n v="18"/>
    <s v="F"/>
    <x v="1"/>
    <n v="63"/>
    <s v="Own"/>
    <n v="3"/>
    <s v="Skilled"/>
    <s v="Low"/>
    <n v="1412"/>
  </r>
  <r>
    <x v="5"/>
    <n v="0"/>
    <n v="192"/>
    <n v="7"/>
    <n v="2"/>
    <s v="M"/>
    <x v="0"/>
    <n v="39"/>
    <s v="Own"/>
    <n v="4"/>
    <s v="Unskilled"/>
    <s v="Low"/>
    <n v="192"/>
  </r>
  <r>
    <x v="5"/>
    <n v="8176"/>
    <n v="12230"/>
    <n v="7"/>
    <n v="5"/>
    <s v="M"/>
    <x v="2"/>
    <n v="26"/>
    <s v="Own"/>
    <n v="2"/>
    <s v="Unemployed"/>
    <s v="Low"/>
    <n v="20406"/>
  </r>
  <r>
    <x v="0"/>
    <n v="734"/>
    <n v="348"/>
    <n v="7"/>
    <n v="100"/>
    <s v="M"/>
    <x v="0"/>
    <n v="27"/>
    <s v="Own"/>
    <n v="4"/>
    <s v="Skilled"/>
    <s v="Low"/>
    <n v="1082"/>
  </r>
  <r>
    <x v="5"/>
    <n v="305"/>
    <n v="4553"/>
    <n v="7"/>
    <n v="2"/>
    <s v="F"/>
    <x v="1"/>
    <n v="31"/>
    <s v="Own"/>
    <n v="1"/>
    <s v="Unskilled"/>
    <s v="High"/>
    <n v="4858"/>
  </r>
  <r>
    <x v="6"/>
    <n v="0"/>
    <n v="13428"/>
    <n v="7"/>
    <n v="0"/>
    <s v="F"/>
    <x v="1"/>
    <n v="22"/>
    <s v="Rent"/>
    <n v="2"/>
    <s v="Unemployed"/>
    <s v="Low"/>
    <n v="13428"/>
  </r>
  <r>
    <x v="0"/>
    <n v="887"/>
    <n v="519"/>
    <n v="7"/>
    <n v="42"/>
    <s v="M"/>
    <x v="2"/>
    <n v="27"/>
    <s v="Own"/>
    <n v="3"/>
    <s v="Unskilled"/>
    <s v="Low"/>
    <n v="1406"/>
  </r>
  <r>
    <x v="0"/>
    <n v="0"/>
    <n v="11838"/>
    <n v="7"/>
    <n v="70"/>
    <s v="M"/>
    <x v="0"/>
    <n v="44"/>
    <s v="Own"/>
    <n v="4"/>
    <s v="Unskilled"/>
    <s v="Low"/>
    <n v="11838"/>
  </r>
  <r>
    <x v="1"/>
    <n v="0"/>
    <n v="142"/>
    <n v="7"/>
    <n v="53"/>
    <s v="F"/>
    <x v="1"/>
    <n v="48"/>
    <s v="Own"/>
    <n v="1"/>
    <s v="Skilled"/>
    <s v="Low"/>
    <n v="142"/>
  </r>
  <r>
    <x v="3"/>
    <n v="0"/>
    <n v="403"/>
    <n v="7"/>
    <n v="5"/>
    <s v="F"/>
    <x v="1"/>
    <n v="55"/>
    <s v="Own"/>
    <n v="2"/>
    <s v="Skilled"/>
    <s v="Low"/>
    <n v="403"/>
  </r>
  <r>
    <x v="2"/>
    <n v="0"/>
    <n v="3285"/>
    <n v="7"/>
    <n v="21"/>
    <s v="M"/>
    <x v="0"/>
    <n v="33"/>
    <s v="Own"/>
    <n v="2"/>
    <s v="Unskilled"/>
    <s v="Low"/>
    <n v="3285"/>
  </r>
  <r>
    <x v="5"/>
    <n v="0"/>
    <n v="127"/>
    <n v="7"/>
    <n v="13"/>
    <s v="M"/>
    <x v="0"/>
    <n v="25"/>
    <s v="Rent"/>
    <n v="3"/>
    <s v="Skilled"/>
    <s v="Low"/>
    <n v="127"/>
  </r>
  <r>
    <x v="1"/>
    <n v="4089"/>
    <n v="0"/>
    <n v="7"/>
    <n v="14"/>
    <s v="M"/>
    <x v="2"/>
    <n v="26"/>
    <s v="Own"/>
    <n v="2"/>
    <s v="Skilled"/>
    <s v="Low"/>
    <n v="4089"/>
  </r>
  <r>
    <x v="5"/>
    <n v="0"/>
    <n v="102"/>
    <n v="7"/>
    <n v="0"/>
    <s v="F"/>
    <x v="1"/>
    <n v="53"/>
    <s v="Own"/>
    <n v="4"/>
    <s v="Unemployed"/>
    <s v="Low"/>
    <n v="102"/>
  </r>
  <r>
    <x v="5"/>
    <n v="0"/>
    <n v="272"/>
    <n v="7"/>
    <n v="90"/>
    <s v="M"/>
    <x v="0"/>
    <n v="67"/>
    <s v="Own"/>
    <n v="4"/>
    <s v="Management"/>
    <s v="High"/>
    <n v="272"/>
  </r>
  <r>
    <x v="0"/>
    <n v="0"/>
    <n v="707"/>
    <n v="7"/>
    <n v="26"/>
    <s v="M"/>
    <x v="0"/>
    <n v="50"/>
    <s v="Own"/>
    <n v="2"/>
    <s v="Skilled"/>
    <s v="Low"/>
    <n v="707"/>
  </r>
  <r>
    <x v="1"/>
    <n v="0"/>
    <n v="991"/>
    <n v="7"/>
    <n v="3"/>
    <s v="F"/>
    <x v="1"/>
    <n v="31"/>
    <s v="Own"/>
    <n v="4"/>
    <s v="Skilled"/>
    <s v="High"/>
    <n v="991"/>
  </r>
  <r>
    <x v="1"/>
    <n v="0"/>
    <n v="369"/>
    <n v="7"/>
    <n v="23"/>
    <s v="M"/>
    <x v="0"/>
    <n v="35"/>
    <s v="Own"/>
    <n v="2"/>
    <s v="Unskilled"/>
    <s v="Low"/>
    <n v="369"/>
  </r>
  <r>
    <x v="3"/>
    <n v="0"/>
    <n v="471"/>
    <n v="7"/>
    <n v="52"/>
    <s v="F"/>
    <x v="1"/>
    <n v="34"/>
    <s v="Other"/>
    <n v="4"/>
    <s v="Skilled"/>
    <s v="High"/>
    <n v="471"/>
  </r>
  <r>
    <x v="0"/>
    <n v="497"/>
    <n v="0"/>
    <n v="7"/>
    <n v="51"/>
    <s v="M"/>
    <x v="0"/>
    <n v="35"/>
    <s v="Other"/>
    <n v="4"/>
    <s v="Skilled"/>
    <s v="Low"/>
    <n v="497"/>
  </r>
  <r>
    <x v="5"/>
    <n v="0"/>
    <n v="912"/>
    <n v="7"/>
    <n v="39"/>
    <s v="M"/>
    <x v="0"/>
    <n v="44"/>
    <s v="Own"/>
    <n v="3"/>
    <s v="Management"/>
    <s v="Low"/>
    <n v="912"/>
  </r>
  <r>
    <x v="0"/>
    <n v="211"/>
    <n v="822"/>
    <n v="8"/>
    <n v="5"/>
    <s v="F"/>
    <x v="1"/>
    <n v="44"/>
    <s v="Own"/>
    <n v="1"/>
    <s v="Skilled"/>
    <s v="Low"/>
    <n v="1033"/>
  </r>
  <r>
    <x v="0"/>
    <n v="940"/>
    <n v="715"/>
    <n v="9"/>
    <n v="40"/>
    <s v="F"/>
    <x v="1"/>
    <n v="43"/>
    <s v="Own"/>
    <n v="2"/>
    <s v="Unskilled"/>
    <s v="Low"/>
    <n v="1655"/>
  </r>
  <r>
    <x v="1"/>
    <n v="828"/>
    <n v="391"/>
    <n v="9"/>
    <n v="12"/>
    <s v="F"/>
    <x v="1"/>
    <n v="23"/>
    <s v="Own"/>
    <n v="4"/>
    <s v="Skilled"/>
    <s v="High"/>
    <n v="1219"/>
  </r>
  <r>
    <x v="2"/>
    <n v="929"/>
    <n v="124"/>
    <n v="9"/>
    <n v="1"/>
    <s v="M"/>
    <x v="2"/>
    <n v="25"/>
    <s v="Own"/>
    <n v="2"/>
    <s v="Skilled"/>
    <s v="Low"/>
    <n v="1053"/>
  </r>
  <r>
    <x v="2"/>
    <n v="322"/>
    <n v="578"/>
    <n v="10"/>
    <n v="14"/>
    <s v="M"/>
    <x v="2"/>
    <n v="26"/>
    <s v="Own"/>
    <n v="1"/>
    <s v="Skilled"/>
    <s v="Low"/>
    <n v="900"/>
  </r>
  <r>
    <x v="0"/>
    <n v="565"/>
    <n v="863"/>
    <n v="10"/>
    <n v="81"/>
    <s v="M"/>
    <x v="0"/>
    <n v="36"/>
    <s v="Own"/>
    <n v="4"/>
    <s v="Unskilled"/>
    <s v="Low"/>
    <n v="1428"/>
  </r>
  <r>
    <x v="3"/>
    <n v="1257"/>
    <n v="0"/>
    <n v="10"/>
    <n v="65"/>
    <s v="F"/>
    <x v="1"/>
    <n v="40"/>
    <s v="Rent"/>
    <n v="4"/>
    <s v="Unskilled"/>
    <s v="Low"/>
    <n v="1257"/>
  </r>
  <r>
    <x v="5"/>
    <n v="0"/>
    <n v="369"/>
    <n v="10"/>
    <n v="16"/>
    <s v="M"/>
    <x v="0"/>
    <n v="29"/>
    <s v="Own"/>
    <n v="1"/>
    <s v="Skilled"/>
    <s v="Low"/>
    <n v="369"/>
  </r>
  <r>
    <x v="0"/>
    <n v="0"/>
    <n v="762"/>
    <n v="10"/>
    <n v="1"/>
    <s v="F"/>
    <x v="1"/>
    <n v="21"/>
    <s v="Rent"/>
    <n v="4"/>
    <s v="Skilled"/>
    <s v="High"/>
    <n v="762"/>
  </r>
  <r>
    <x v="3"/>
    <n v="522"/>
    <n v="385"/>
    <n v="10"/>
    <n v="66"/>
    <s v="M"/>
    <x v="0"/>
    <n v="63"/>
    <s v="Own"/>
    <n v="4"/>
    <s v="Unskilled"/>
    <s v="Low"/>
    <n v="907"/>
  </r>
  <r>
    <x v="5"/>
    <n v="0"/>
    <n v="374"/>
    <n v="10"/>
    <n v="19"/>
    <s v="M"/>
    <x v="0"/>
    <n v="27"/>
    <s v="Own"/>
    <n v="3"/>
    <s v="Unskilled"/>
    <s v="High"/>
    <n v="374"/>
  </r>
  <r>
    <x v="1"/>
    <n v="0"/>
    <n v="4486"/>
    <n v="10"/>
    <n v="3"/>
    <s v="F"/>
    <x v="1"/>
    <n v="21"/>
    <s v="Rent"/>
    <n v="4"/>
    <s v="Skilled"/>
    <s v="Low"/>
    <n v="4486"/>
  </r>
  <r>
    <x v="3"/>
    <n v="977"/>
    <n v="463"/>
    <n v="10"/>
    <n v="61"/>
    <s v="F"/>
    <x v="1"/>
    <n v="33"/>
    <s v="Own"/>
    <n v="3"/>
    <s v="Management"/>
    <s v="High"/>
    <n v="1440"/>
  </r>
  <r>
    <x v="0"/>
    <n v="256"/>
    <n v="954"/>
    <n v="10"/>
    <n v="13"/>
    <s v="M"/>
    <x v="0"/>
    <n v="23"/>
    <s v="Own"/>
    <n v="3"/>
    <s v="Skilled"/>
    <s v="Low"/>
    <n v="1210"/>
  </r>
  <r>
    <x v="1"/>
    <n v="759"/>
    <n v="596"/>
    <n v="10"/>
    <n v="18"/>
    <s v="F"/>
    <x v="1"/>
    <n v="28"/>
    <s v="Own"/>
    <n v="2"/>
    <s v="Skilled"/>
    <s v="High"/>
    <n v="1355"/>
  </r>
  <r>
    <x v="0"/>
    <n v="0"/>
    <n v="302"/>
    <n v="10"/>
    <n v="30"/>
    <s v="M"/>
    <x v="0"/>
    <n v="21"/>
    <s v="Own"/>
    <n v="2"/>
    <s v="Skilled"/>
    <s v="High"/>
    <n v="302"/>
  </r>
  <r>
    <x v="0"/>
    <n v="231"/>
    <n v="702"/>
    <n v="10"/>
    <n v="99"/>
    <s v="M"/>
    <x v="0"/>
    <n v="26"/>
    <s v="Own"/>
    <n v="4"/>
    <s v="Unskilled"/>
    <s v="Low"/>
    <n v="933"/>
  </r>
  <r>
    <x v="4"/>
    <n v="0"/>
    <n v="2688"/>
    <n v="10"/>
    <n v="89"/>
    <s v="M"/>
    <x v="0"/>
    <n v="47"/>
    <s v="Own"/>
    <n v="4"/>
    <s v="Skilled"/>
    <s v="Low"/>
    <n v="2688"/>
  </r>
  <r>
    <x v="5"/>
    <n v="478"/>
    <n v="4071"/>
    <n v="10"/>
    <n v="40"/>
    <s v="M"/>
    <x v="0"/>
    <n v="28"/>
    <s v="Own"/>
    <n v="3"/>
    <s v="Skilled"/>
    <s v="High"/>
    <n v="4549"/>
  </r>
  <r>
    <x v="0"/>
    <n v="765"/>
    <n v="10406"/>
    <n v="10"/>
    <n v="24"/>
    <s v="F"/>
    <x v="1"/>
    <n v="65"/>
    <s v="Own"/>
    <n v="3"/>
    <s v="Unskilled"/>
    <s v="Low"/>
    <n v="11171"/>
  </r>
  <r>
    <x v="1"/>
    <n v="2827"/>
    <n v="0"/>
    <n v="11"/>
    <n v="13"/>
    <s v="M"/>
    <x v="2"/>
    <n v="25"/>
    <s v="Own"/>
    <n v="1"/>
    <s v="Skilled"/>
    <s v="Low"/>
    <n v="2827"/>
  </r>
  <r>
    <x v="5"/>
    <n v="0"/>
    <n v="3305"/>
    <n v="11"/>
    <n v="15"/>
    <s v="M"/>
    <x v="0"/>
    <n v="34"/>
    <s v="Rent"/>
    <n v="2"/>
    <s v="Unskilled"/>
    <s v="Low"/>
    <n v="3305"/>
  </r>
  <r>
    <x v="5"/>
    <n v="0"/>
    <n v="10723"/>
    <n v="11"/>
    <n v="15"/>
    <s v="M"/>
    <x v="0"/>
    <n v="39"/>
    <s v="Rent"/>
    <n v="2"/>
    <s v="Unskilled"/>
    <s v="Low"/>
    <n v="10723"/>
  </r>
  <r>
    <x v="5"/>
    <n v="580"/>
    <n v="0"/>
    <n v="11"/>
    <n v="8"/>
    <s v="M"/>
    <x v="0"/>
    <n v="26"/>
    <s v="Own"/>
    <n v="4"/>
    <s v="Unskilled"/>
    <s v="High"/>
    <n v="580"/>
  </r>
  <r>
    <x v="1"/>
    <n v="113"/>
    <n v="692"/>
    <n v="11"/>
    <n v="14"/>
    <s v="M"/>
    <x v="1"/>
    <n v="30"/>
    <s v="Own"/>
    <n v="2"/>
    <s v="Unskilled"/>
    <s v="Low"/>
    <n v="805"/>
  </r>
  <r>
    <x v="1"/>
    <n v="0"/>
    <n v="463"/>
    <n v="11"/>
    <n v="13"/>
    <s v="M"/>
    <x v="0"/>
    <n v="24"/>
    <s v="Rent"/>
    <n v="2"/>
    <s v="Unskilled"/>
    <s v="High"/>
    <n v="463"/>
  </r>
  <r>
    <x v="5"/>
    <n v="0"/>
    <n v="857"/>
    <n v="11"/>
    <n v="34"/>
    <s v="M"/>
    <x v="0"/>
    <n v="48"/>
    <s v="Own"/>
    <n v="3"/>
    <s v="Skilled"/>
    <s v="Low"/>
    <n v="857"/>
  </r>
  <r>
    <x v="1"/>
    <n v="8636"/>
    <n v="214"/>
    <n v="11"/>
    <n v="3"/>
    <s v="F"/>
    <x v="1"/>
    <n v="22"/>
    <s v="Own"/>
    <n v="2"/>
    <s v="Skilled"/>
    <s v="Low"/>
    <n v="8850"/>
  </r>
  <r>
    <x v="5"/>
    <n v="19766"/>
    <n v="2141"/>
    <n v="11"/>
    <n v="54"/>
    <s v="F"/>
    <x v="1"/>
    <n v="47"/>
    <s v="Other"/>
    <n v="4"/>
    <s v="Unskilled"/>
    <s v="High"/>
    <n v="21907"/>
  </r>
  <r>
    <x v="0"/>
    <n v="0"/>
    <n v="959"/>
    <n v="11"/>
    <n v="21"/>
    <s v="M"/>
    <x v="0"/>
    <n v="37"/>
    <s v="Own"/>
    <n v="4"/>
    <s v="Skilled"/>
    <s v="Low"/>
    <n v="959"/>
  </r>
  <r>
    <x v="0"/>
    <n v="16630"/>
    <n v="0"/>
    <n v="11"/>
    <n v="47"/>
    <s v="M"/>
    <x v="0"/>
    <n v="26"/>
    <s v="Own"/>
    <n v="2"/>
    <s v="Skilled"/>
    <s v="Low"/>
    <n v="16630"/>
  </r>
  <r>
    <x v="6"/>
    <n v="0"/>
    <n v="0"/>
    <n v="11"/>
    <n v="4"/>
    <s v="F"/>
    <x v="1"/>
    <n v="30"/>
    <s v="Rent"/>
    <n v="4"/>
    <s v="Skilled"/>
    <s v="Low"/>
    <n v="0"/>
  </r>
  <r>
    <x v="1"/>
    <n v="150"/>
    <n v="6520"/>
    <n v="12"/>
    <n v="1"/>
    <s v="F"/>
    <x v="1"/>
    <n v="19"/>
    <s v="Own"/>
    <n v="1"/>
    <s v="Skilled"/>
    <s v="Low"/>
    <n v="6670"/>
  </r>
  <r>
    <x v="5"/>
    <n v="0"/>
    <n v="904"/>
    <n v="12"/>
    <n v="6"/>
    <s v="M"/>
    <x v="0"/>
    <n v="38"/>
    <s v="Own"/>
    <n v="4"/>
    <s v="Unskilled"/>
    <s v="Low"/>
    <n v="904"/>
  </r>
  <r>
    <x v="0"/>
    <n v="0"/>
    <n v="1851"/>
    <n v="12"/>
    <n v="0"/>
    <s v="F"/>
    <x v="1"/>
    <n v="56"/>
    <s v="Own"/>
    <n v="4"/>
    <s v="Unskilled"/>
    <s v="Low"/>
    <n v="1851"/>
  </r>
  <r>
    <x v="5"/>
    <n v="0"/>
    <n v="486"/>
    <n v="12"/>
    <n v="22"/>
    <s v="M"/>
    <x v="0"/>
    <n v="35"/>
    <s v="Rent"/>
    <n v="2"/>
    <s v="Skilled"/>
    <s v="Low"/>
    <n v="486"/>
  </r>
  <r>
    <x v="0"/>
    <n v="0"/>
    <n v="739"/>
    <n v="13"/>
    <n v="12"/>
    <s v="M"/>
    <x v="0"/>
    <n v="23"/>
    <s v="Own"/>
    <n v="3"/>
    <s v="Unskilled"/>
    <s v="Low"/>
    <n v="739"/>
  </r>
  <r>
    <x v="1"/>
    <n v="638"/>
    <n v="347"/>
    <n v="13"/>
    <n v="14"/>
    <s v="M"/>
    <x v="0"/>
    <n v="36"/>
    <s v="Own"/>
    <n v="2"/>
    <s v="Unskilled"/>
    <s v="High"/>
    <n v="985"/>
  </r>
  <r>
    <x v="5"/>
    <n v="0"/>
    <n v="229"/>
    <n v="13"/>
    <n v="16"/>
    <s v="M"/>
    <x v="2"/>
    <n v="26"/>
    <s v="Own"/>
    <n v="3"/>
    <s v="Unskilled"/>
    <s v="Low"/>
    <n v="229"/>
  </r>
  <r>
    <x v="5"/>
    <n v="396"/>
    <n v="228"/>
    <n v="13"/>
    <n v="26"/>
    <s v="M"/>
    <x v="0"/>
    <n v="46"/>
    <s v="Own"/>
    <n v="3"/>
    <s v="Unskilled"/>
    <s v="Low"/>
    <n v="624"/>
  </r>
  <r>
    <x v="5"/>
    <n v="708"/>
    <n v="683"/>
    <n v="13"/>
    <n v="33"/>
    <s v="M"/>
    <x v="0"/>
    <n v="31"/>
    <s v="Own"/>
    <n v="2"/>
    <s v="Skilled"/>
    <s v="Low"/>
    <n v="1391"/>
  </r>
  <r>
    <x v="1"/>
    <n v="101"/>
    <n v="3871"/>
    <n v="13"/>
    <n v="5"/>
    <s v="F"/>
    <x v="1"/>
    <n v="26"/>
    <s v="Rent"/>
    <n v="4"/>
    <s v="Skilled"/>
    <s v="High"/>
    <n v="3972"/>
  </r>
  <r>
    <x v="0"/>
    <n v="0"/>
    <n v="407"/>
    <n v="13"/>
    <n v="2"/>
    <s v="F"/>
    <x v="1"/>
    <n v="28"/>
    <s v="Own"/>
    <n v="2"/>
    <s v="Skilled"/>
    <s v="Low"/>
    <n v="407"/>
  </r>
  <r>
    <x v="5"/>
    <n v="0"/>
    <n v="128"/>
    <n v="13"/>
    <n v="74"/>
    <s v="M"/>
    <x v="0"/>
    <n v="34"/>
    <s v="Own"/>
    <n v="3"/>
    <s v="Skilled"/>
    <s v="High"/>
    <n v="128"/>
  </r>
  <r>
    <x v="1"/>
    <n v="0"/>
    <n v="746"/>
    <n v="13"/>
    <n v="16"/>
    <s v="F"/>
    <x v="1"/>
    <n v="29"/>
    <s v="Own"/>
    <n v="3"/>
    <s v="Skilled"/>
    <s v="Low"/>
    <n v="746"/>
  </r>
  <r>
    <x v="0"/>
    <n v="0"/>
    <n v="763"/>
    <n v="13"/>
    <n v="46"/>
    <s v="F"/>
    <x v="1"/>
    <n v="57"/>
    <s v="Own"/>
    <n v="3"/>
    <s v="Unskilled"/>
    <s v="Low"/>
    <n v="763"/>
  </r>
  <r>
    <x v="2"/>
    <n v="758"/>
    <n v="2665"/>
    <n v="13"/>
    <n v="31"/>
    <s v="M"/>
    <x v="0"/>
    <n v="38"/>
    <s v="Own"/>
    <n v="4"/>
    <s v="Unskilled"/>
    <s v="Low"/>
    <n v="3423"/>
  </r>
  <r>
    <x v="1"/>
    <n v="0"/>
    <n v="800"/>
    <n v="13"/>
    <n v="69"/>
    <s v="M"/>
    <x v="0"/>
    <n v="59"/>
    <s v="Own"/>
    <n v="3"/>
    <s v="Skilled"/>
    <s v="High"/>
    <n v="800"/>
  </r>
  <r>
    <x v="5"/>
    <n v="166"/>
    <n v="922"/>
    <n v="13"/>
    <n v="2"/>
    <s v="F"/>
    <x v="1"/>
    <n v="24"/>
    <s v="Rent"/>
    <n v="1"/>
    <s v="Skilled"/>
    <s v="High"/>
    <n v="1088"/>
  </r>
  <r>
    <x v="2"/>
    <n v="9783"/>
    <n v="885"/>
    <n v="13"/>
    <n v="3"/>
    <s v="F"/>
    <x v="1"/>
    <n v="25"/>
    <s v="Own"/>
    <n v="1"/>
    <s v="Unemployed"/>
    <s v="High"/>
    <n v="10668"/>
  </r>
  <r>
    <x v="0"/>
    <n v="303"/>
    <n v="899"/>
    <n v="13"/>
    <n v="3"/>
    <s v="M"/>
    <x v="0"/>
    <n v="21"/>
    <s v="Own"/>
    <n v="1"/>
    <s v="Skilled"/>
    <s v="High"/>
    <n v="1202"/>
  </r>
  <r>
    <x v="5"/>
    <n v="0"/>
    <n v="637"/>
    <n v="13"/>
    <n v="21"/>
    <s v="F"/>
    <x v="1"/>
    <n v="23"/>
    <s v="Own"/>
    <n v="2"/>
    <s v="Unskilled"/>
    <s v="High"/>
    <n v="637"/>
  </r>
  <r>
    <x v="7"/>
    <n v="644"/>
    <n v="0"/>
    <n v="13"/>
    <n v="88"/>
    <s v="M"/>
    <x v="0"/>
    <n v="37"/>
    <s v="Own"/>
    <n v="4"/>
    <s v="Skilled"/>
    <s v="Low"/>
    <n v="644"/>
  </r>
  <r>
    <x v="3"/>
    <n v="0"/>
    <n v="127"/>
    <n v="13"/>
    <n v="22"/>
    <s v="M"/>
    <x v="0"/>
    <n v="39"/>
    <s v="Rent"/>
    <n v="4"/>
    <s v="Unskilled"/>
    <s v="High"/>
    <n v="127"/>
  </r>
  <r>
    <x v="6"/>
    <n v="0"/>
    <n v="178"/>
    <n v="13"/>
    <n v="89"/>
    <s v="M"/>
    <x v="0"/>
    <n v="34"/>
    <s v="Other"/>
    <n v="4"/>
    <s v="Skilled"/>
    <s v="High"/>
    <n v="178"/>
  </r>
  <r>
    <x v="0"/>
    <n v="6851"/>
    <n v="901"/>
    <n v="13"/>
    <n v="21"/>
    <s v="F"/>
    <x v="1"/>
    <n v="43"/>
    <s v="Rent"/>
    <n v="2"/>
    <s v="Unskilled"/>
    <s v="Low"/>
    <n v="7752"/>
  </r>
  <r>
    <x v="1"/>
    <n v="0"/>
    <n v="322"/>
    <n v="13"/>
    <n v="9"/>
    <s v="F"/>
    <x v="1"/>
    <n v="25"/>
    <s v="Own"/>
    <n v="1"/>
    <s v="Skilled"/>
    <s v="Low"/>
    <n v="322"/>
  </r>
  <r>
    <x v="2"/>
    <n v="12760"/>
    <n v="4873"/>
    <n v="13"/>
    <n v="73"/>
    <s v="M"/>
    <x v="0"/>
    <n v="56"/>
    <s v="Rent"/>
    <n v="4"/>
    <s v="Unskilled"/>
    <s v="Low"/>
    <n v="17633"/>
  </r>
  <r>
    <x v="1"/>
    <n v="0"/>
    <n v="0"/>
    <n v="13"/>
    <n v="94"/>
    <s v="M"/>
    <x v="0"/>
    <n v="48"/>
    <s v="Rent"/>
    <n v="4"/>
    <s v="Skilled"/>
    <s v="Low"/>
    <n v="0"/>
  </r>
  <r>
    <x v="1"/>
    <n v="0"/>
    <n v="945"/>
    <n v="13"/>
    <n v="6"/>
    <s v="M"/>
    <x v="1"/>
    <n v="41"/>
    <s v="Own"/>
    <n v="1"/>
    <s v="Skilled"/>
    <s v="Low"/>
    <n v="945"/>
  </r>
  <r>
    <x v="0"/>
    <n v="12974"/>
    <n v="19568"/>
    <n v="13"/>
    <n v="7"/>
    <s v="F"/>
    <x v="1"/>
    <n v="41"/>
    <s v="Rent"/>
    <n v="3"/>
    <s v="Skilled"/>
    <s v="Low"/>
    <n v="32542"/>
  </r>
  <r>
    <x v="1"/>
    <n v="0"/>
    <n v="803"/>
    <n v="13"/>
    <n v="89"/>
    <s v="M"/>
    <x v="0"/>
    <n v="52"/>
    <s v="Other"/>
    <n v="4"/>
    <s v="Management"/>
    <s v="High"/>
    <n v="803"/>
  </r>
  <r>
    <x v="0"/>
    <n v="317"/>
    <n v="10980"/>
    <n v="13"/>
    <n v="17"/>
    <s v="M"/>
    <x v="0"/>
    <n v="65"/>
    <s v="Own"/>
    <n v="3"/>
    <s v="Unskilled"/>
    <s v="High"/>
    <n v="11297"/>
  </r>
  <r>
    <x v="2"/>
    <n v="0"/>
    <n v="265"/>
    <n v="13"/>
    <n v="10"/>
    <s v="F"/>
    <x v="1"/>
    <n v="26"/>
    <s v="Own"/>
    <n v="2"/>
    <s v="Skilled"/>
    <s v="Low"/>
    <n v="265"/>
  </r>
  <r>
    <x v="5"/>
    <n v="0"/>
    <n v="457"/>
    <n v="13"/>
    <n v="63"/>
    <s v="M"/>
    <x v="0"/>
    <n v="38"/>
    <s v="Own"/>
    <n v="4"/>
    <s v="Management"/>
    <s v="Low"/>
    <n v="457"/>
  </r>
  <r>
    <x v="0"/>
    <n v="0"/>
    <n v="970"/>
    <n v="13"/>
    <n v="14"/>
    <s v="F"/>
    <x v="1"/>
    <n v="22"/>
    <s v="Own"/>
    <n v="1"/>
    <s v="Skilled"/>
    <s v="Low"/>
    <n v="970"/>
  </r>
  <r>
    <x v="0"/>
    <n v="0"/>
    <n v="861"/>
    <n v="13"/>
    <n v="111"/>
    <s v="M"/>
    <x v="0"/>
    <n v="56"/>
    <s v="Own"/>
    <n v="4"/>
    <s v="Unskilled"/>
    <s v="High"/>
    <n v="861"/>
  </r>
  <r>
    <x v="5"/>
    <n v="0"/>
    <n v="470"/>
    <n v="13"/>
    <n v="0"/>
    <s v="F"/>
    <x v="1"/>
    <n v="37"/>
    <s v="Own"/>
    <n v="2"/>
    <s v="Unemployed"/>
    <s v="Low"/>
    <n v="470"/>
  </r>
  <r>
    <x v="0"/>
    <n v="0"/>
    <n v="3273"/>
    <n v="13"/>
    <n v="4"/>
    <s v="M"/>
    <x v="2"/>
    <n v="32"/>
    <s v="Own"/>
    <n v="3"/>
    <s v="Unskilled"/>
    <s v="High"/>
    <n v="3273"/>
  </r>
  <r>
    <x v="1"/>
    <n v="0"/>
    <n v="461"/>
    <n v="13"/>
    <n v="48"/>
    <s v="F"/>
    <x v="1"/>
    <n v="30"/>
    <s v="Own"/>
    <n v="4"/>
    <s v="Unskilled"/>
    <s v="Low"/>
    <n v="461"/>
  </r>
  <r>
    <x v="0"/>
    <n v="586"/>
    <n v="0"/>
    <n v="13"/>
    <n v="0"/>
    <s v="M"/>
    <x v="0"/>
    <n v="51"/>
    <s v="Own"/>
    <n v="1"/>
    <s v="Management"/>
    <s v="High"/>
    <n v="586"/>
  </r>
  <r>
    <x v="1"/>
    <n v="352"/>
    <n v="7525"/>
    <n v="13"/>
    <n v="4"/>
    <s v="F"/>
    <x v="1"/>
    <n v="18"/>
    <s v="Rent"/>
    <n v="4"/>
    <s v="Unskilled"/>
    <s v="Low"/>
    <n v="7877"/>
  </r>
  <r>
    <x v="0"/>
    <n v="895"/>
    <n v="243"/>
    <n v="13"/>
    <n v="4"/>
    <s v="M"/>
    <x v="2"/>
    <n v="22"/>
    <s v="Rent"/>
    <n v="1"/>
    <s v="Skilled"/>
    <s v="High"/>
    <n v="1138"/>
  </r>
  <r>
    <x v="0"/>
    <n v="0"/>
    <n v="208"/>
    <n v="13"/>
    <n v="23"/>
    <s v="M"/>
    <x v="0"/>
    <n v="51"/>
    <s v="Own"/>
    <n v="4"/>
    <s v="Skilled"/>
    <s v="Low"/>
    <n v="208"/>
  </r>
  <r>
    <x v="0"/>
    <n v="0"/>
    <n v="552"/>
    <n v="13"/>
    <n v="15"/>
    <s v="F"/>
    <x v="1"/>
    <n v="23"/>
    <s v="Own"/>
    <n v="4"/>
    <s v="Unskilled"/>
    <s v="High"/>
    <n v="552"/>
  </r>
  <r>
    <x v="8"/>
    <n v="0"/>
    <n v="1238"/>
    <n v="13"/>
    <n v="0"/>
    <s v="F"/>
    <x v="1"/>
    <n v="21"/>
    <s v="Own"/>
    <n v="3"/>
    <s v="Skilled"/>
    <s v="High"/>
    <n v="1238"/>
  </r>
  <r>
    <x v="3"/>
    <n v="0"/>
    <n v="238"/>
    <n v="13"/>
    <n v="2"/>
    <s v="F"/>
    <x v="1"/>
    <n v="52"/>
    <s v="Own"/>
    <n v="4"/>
    <s v="Skilled"/>
    <s v="High"/>
    <n v="238"/>
  </r>
  <r>
    <x v="1"/>
    <n v="0"/>
    <n v="493"/>
    <n v="13"/>
    <n v="21"/>
    <s v="M"/>
    <x v="0"/>
    <n v="37"/>
    <s v="Own"/>
    <n v="3"/>
    <s v="Unskilled"/>
    <s v="Low"/>
    <n v="493"/>
  </r>
  <r>
    <x v="5"/>
    <n v="0"/>
    <n v="9125"/>
    <n v="13"/>
    <n v="24"/>
    <s v="F"/>
    <x v="1"/>
    <n v="25"/>
    <s v="Own"/>
    <n v="2"/>
    <s v="Skilled"/>
    <s v="High"/>
    <n v="9125"/>
  </r>
  <r>
    <x v="0"/>
    <n v="0"/>
    <n v="364"/>
    <n v="13"/>
    <n v="12"/>
    <s v="F"/>
    <x v="1"/>
    <n v="34"/>
    <s v="Own"/>
    <n v="2"/>
    <s v="Skilled"/>
    <s v="Low"/>
    <n v="364"/>
  </r>
  <r>
    <x v="0"/>
    <n v="156"/>
    <n v="0"/>
    <n v="13"/>
    <n v="58"/>
    <s v="F"/>
    <x v="1"/>
    <n v="32"/>
    <s v="Own"/>
    <n v="3"/>
    <s v="Unskilled"/>
    <s v="High"/>
    <n v="156"/>
  </r>
  <r>
    <x v="5"/>
    <n v="0"/>
    <n v="508"/>
    <n v="13"/>
    <n v="3"/>
    <s v="M"/>
    <x v="0"/>
    <n v="32"/>
    <s v="Own"/>
    <n v="1"/>
    <s v="Unskilled"/>
    <s v="High"/>
    <n v="508"/>
  </r>
  <r>
    <x v="5"/>
    <n v="2641"/>
    <n v="0"/>
    <n v="13"/>
    <n v="71"/>
    <s v="F"/>
    <x v="1"/>
    <n v="51"/>
    <s v="Other"/>
    <n v="4"/>
    <s v="Management"/>
    <s v="Low"/>
    <n v="2641"/>
  </r>
  <r>
    <x v="1"/>
    <n v="0"/>
    <n v="736"/>
    <n v="13"/>
    <n v="6"/>
    <s v="F"/>
    <x v="1"/>
    <n v="19"/>
    <s v="Rent"/>
    <n v="4"/>
    <s v="Skilled"/>
    <s v="High"/>
    <n v="736"/>
  </r>
  <r>
    <x v="5"/>
    <n v="18408"/>
    <n v="212"/>
    <n v="13"/>
    <n v="9"/>
    <s v="F"/>
    <x v="1"/>
    <n v="35"/>
    <s v="Own"/>
    <n v="2"/>
    <s v="Skilled"/>
    <s v="Low"/>
    <n v="18620"/>
  </r>
  <r>
    <x v="0"/>
    <n v="0"/>
    <n v="1218"/>
    <n v="13"/>
    <n v="38"/>
    <s v="M"/>
    <x v="0"/>
    <n v="34"/>
    <s v="Own"/>
    <n v="1"/>
    <s v="Skilled"/>
    <s v="Low"/>
    <n v="1218"/>
  </r>
  <r>
    <x v="3"/>
    <n v="0"/>
    <n v="164"/>
    <n v="13"/>
    <n v="65"/>
    <s v="F"/>
    <x v="1"/>
    <n v="56"/>
    <s v="Other"/>
    <n v="4"/>
    <s v="Unskilled"/>
    <s v="Low"/>
    <n v="164"/>
  </r>
  <r>
    <x v="7"/>
    <n v="0"/>
    <n v="603"/>
    <n v="13"/>
    <n v="35"/>
    <s v="M"/>
    <x v="2"/>
    <n v="20"/>
    <s v="Rent"/>
    <n v="4"/>
    <s v="Skilled"/>
    <s v="High"/>
    <n v="603"/>
  </r>
  <r>
    <x v="5"/>
    <n v="0"/>
    <n v="490"/>
    <n v="13"/>
    <n v="15"/>
    <s v="F"/>
    <x v="1"/>
    <n v="28"/>
    <s v="Own"/>
    <n v="2"/>
    <s v="Skilled"/>
    <s v="High"/>
    <n v="490"/>
  </r>
  <r>
    <x v="5"/>
    <n v="0"/>
    <n v="750"/>
    <n v="13"/>
    <n v="14"/>
    <s v="M"/>
    <x v="0"/>
    <n v="47"/>
    <s v="Own"/>
    <n v="4"/>
    <s v="Skilled"/>
    <s v="High"/>
    <n v="750"/>
  </r>
  <r>
    <x v="1"/>
    <n v="0"/>
    <n v="13970"/>
    <n v="13"/>
    <n v="24"/>
    <s v="F"/>
    <x v="1"/>
    <n v="28"/>
    <s v="Rent"/>
    <n v="4"/>
    <s v="Unskilled"/>
    <s v="High"/>
    <n v="13970"/>
  </r>
  <r>
    <x v="5"/>
    <n v="0"/>
    <n v="207"/>
    <n v="13"/>
    <n v="119"/>
    <s v="M"/>
    <x v="0"/>
    <n v="42"/>
    <s v="Rent"/>
    <n v="4"/>
    <s v="Skilled"/>
    <s v="High"/>
    <n v="207"/>
  </r>
  <r>
    <x v="5"/>
    <n v="0"/>
    <n v="713"/>
    <n v="13"/>
    <n v="29"/>
    <s v="M"/>
    <x v="0"/>
    <n v="25"/>
    <s v="Own"/>
    <n v="2"/>
    <s v="Skilled"/>
    <s v="High"/>
    <n v="713"/>
  </r>
  <r>
    <x v="0"/>
    <n v="0"/>
    <n v="503"/>
    <n v="13"/>
    <n v="62"/>
    <s v="M"/>
    <x v="0"/>
    <n v="25"/>
    <s v="Own"/>
    <n v="2"/>
    <s v="Skilled"/>
    <s v="Low"/>
    <n v="503"/>
  </r>
  <r>
    <x v="0"/>
    <n v="0"/>
    <n v="596"/>
    <n v="13"/>
    <n v="67"/>
    <s v="M"/>
    <x v="0"/>
    <n v="51"/>
    <s v="Own"/>
    <n v="4"/>
    <s v="Skilled"/>
    <s v="Low"/>
    <n v="596"/>
  </r>
  <r>
    <x v="5"/>
    <n v="0"/>
    <n v="531"/>
    <n v="13"/>
    <n v="5"/>
    <s v="M"/>
    <x v="0"/>
    <n v="45"/>
    <s v="Own"/>
    <n v="2"/>
    <s v="Skilled"/>
    <s v="High"/>
    <n v="531"/>
  </r>
  <r>
    <x v="0"/>
    <n v="5960"/>
    <n v="129"/>
    <n v="13"/>
    <n v="16"/>
    <s v="M"/>
    <x v="2"/>
    <n v="23"/>
    <s v="Own"/>
    <n v="1"/>
    <s v="Skilled"/>
    <s v="Low"/>
    <n v="6089"/>
  </r>
  <r>
    <x v="1"/>
    <n v="0"/>
    <n v="941"/>
    <n v="13"/>
    <n v="111"/>
    <s v="M"/>
    <x v="0"/>
    <n v="41"/>
    <s v="Own"/>
    <n v="4"/>
    <s v="Skilled"/>
    <s v="Low"/>
    <n v="941"/>
  </r>
  <r>
    <x v="4"/>
    <n v="3111"/>
    <n v="0"/>
    <n v="13"/>
    <n v="27"/>
    <s v="F"/>
    <x v="1"/>
    <n v="22"/>
    <s v="Own"/>
    <n v="4"/>
    <s v="Skilled"/>
    <s v="Low"/>
    <n v="3111"/>
  </r>
  <r>
    <x v="0"/>
    <n v="2846"/>
    <n v="0"/>
    <n v="13"/>
    <n v="14"/>
    <s v="M"/>
    <x v="0"/>
    <n v="36"/>
    <s v="Other"/>
    <n v="4"/>
    <s v="Skilled"/>
    <s v="Low"/>
    <n v="2846"/>
  </r>
  <r>
    <x v="0"/>
    <n v="0"/>
    <n v="425"/>
    <n v="13"/>
    <n v="10"/>
    <s v="M"/>
    <x v="0"/>
    <n v="27"/>
    <s v="Rent"/>
    <n v="2"/>
    <s v="Skilled"/>
    <s v="High"/>
    <n v="425"/>
  </r>
  <r>
    <x v="0"/>
    <n v="0"/>
    <n v="17124"/>
    <n v="13"/>
    <n v="95"/>
    <s v="M"/>
    <x v="2"/>
    <n v="34"/>
    <s v="Own"/>
    <n v="1"/>
    <s v="Skilled"/>
    <s v="Low"/>
    <n v="17124"/>
  </r>
  <r>
    <x v="5"/>
    <n v="538"/>
    <n v="344"/>
    <n v="13"/>
    <n v="40"/>
    <s v="M"/>
    <x v="2"/>
    <n v="24"/>
    <s v="Own"/>
    <n v="3"/>
    <s v="Unskilled"/>
    <s v="High"/>
    <n v="882"/>
  </r>
  <r>
    <x v="5"/>
    <n v="10417"/>
    <n v="19811"/>
    <n v="13"/>
    <n v="27"/>
    <s v="M"/>
    <x v="2"/>
    <n v="27"/>
    <s v="Own"/>
    <n v="2"/>
    <s v="Skilled"/>
    <s v="High"/>
    <n v="30228"/>
  </r>
  <r>
    <x v="1"/>
    <n v="642"/>
    <n v="0"/>
    <n v="13"/>
    <n v="65"/>
    <s v="F"/>
    <x v="1"/>
    <n v="24"/>
    <s v="Own"/>
    <n v="2"/>
    <s v="Skilled"/>
    <s v="High"/>
    <n v="642"/>
  </r>
  <r>
    <x v="5"/>
    <n v="315"/>
    <n v="466"/>
    <n v="13"/>
    <n v="3"/>
    <s v="M"/>
    <x v="0"/>
    <n v="48"/>
    <s v="Own"/>
    <n v="3"/>
    <s v="Unskilled"/>
    <s v="Low"/>
    <n v="781"/>
  </r>
  <r>
    <x v="6"/>
    <n v="819"/>
    <n v="0"/>
    <n v="13"/>
    <n v="23"/>
    <s v="M"/>
    <x v="0"/>
    <n v="29"/>
    <s v="Own"/>
    <n v="2"/>
    <s v="Skilled"/>
    <s v="Low"/>
    <n v="819"/>
  </r>
  <r>
    <x v="5"/>
    <n v="0"/>
    <n v="547"/>
    <n v="13"/>
    <n v="40"/>
    <s v="M"/>
    <x v="1"/>
    <n v="35"/>
    <s v="Own"/>
    <n v="3"/>
    <s v="Skilled"/>
    <s v="High"/>
    <n v="547"/>
  </r>
  <r>
    <x v="1"/>
    <n v="161"/>
    <n v="524"/>
    <n v="13"/>
    <n v="106"/>
    <s v="M"/>
    <x v="0"/>
    <n v="27"/>
    <s v="Rent"/>
    <n v="4"/>
    <s v="Skilled"/>
    <s v="Low"/>
    <n v="685"/>
  </r>
  <r>
    <x v="1"/>
    <n v="983"/>
    <n v="950"/>
    <n v="13"/>
    <n v="5"/>
    <s v="F"/>
    <x v="1"/>
    <n v="24"/>
    <s v="Rent"/>
    <n v="3"/>
    <s v="Skilled"/>
    <s v="High"/>
    <n v="1933"/>
  </r>
  <r>
    <x v="6"/>
    <n v="0"/>
    <n v="160"/>
    <n v="13"/>
    <n v="7"/>
    <s v="M"/>
    <x v="2"/>
    <n v="40"/>
    <s v="Rent"/>
    <n v="4"/>
    <s v="Skilled"/>
    <s v="Low"/>
    <n v="160"/>
  </r>
  <r>
    <x v="5"/>
    <n v="193"/>
    <n v="2684"/>
    <n v="13"/>
    <n v="5"/>
    <s v="F"/>
    <x v="1"/>
    <n v="22"/>
    <s v="Own"/>
    <n v="2"/>
    <s v="Unskilled"/>
    <s v="High"/>
    <n v="2877"/>
  </r>
  <r>
    <x v="2"/>
    <n v="0"/>
    <n v="533"/>
    <n v="14"/>
    <n v="2"/>
    <s v="M"/>
    <x v="0"/>
    <n v="27"/>
    <s v="Own"/>
    <n v="1"/>
    <s v="Unskilled"/>
    <s v="Low"/>
    <n v="533"/>
  </r>
  <r>
    <x v="0"/>
    <n v="0"/>
    <n v="3529"/>
    <n v="14"/>
    <n v="0"/>
    <s v="F"/>
    <x v="1"/>
    <n v="63"/>
    <s v="Own"/>
    <n v="4"/>
    <s v="Skilled"/>
    <s v="Low"/>
    <n v="3529"/>
  </r>
  <r>
    <x v="5"/>
    <n v="0"/>
    <n v="648"/>
    <n v="15"/>
    <n v="57"/>
    <s v="M"/>
    <x v="1"/>
    <n v="44"/>
    <s v="Own"/>
    <n v="4"/>
    <s v="Management"/>
    <s v="High"/>
    <n v="648"/>
  </r>
  <r>
    <x v="2"/>
    <n v="16647"/>
    <n v="895"/>
    <n v="16"/>
    <n v="34"/>
    <s v="M"/>
    <x v="0"/>
    <n v="25"/>
    <s v="Rent"/>
    <n v="4"/>
    <s v="Skilled"/>
    <s v="Low"/>
    <n v="17542"/>
  </r>
  <r>
    <x v="1"/>
    <n v="4256"/>
    <n v="0"/>
    <n v="16"/>
    <n v="36"/>
    <s v="F"/>
    <x v="1"/>
    <n v="32"/>
    <s v="Rent"/>
    <n v="4"/>
    <s v="Unskilled"/>
    <s v="Low"/>
    <n v="4256"/>
  </r>
  <r>
    <x v="0"/>
    <n v="0"/>
    <n v="14643"/>
    <n v="16"/>
    <n v="115"/>
    <s v="M"/>
    <x v="0"/>
    <n v="46"/>
    <s v="Own"/>
    <n v="3"/>
    <s v="Skilled"/>
    <s v="Low"/>
    <n v="14643"/>
  </r>
  <r>
    <x v="5"/>
    <n v="0"/>
    <n v="759"/>
    <n v="16"/>
    <n v="59"/>
    <s v="M"/>
    <x v="0"/>
    <n v="32"/>
    <s v="Rent"/>
    <n v="3"/>
    <s v="Skilled"/>
    <s v="High"/>
    <n v="759"/>
  </r>
  <r>
    <x v="1"/>
    <n v="0"/>
    <n v="12632"/>
    <n v="16"/>
    <n v="9"/>
    <s v="F"/>
    <x v="1"/>
    <n v="19"/>
    <s v="Rent"/>
    <n v="4"/>
    <s v="Skilled"/>
    <s v="Low"/>
    <n v="12632"/>
  </r>
  <r>
    <x v="0"/>
    <n v="893"/>
    <n v="0"/>
    <n v="16"/>
    <n v="94"/>
    <s v="M"/>
    <x v="0"/>
    <n v="49"/>
    <s v="Own"/>
    <n v="4"/>
    <s v="Skilled"/>
    <s v="Low"/>
    <n v="893"/>
  </r>
  <r>
    <x v="5"/>
    <n v="698"/>
    <n v="4033"/>
    <n v="16"/>
    <n v="20"/>
    <s v="M"/>
    <x v="2"/>
    <n v="24"/>
    <s v="Rent"/>
    <n v="2"/>
    <s v="Skilled"/>
    <s v="High"/>
    <n v="4731"/>
  </r>
  <r>
    <x v="5"/>
    <n v="0"/>
    <n v="509"/>
    <n v="16"/>
    <n v="3"/>
    <s v="M"/>
    <x v="0"/>
    <n v="35"/>
    <s v="Own"/>
    <n v="3"/>
    <s v="Skilled"/>
    <s v="Low"/>
    <n v="509"/>
  </r>
  <r>
    <x v="6"/>
    <n v="7885"/>
    <n v="6330"/>
    <n v="16"/>
    <n v="14"/>
    <s v="M"/>
    <x v="0"/>
    <n v="35"/>
    <s v="Own"/>
    <n v="2"/>
    <s v="Skilled"/>
    <s v="Low"/>
    <n v="14215"/>
  </r>
  <r>
    <x v="0"/>
    <n v="0"/>
    <n v="408"/>
    <n v="16"/>
    <n v="12"/>
    <s v="M"/>
    <x v="0"/>
    <n v="34"/>
    <s v="Other"/>
    <n v="4"/>
    <s v="Skilled"/>
    <s v="Low"/>
    <n v="408"/>
  </r>
  <r>
    <x v="5"/>
    <n v="585"/>
    <n v="2223"/>
    <n v="16"/>
    <n v="0"/>
    <s v="M"/>
    <x v="0"/>
    <n v="33"/>
    <s v="Own"/>
    <n v="2"/>
    <s v="Management"/>
    <s v="High"/>
    <n v="2808"/>
  </r>
  <r>
    <x v="6"/>
    <n v="0"/>
    <n v="10099"/>
    <n v="16"/>
    <n v="108"/>
    <s v="M"/>
    <x v="0"/>
    <n v="22"/>
    <s v="Rent"/>
    <n v="4"/>
    <s v="Skilled"/>
    <s v="Low"/>
    <n v="10099"/>
  </r>
  <r>
    <x v="3"/>
    <n v="0"/>
    <n v="3105"/>
    <n v="16"/>
    <n v="19"/>
    <s v="F"/>
    <x v="1"/>
    <n v="30"/>
    <s v="Own"/>
    <n v="3"/>
    <s v="Skilled"/>
    <s v="Low"/>
    <n v="3105"/>
  </r>
  <r>
    <x v="0"/>
    <n v="0"/>
    <n v="296"/>
    <n v="16"/>
    <n v="8"/>
    <s v="M"/>
    <x v="0"/>
    <n v="30"/>
    <s v="Own"/>
    <n v="2"/>
    <s v="Skilled"/>
    <s v="Low"/>
    <n v="296"/>
  </r>
  <r>
    <x v="5"/>
    <n v="497"/>
    <n v="888"/>
    <n v="16"/>
    <n v="3"/>
    <s v="F"/>
    <x v="1"/>
    <n v="25"/>
    <s v="Rent"/>
    <n v="1"/>
    <s v="Unemployed"/>
    <s v="High"/>
    <n v="1385"/>
  </r>
  <r>
    <x v="0"/>
    <n v="946"/>
    <n v="0"/>
    <n v="16"/>
    <n v="83"/>
    <s v="M"/>
    <x v="0"/>
    <n v="34"/>
    <s v="Own"/>
    <n v="2"/>
    <s v="Skilled"/>
    <s v="Low"/>
    <n v="946"/>
  </r>
  <r>
    <x v="1"/>
    <n v="0"/>
    <n v="347"/>
    <n v="16"/>
    <n v="5"/>
    <s v="F"/>
    <x v="1"/>
    <n v="45"/>
    <s v="Rent"/>
    <n v="1"/>
    <s v="Skilled"/>
    <s v="Low"/>
    <n v="347"/>
  </r>
  <r>
    <x v="1"/>
    <n v="0"/>
    <n v="836"/>
    <n v="16"/>
    <n v="4"/>
    <s v="M"/>
    <x v="0"/>
    <n v="26"/>
    <s v="Own"/>
    <n v="3"/>
    <s v="Unskilled"/>
    <s v="Low"/>
    <n v="836"/>
  </r>
  <r>
    <x v="0"/>
    <n v="17366"/>
    <n v="0"/>
    <n v="16"/>
    <n v="21"/>
    <s v="M"/>
    <x v="0"/>
    <n v="38"/>
    <s v="Other"/>
    <n v="4"/>
    <s v="Skilled"/>
    <s v="High"/>
    <n v="17366"/>
  </r>
  <r>
    <x v="8"/>
    <n v="0"/>
    <n v="15800"/>
    <n v="16"/>
    <n v="40"/>
    <s v="M"/>
    <x v="0"/>
    <n v="35"/>
    <s v="Own"/>
    <n v="3"/>
    <s v="Skilled"/>
    <s v="Low"/>
    <n v="15800"/>
  </r>
  <r>
    <x v="5"/>
    <n v="0"/>
    <n v="712"/>
    <n v="16"/>
    <n v="6"/>
    <s v="F"/>
    <x v="1"/>
    <n v="28"/>
    <s v="Own"/>
    <n v="2"/>
    <s v="Skilled"/>
    <s v="High"/>
    <n v="712"/>
  </r>
  <r>
    <x v="5"/>
    <n v="0"/>
    <n v="660"/>
    <n v="17"/>
    <n v="75"/>
    <s v="M"/>
    <x v="0"/>
    <n v="42"/>
    <s v="Rent"/>
    <n v="4"/>
    <s v="Skilled"/>
    <s v="High"/>
    <n v="660"/>
  </r>
  <r>
    <x v="5"/>
    <n v="0"/>
    <n v="389"/>
    <n v="19"/>
    <n v="119"/>
    <s v="M"/>
    <x v="0"/>
    <n v="38"/>
    <s v="Own"/>
    <n v="4"/>
    <s v="Management"/>
    <s v="High"/>
    <n v="389"/>
  </r>
  <r>
    <x v="6"/>
    <n v="0"/>
    <n v="0"/>
    <n v="19"/>
    <n v="58"/>
    <s v="M"/>
    <x v="0"/>
    <n v="50"/>
    <s v="Other"/>
    <n v="4"/>
    <s v="Skilled"/>
    <s v="High"/>
    <n v="0"/>
  </r>
  <r>
    <x v="0"/>
    <n v="0"/>
    <n v="485"/>
    <n v="19"/>
    <n v="12"/>
    <s v="M"/>
    <x v="0"/>
    <n v="23"/>
    <s v="Own"/>
    <n v="2"/>
    <s v="Skilled"/>
    <s v="Low"/>
    <n v="485"/>
  </r>
  <r>
    <x v="1"/>
    <n v="216"/>
    <n v="0"/>
    <n v="19"/>
    <n v="3"/>
    <s v="F"/>
    <x v="1"/>
    <n v="26"/>
    <s v="Rent"/>
    <n v="3"/>
    <s v="Skilled"/>
    <s v="High"/>
    <n v="216"/>
  </r>
  <r>
    <x v="0"/>
    <n v="0"/>
    <n v="897"/>
    <n v="19"/>
    <n v="5"/>
    <s v="M"/>
    <x v="2"/>
    <n v="38"/>
    <s v="Own"/>
    <n v="4"/>
    <s v="Skilled"/>
    <s v="Low"/>
    <n v="897"/>
  </r>
  <r>
    <x v="5"/>
    <n v="461"/>
    <n v="140"/>
    <n v="19"/>
    <n v="32"/>
    <s v="M"/>
    <x v="0"/>
    <n v="27"/>
    <s v="Rent"/>
    <n v="3"/>
    <s v="Unskilled"/>
    <s v="Low"/>
    <n v="601"/>
  </r>
  <r>
    <x v="5"/>
    <n v="0"/>
    <n v="659"/>
    <n v="19"/>
    <n v="5"/>
    <s v="F"/>
    <x v="1"/>
    <n v="22"/>
    <s v="Rent"/>
    <n v="3"/>
    <s v="Skilled"/>
    <s v="High"/>
    <n v="659"/>
  </r>
  <r>
    <x v="5"/>
    <n v="0"/>
    <n v="1366"/>
    <n v="19"/>
    <n v="17"/>
    <s v="M"/>
    <x v="0"/>
    <n v="34"/>
    <s v="Own"/>
    <n v="4"/>
    <s v="Unskilled"/>
    <s v="Low"/>
    <n v="1366"/>
  </r>
  <r>
    <x v="5"/>
    <n v="0"/>
    <n v="806"/>
    <n v="19"/>
    <n v="3"/>
    <s v="F"/>
    <x v="1"/>
    <n v="22"/>
    <s v="Own"/>
    <n v="2"/>
    <s v="Unskilled"/>
    <s v="High"/>
    <n v="806"/>
  </r>
  <r>
    <x v="3"/>
    <n v="0"/>
    <n v="3281"/>
    <n v="19"/>
    <n v="20"/>
    <s v="F"/>
    <x v="1"/>
    <n v="29"/>
    <s v="Own"/>
    <n v="2"/>
    <s v="Skilled"/>
    <s v="High"/>
    <n v="3281"/>
  </r>
  <r>
    <x v="1"/>
    <n v="457"/>
    <n v="318"/>
    <n v="19"/>
    <n v="108"/>
    <s v="M"/>
    <x v="0"/>
    <n v="40"/>
    <s v="Own"/>
    <n v="1"/>
    <s v="Skilled"/>
    <s v="Low"/>
    <n v="775"/>
  </r>
  <r>
    <x v="0"/>
    <n v="5133"/>
    <n v="698"/>
    <n v="19"/>
    <n v="14"/>
    <s v="M"/>
    <x v="0"/>
    <n v="36"/>
    <s v="Own"/>
    <n v="2"/>
    <s v="Skilled"/>
    <s v="High"/>
    <n v="5831"/>
  </r>
  <r>
    <x v="1"/>
    <n v="305"/>
    <n v="492"/>
    <n v="19"/>
    <n v="1"/>
    <s v="F"/>
    <x v="1"/>
    <n v="26"/>
    <s v="Own"/>
    <n v="1"/>
    <s v="Skilled"/>
    <s v="Low"/>
    <n v="797"/>
  </r>
  <r>
    <x v="2"/>
    <n v="0"/>
    <n v="565"/>
    <n v="19"/>
    <n v="14"/>
    <s v="M"/>
    <x v="2"/>
    <n v="27"/>
    <s v="Own"/>
    <n v="2"/>
    <s v="Skilled"/>
    <s v="High"/>
    <n v="565"/>
  </r>
  <r>
    <x v="1"/>
    <n v="13496"/>
    <n v="650"/>
    <n v="19"/>
    <n v="20"/>
    <s v="M"/>
    <x v="0"/>
    <n v="33"/>
    <s v="Own"/>
    <n v="1"/>
    <s v="Unskilled"/>
    <s v="High"/>
    <n v="14146"/>
  </r>
  <r>
    <x v="1"/>
    <n v="0"/>
    <n v="544"/>
    <n v="19"/>
    <n v="15"/>
    <s v="F"/>
    <x v="1"/>
    <n v="27"/>
    <s v="Own"/>
    <n v="2"/>
    <s v="Skilled"/>
    <s v="Low"/>
    <n v="544"/>
  </r>
  <r>
    <x v="1"/>
    <n v="0"/>
    <n v="479"/>
    <n v="19"/>
    <n v="0"/>
    <s v="M"/>
    <x v="0"/>
    <n v="24"/>
    <s v="Own"/>
    <n v="1"/>
    <s v="Unemployed"/>
    <s v="High"/>
    <n v="479"/>
  </r>
  <r>
    <x v="5"/>
    <n v="939"/>
    <n v="496"/>
    <n v="19"/>
    <n v="56"/>
    <s v="M"/>
    <x v="0"/>
    <n v="35"/>
    <s v="Own"/>
    <n v="4"/>
    <s v="Skilled"/>
    <s v="High"/>
    <n v="1435"/>
  </r>
  <r>
    <x v="4"/>
    <n v="0"/>
    <n v="897"/>
    <n v="19"/>
    <n v="2"/>
    <s v="F"/>
    <x v="1"/>
    <n v="22"/>
    <s v="Own"/>
    <n v="4"/>
    <s v="Skilled"/>
    <s v="High"/>
    <n v="897"/>
  </r>
  <r>
    <x v="0"/>
    <n v="0"/>
    <n v="325"/>
    <n v="19"/>
    <n v="13"/>
    <s v="F"/>
    <x v="1"/>
    <n v="23"/>
    <s v="Own"/>
    <n v="2"/>
    <s v="Skilled"/>
    <s v="High"/>
    <n v="325"/>
  </r>
  <r>
    <x v="0"/>
    <n v="0"/>
    <n v="643"/>
    <n v="19"/>
    <n v="6"/>
    <s v="M"/>
    <x v="0"/>
    <n v="31"/>
    <s v="Other"/>
    <n v="2"/>
    <s v="Management"/>
    <s v="Low"/>
    <n v="643"/>
  </r>
  <r>
    <x v="5"/>
    <n v="3329"/>
    <n v="0"/>
    <n v="19"/>
    <n v="15"/>
    <s v="M"/>
    <x v="0"/>
    <n v="67"/>
    <s v="Rent"/>
    <n v="4"/>
    <s v="Skilled"/>
    <s v="High"/>
    <n v="3329"/>
  </r>
  <r>
    <x v="8"/>
    <n v="0"/>
    <n v="775"/>
    <n v="19"/>
    <n v="8"/>
    <s v="M"/>
    <x v="2"/>
    <n v="46"/>
    <s v="Own"/>
    <n v="3"/>
    <s v="Unskilled"/>
    <s v="High"/>
    <n v="775"/>
  </r>
  <r>
    <x v="1"/>
    <n v="0"/>
    <n v="948"/>
    <n v="19"/>
    <n v="2"/>
    <s v="F"/>
    <x v="1"/>
    <n v="20"/>
    <s v="Rent"/>
    <n v="4"/>
    <s v="Skilled"/>
    <s v="Low"/>
    <n v="948"/>
  </r>
  <r>
    <x v="0"/>
    <n v="0"/>
    <n v="18716"/>
    <n v="19"/>
    <n v="93"/>
    <s v="M"/>
    <x v="0"/>
    <n v="31"/>
    <s v="Own"/>
    <n v="3"/>
    <s v="Management"/>
    <s v="Low"/>
    <n v="18716"/>
  </r>
  <r>
    <x v="1"/>
    <n v="0"/>
    <n v="340"/>
    <n v="19"/>
    <n v="4"/>
    <s v="M"/>
    <x v="2"/>
    <n v="42"/>
    <s v="Own"/>
    <n v="1"/>
    <s v="Unskilled"/>
    <s v="High"/>
    <n v="340"/>
  </r>
  <r>
    <x v="0"/>
    <n v="0"/>
    <n v="6490"/>
    <n v="19"/>
    <n v="85"/>
    <s v="M"/>
    <x v="0"/>
    <n v="45"/>
    <s v="Own"/>
    <n v="4"/>
    <s v="Skilled"/>
    <s v="Low"/>
    <n v="6490"/>
  </r>
  <r>
    <x v="5"/>
    <n v="644"/>
    <n v="1571"/>
    <n v="19"/>
    <n v="1"/>
    <s v="F"/>
    <x v="1"/>
    <n v="27"/>
    <s v="Own"/>
    <n v="3"/>
    <s v="Skilled"/>
    <s v="High"/>
    <n v="2215"/>
  </r>
  <r>
    <x v="1"/>
    <n v="0"/>
    <n v="835"/>
    <n v="19"/>
    <n v="42"/>
    <s v="F"/>
    <x v="1"/>
    <n v="21"/>
    <s v="Own"/>
    <n v="1"/>
    <s v="Skilled"/>
    <s v="High"/>
    <n v="835"/>
  </r>
  <r>
    <x v="0"/>
    <n v="0"/>
    <n v="418"/>
    <n v="19"/>
    <n v="4"/>
    <s v="M"/>
    <x v="0"/>
    <n v="31"/>
    <s v="Own"/>
    <n v="2"/>
    <s v="Skilled"/>
    <s v="Low"/>
    <n v="418"/>
  </r>
  <r>
    <x v="0"/>
    <n v="483"/>
    <n v="415"/>
    <n v="19"/>
    <n v="6"/>
    <s v="M"/>
    <x v="2"/>
    <n v="32"/>
    <s v="Own"/>
    <n v="2"/>
    <s v="Skilled"/>
    <s v="High"/>
    <n v="898"/>
  </r>
  <r>
    <x v="2"/>
    <n v="663"/>
    <n v="0"/>
    <n v="19"/>
    <n v="57"/>
    <s v="M"/>
    <x v="0"/>
    <n v="41"/>
    <s v="Own"/>
    <n v="2"/>
    <s v="Skilled"/>
    <s v="Low"/>
    <n v="663"/>
  </r>
  <r>
    <x v="4"/>
    <n v="0"/>
    <n v="718"/>
    <n v="19"/>
    <n v="0"/>
    <s v="F"/>
    <x v="1"/>
    <n v="54"/>
    <s v="Other"/>
    <n v="4"/>
    <s v="Unemployed"/>
    <s v="High"/>
    <n v="718"/>
  </r>
  <r>
    <x v="2"/>
    <n v="0"/>
    <n v="922"/>
    <n v="19"/>
    <n v="29"/>
    <s v="M"/>
    <x v="0"/>
    <n v="33"/>
    <s v="Own"/>
    <n v="1"/>
    <s v="Skilled"/>
    <s v="Low"/>
    <n v="922"/>
  </r>
  <r>
    <x v="1"/>
    <n v="0"/>
    <n v="169"/>
    <n v="19"/>
    <n v="6"/>
    <s v="M"/>
    <x v="0"/>
    <n v="43"/>
    <s v="Own"/>
    <n v="3"/>
    <s v="Skilled"/>
    <s v="High"/>
    <n v="169"/>
  </r>
  <r>
    <x v="5"/>
    <n v="425"/>
    <n v="0"/>
    <n v="19"/>
    <n v="7"/>
    <s v="F"/>
    <x v="1"/>
    <n v="32"/>
    <s v="Own"/>
    <n v="2"/>
    <s v="Skilled"/>
    <s v="High"/>
    <n v="425"/>
  </r>
  <r>
    <x v="5"/>
    <n v="8060"/>
    <n v="607"/>
    <n v="19"/>
    <n v="71"/>
    <s v="F"/>
    <x v="1"/>
    <n v="22"/>
    <s v="Own"/>
    <n v="2"/>
    <s v="Management"/>
    <s v="Low"/>
    <n v="8667"/>
  </r>
  <r>
    <x v="5"/>
    <n v="0"/>
    <n v="343"/>
    <n v="19"/>
    <n v="22"/>
    <s v="F"/>
    <x v="1"/>
    <n v="35"/>
    <s v="Own"/>
    <n v="3"/>
    <s v="Skilled"/>
    <s v="Low"/>
    <n v="343"/>
  </r>
  <r>
    <x v="1"/>
    <n v="0"/>
    <n v="299"/>
    <n v="19"/>
    <n v="11"/>
    <s v="M"/>
    <x v="0"/>
    <n v="46"/>
    <s v="Other"/>
    <n v="4"/>
    <s v="Skilled"/>
    <s v="Low"/>
    <n v="299"/>
  </r>
  <r>
    <x v="2"/>
    <n v="0"/>
    <n v="859"/>
    <n v="19"/>
    <n v="23"/>
    <s v="M"/>
    <x v="0"/>
    <n v="35"/>
    <s v="Own"/>
    <n v="2"/>
    <s v="Skilled"/>
    <s v="High"/>
    <n v="859"/>
  </r>
  <r>
    <x v="1"/>
    <n v="0"/>
    <n v="5857"/>
    <n v="19"/>
    <n v="20"/>
    <s v="M"/>
    <x v="0"/>
    <n v="27"/>
    <s v="Own"/>
    <n v="2"/>
    <s v="Skilled"/>
    <s v="Low"/>
    <n v="5857"/>
  </r>
  <r>
    <x v="0"/>
    <n v="0"/>
    <n v="726"/>
    <n v="19"/>
    <n v="7"/>
    <s v="F"/>
    <x v="1"/>
    <n v="24"/>
    <s v="Rent"/>
    <n v="4"/>
    <s v="Skilled"/>
    <s v="High"/>
    <n v="726"/>
  </r>
  <r>
    <x v="5"/>
    <n v="0"/>
    <n v="483"/>
    <n v="19"/>
    <n v="90"/>
    <s v="F"/>
    <x v="1"/>
    <n v="32"/>
    <s v="Rent"/>
    <n v="4"/>
    <s v="Skilled"/>
    <s v="High"/>
    <n v="483"/>
  </r>
  <r>
    <x v="4"/>
    <n v="271"/>
    <n v="759"/>
    <n v="19"/>
    <n v="0"/>
    <s v="F"/>
    <x v="1"/>
    <n v="66"/>
    <s v="Own"/>
    <n v="4"/>
    <s v="Skilled"/>
    <s v="Low"/>
    <n v="1030"/>
  </r>
  <r>
    <x v="5"/>
    <n v="0"/>
    <n v="693"/>
    <n v="19"/>
    <n v="28"/>
    <s v="M"/>
    <x v="0"/>
    <n v="31"/>
    <s v="Other"/>
    <n v="4"/>
    <s v="Unskilled"/>
    <s v="High"/>
    <n v="693"/>
  </r>
  <r>
    <x v="5"/>
    <n v="0"/>
    <n v="541"/>
    <n v="19"/>
    <n v="13"/>
    <s v="M"/>
    <x v="0"/>
    <n v="31"/>
    <s v="Own"/>
    <n v="2"/>
    <s v="Skilled"/>
    <s v="High"/>
    <n v="541"/>
  </r>
  <r>
    <x v="5"/>
    <n v="0"/>
    <n v="716"/>
    <n v="19"/>
    <n v="33"/>
    <s v="M"/>
    <x v="0"/>
    <n v="30"/>
    <s v="Own"/>
    <n v="2"/>
    <s v="Skilled"/>
    <s v="High"/>
    <n v="716"/>
  </r>
  <r>
    <x v="0"/>
    <n v="242"/>
    <n v="0"/>
    <n v="19"/>
    <n v="6"/>
    <s v="M"/>
    <x v="0"/>
    <n v="28"/>
    <s v="Own"/>
    <n v="3"/>
    <s v="Skilled"/>
    <s v="Low"/>
    <n v="242"/>
  </r>
  <r>
    <x v="1"/>
    <n v="0"/>
    <n v="435"/>
    <n v="19"/>
    <n v="16"/>
    <s v="F"/>
    <x v="1"/>
    <n v="23"/>
    <s v="Rent"/>
    <n v="4"/>
    <s v="Skilled"/>
    <s v="High"/>
    <n v="435"/>
  </r>
  <r>
    <x v="0"/>
    <n v="0"/>
    <n v="914"/>
    <n v="19"/>
    <n v="0"/>
    <s v="F"/>
    <x v="1"/>
    <n v="21"/>
    <s v="Rent"/>
    <n v="4"/>
    <s v="Skilled"/>
    <s v="High"/>
    <n v="914"/>
  </r>
  <r>
    <x v="0"/>
    <n v="296"/>
    <n v="818"/>
    <n v="19"/>
    <n v="93"/>
    <s v="M"/>
    <x v="2"/>
    <n v="31"/>
    <s v="Own"/>
    <n v="2"/>
    <s v="Unskilled"/>
    <s v="Low"/>
    <n v="1114"/>
  </r>
  <r>
    <x v="1"/>
    <n v="0"/>
    <n v="815"/>
    <n v="19"/>
    <n v="13"/>
    <s v="M"/>
    <x v="0"/>
    <n v="41"/>
    <s v="Own"/>
    <n v="3"/>
    <s v="Skilled"/>
    <s v="High"/>
    <n v="815"/>
  </r>
  <r>
    <x v="1"/>
    <n v="0"/>
    <n v="957"/>
    <n v="19"/>
    <n v="11"/>
    <s v="F"/>
    <x v="1"/>
    <n v="19"/>
    <s v="Rent"/>
    <n v="4"/>
    <s v="Skilled"/>
    <s v="High"/>
    <n v="957"/>
  </r>
  <r>
    <x v="2"/>
    <n v="141"/>
    <n v="245"/>
    <n v="22"/>
    <n v="33"/>
    <s v="M"/>
    <x v="0"/>
    <n v="26"/>
    <s v="Own"/>
    <n v="3"/>
    <s v="Skilled"/>
    <s v="Low"/>
    <n v="386"/>
  </r>
  <r>
    <x v="5"/>
    <n v="162"/>
    <n v="595"/>
    <n v="22"/>
    <n v="10"/>
    <s v="M"/>
    <x v="1"/>
    <n v="46"/>
    <s v="Own"/>
    <n v="4"/>
    <s v="Skilled"/>
    <s v="Low"/>
    <n v="757"/>
  </r>
  <r>
    <x v="5"/>
    <n v="0"/>
    <n v="0"/>
    <n v="22"/>
    <n v="9"/>
    <s v="M"/>
    <x v="0"/>
    <n v="39"/>
    <s v="Own"/>
    <n v="2"/>
    <s v="Unskilled"/>
    <s v="High"/>
    <n v="0"/>
  </r>
  <r>
    <x v="0"/>
    <n v="0"/>
    <n v="717"/>
    <n v="22"/>
    <n v="10"/>
    <s v="F"/>
    <x v="1"/>
    <n v="24"/>
    <s v="Own"/>
    <n v="2"/>
    <s v="Skilled"/>
    <s v="High"/>
    <n v="717"/>
  </r>
  <r>
    <x v="2"/>
    <n v="339"/>
    <n v="2790"/>
    <n v="22"/>
    <n v="55"/>
    <s v="M"/>
    <x v="1"/>
    <n v="60"/>
    <s v="Rent"/>
    <n v="2"/>
    <s v="Unskilled"/>
    <s v="High"/>
    <n v="3129"/>
  </r>
  <r>
    <x v="1"/>
    <n v="468"/>
    <n v="14186"/>
    <n v="22"/>
    <n v="24"/>
    <s v="M"/>
    <x v="0"/>
    <n v="31"/>
    <s v="Own"/>
    <n v="2"/>
    <s v="Skilled"/>
    <s v="Low"/>
    <n v="14654"/>
  </r>
  <r>
    <x v="5"/>
    <n v="0"/>
    <n v="886"/>
    <n v="22"/>
    <n v="96"/>
    <s v="M"/>
    <x v="0"/>
    <n v="64"/>
    <s v="Own"/>
    <n v="4"/>
    <s v="Skilled"/>
    <s v="Low"/>
    <n v="886"/>
  </r>
  <r>
    <x v="2"/>
    <n v="0"/>
    <n v="5180"/>
    <n v="22"/>
    <n v="4"/>
    <s v="M"/>
    <x v="0"/>
    <n v="40"/>
    <s v="Own"/>
    <n v="2"/>
    <s v="Unskilled"/>
    <s v="High"/>
    <n v="5180"/>
  </r>
  <r>
    <x v="5"/>
    <n v="5588"/>
    <n v="0"/>
    <n v="22"/>
    <n v="10"/>
    <s v="F"/>
    <x v="1"/>
    <n v="28"/>
    <s v="Own"/>
    <n v="4"/>
    <s v="Skilled"/>
    <s v="High"/>
    <n v="5588"/>
  </r>
  <r>
    <x v="1"/>
    <n v="0"/>
    <n v="636"/>
    <n v="22"/>
    <n v="41"/>
    <s v="F"/>
    <x v="1"/>
    <n v="25"/>
    <s v="Rent"/>
    <n v="4"/>
    <s v="Unskilled"/>
    <s v="Low"/>
    <n v="636"/>
  </r>
  <r>
    <x v="6"/>
    <n v="0"/>
    <n v="701"/>
    <n v="22"/>
    <n v="108"/>
    <s v="M"/>
    <x v="0"/>
    <n v="35"/>
    <s v="Own"/>
    <n v="4"/>
    <s v="Management"/>
    <s v="Low"/>
    <n v="701"/>
  </r>
  <r>
    <x v="3"/>
    <n v="8122"/>
    <n v="136"/>
    <n v="22"/>
    <n v="4"/>
    <s v="M"/>
    <x v="1"/>
    <n v="32"/>
    <s v="Rent"/>
    <n v="1"/>
    <s v="Skilled"/>
    <s v="High"/>
    <n v="8258"/>
  </r>
  <r>
    <x v="5"/>
    <n v="0"/>
    <n v="11587"/>
    <n v="22"/>
    <n v="46"/>
    <s v="F"/>
    <x v="1"/>
    <n v="30"/>
    <s v="Own"/>
    <n v="2"/>
    <s v="Management"/>
    <s v="Low"/>
    <n v="11587"/>
  </r>
  <r>
    <x v="2"/>
    <n v="898"/>
    <n v="177"/>
    <n v="22"/>
    <n v="105"/>
    <s v="F"/>
    <x v="1"/>
    <n v="38"/>
    <s v="Own"/>
    <n v="4"/>
    <s v="Skilled"/>
    <s v="High"/>
    <n v="1075"/>
  </r>
  <r>
    <x v="0"/>
    <n v="0"/>
    <n v="17653"/>
    <n v="22"/>
    <n v="4"/>
    <s v="F"/>
    <x v="1"/>
    <n v="28"/>
    <s v="Own"/>
    <n v="2"/>
    <s v="Skilled"/>
    <s v="Low"/>
    <n v="17653"/>
  </r>
  <r>
    <x v="5"/>
    <n v="0"/>
    <n v="579"/>
    <n v="22"/>
    <n v="70"/>
    <s v="M"/>
    <x v="2"/>
    <n v="29"/>
    <s v="Own"/>
    <n v="3"/>
    <s v="Skilled"/>
    <s v="Low"/>
    <n v="579"/>
  </r>
  <r>
    <x v="5"/>
    <n v="3880"/>
    <n v="0"/>
    <n v="23"/>
    <n v="37"/>
    <s v="F"/>
    <x v="1"/>
    <n v="24"/>
    <s v="Rent"/>
    <n v="4"/>
    <s v="Skilled"/>
    <s v="Low"/>
    <n v="3880"/>
  </r>
  <r>
    <x v="1"/>
    <n v="0"/>
    <n v="1230"/>
    <n v="25"/>
    <n v="0"/>
    <s v="M"/>
    <x v="1"/>
    <n v="32"/>
    <s v="Own"/>
    <n v="1"/>
    <s v="Skilled"/>
    <s v="High"/>
    <n v="1230"/>
  </r>
  <r>
    <x v="0"/>
    <n v="966"/>
    <n v="0"/>
    <n v="25"/>
    <n v="4"/>
    <s v="F"/>
    <x v="1"/>
    <n v="43"/>
    <s v="Own"/>
    <n v="1"/>
    <s v="Skilled"/>
    <s v="High"/>
    <n v="966"/>
  </r>
  <r>
    <x v="5"/>
    <n v="0"/>
    <n v="821"/>
    <n v="25"/>
    <n v="63"/>
    <s v="M"/>
    <x v="0"/>
    <n v="44"/>
    <s v="Own"/>
    <n v="1"/>
    <s v="Skilled"/>
    <s v="High"/>
    <n v="821"/>
  </r>
  <r>
    <x v="1"/>
    <n v="0"/>
    <n v="0"/>
    <n v="25"/>
    <n v="23"/>
    <s v="M"/>
    <x v="2"/>
    <n v="19"/>
    <s v="Own"/>
    <n v="4"/>
    <s v="Skilled"/>
    <s v="High"/>
    <n v="0"/>
  </r>
  <r>
    <x v="1"/>
    <n v="0"/>
    <n v="162"/>
    <n v="25"/>
    <n v="1"/>
    <s v="M"/>
    <x v="1"/>
    <n v="54"/>
    <s v="Own"/>
    <n v="1"/>
    <s v="Skilled"/>
    <s v="High"/>
    <n v="162"/>
  </r>
  <r>
    <x v="6"/>
    <n v="0"/>
    <n v="109"/>
    <n v="25"/>
    <n v="26"/>
    <s v="M"/>
    <x v="0"/>
    <n v="34"/>
    <s v="Own"/>
    <n v="3"/>
    <s v="Unskilled"/>
    <s v="Low"/>
    <n v="109"/>
  </r>
  <r>
    <x v="2"/>
    <n v="0"/>
    <n v="724"/>
    <n v="25"/>
    <n v="8"/>
    <s v="M"/>
    <x v="0"/>
    <n v="30"/>
    <s v="Rent"/>
    <n v="2"/>
    <s v="Skilled"/>
    <s v="High"/>
    <n v="724"/>
  </r>
  <r>
    <x v="0"/>
    <n v="265"/>
    <n v="947"/>
    <n v="25"/>
    <n v="5"/>
    <s v="M"/>
    <x v="2"/>
    <n v="21"/>
    <s v="Own"/>
    <n v="1"/>
    <s v="Skilled"/>
    <s v="High"/>
    <n v="1212"/>
  </r>
  <r>
    <x v="6"/>
    <n v="0"/>
    <n v="789"/>
    <n v="25"/>
    <n v="28"/>
    <s v="M"/>
    <x v="0"/>
    <n v="37"/>
    <s v="Own"/>
    <n v="3"/>
    <s v="Management"/>
    <s v="Low"/>
    <n v="789"/>
  </r>
  <r>
    <x v="0"/>
    <n v="0"/>
    <n v="552"/>
    <n v="25"/>
    <n v="4"/>
    <s v="M"/>
    <x v="2"/>
    <n v="47"/>
    <s v="Own"/>
    <n v="4"/>
    <s v="Skilled"/>
    <s v="High"/>
    <n v="552"/>
  </r>
  <r>
    <x v="1"/>
    <n v="0"/>
    <n v="8357"/>
    <n v="25"/>
    <n v="5"/>
    <s v="M"/>
    <x v="0"/>
    <n v="29"/>
    <s v="Other"/>
    <n v="4"/>
    <s v="Skilled"/>
    <s v="High"/>
    <n v="8357"/>
  </r>
  <r>
    <x v="2"/>
    <n v="15328"/>
    <n v="0"/>
    <n v="25"/>
    <n v="9"/>
    <s v="M"/>
    <x v="0"/>
    <n v="31"/>
    <s v="Own"/>
    <n v="4"/>
    <s v="Skilled"/>
    <s v="Low"/>
    <n v="15328"/>
  </r>
  <r>
    <x v="0"/>
    <n v="0"/>
    <n v="680"/>
    <n v="25"/>
    <n v="3"/>
    <s v="F"/>
    <x v="1"/>
    <n v="34"/>
    <s v="Own"/>
    <n v="4"/>
    <s v="Skilled"/>
    <s v="High"/>
    <n v="680"/>
  </r>
  <r>
    <x v="2"/>
    <n v="522"/>
    <n v="194"/>
    <n v="25"/>
    <n v="79"/>
    <s v="M"/>
    <x v="1"/>
    <n v="30"/>
    <s v="Own"/>
    <n v="4"/>
    <s v="Skilled"/>
    <s v="High"/>
    <n v="716"/>
  </r>
  <r>
    <x v="0"/>
    <n v="0"/>
    <n v="710"/>
    <n v="25"/>
    <n v="1"/>
    <s v="F"/>
    <x v="1"/>
    <n v="37"/>
    <s v="Own"/>
    <n v="3"/>
    <s v="Skilled"/>
    <s v="Low"/>
    <n v="710"/>
  </r>
  <r>
    <x v="0"/>
    <n v="0"/>
    <n v="5564"/>
    <n v="25"/>
    <n v="93"/>
    <s v="M"/>
    <x v="0"/>
    <n v="33"/>
    <s v="Own"/>
    <n v="2"/>
    <s v="Skilled"/>
    <s v="Low"/>
    <n v="5564"/>
  </r>
  <r>
    <x v="5"/>
    <n v="9621"/>
    <n v="308"/>
    <n v="25"/>
    <n v="41"/>
    <s v="M"/>
    <x v="0"/>
    <n v="37"/>
    <s v="Other"/>
    <n v="3"/>
    <s v="Skilled"/>
    <s v="High"/>
    <n v="9929"/>
  </r>
  <r>
    <x v="2"/>
    <n v="509"/>
    <n v="241"/>
    <n v="25"/>
    <n v="14"/>
    <s v="M"/>
    <x v="0"/>
    <n v="35"/>
    <s v="Own"/>
    <n v="4"/>
    <s v="Unskilled"/>
    <s v="High"/>
    <n v="750"/>
  </r>
  <r>
    <x v="1"/>
    <n v="19155"/>
    <n v="131"/>
    <n v="25"/>
    <n v="24"/>
    <s v="M"/>
    <x v="0"/>
    <n v="25"/>
    <s v="Own"/>
    <n v="2"/>
    <s v="Skilled"/>
    <s v="Low"/>
    <n v="19286"/>
  </r>
  <r>
    <x v="0"/>
    <n v="0"/>
    <n v="10853"/>
    <n v="25"/>
    <n v="81"/>
    <s v="F"/>
    <x v="1"/>
    <n v="56"/>
    <s v="Rent"/>
    <n v="4"/>
    <s v="Management"/>
    <s v="Low"/>
    <n v="10853"/>
  </r>
  <r>
    <x v="6"/>
    <n v="374"/>
    <n v="0"/>
    <n v="25"/>
    <n v="14"/>
    <s v="M"/>
    <x v="0"/>
    <n v="45"/>
    <s v="Own"/>
    <n v="4"/>
    <s v="Management"/>
    <s v="Low"/>
    <n v="374"/>
  </r>
  <r>
    <x v="0"/>
    <n v="0"/>
    <n v="12242"/>
    <n v="25"/>
    <n v="53"/>
    <s v="M"/>
    <x v="0"/>
    <n v="34"/>
    <s v="Own"/>
    <n v="2"/>
    <s v="Skilled"/>
    <s v="High"/>
    <n v="12242"/>
  </r>
  <r>
    <x v="5"/>
    <n v="0"/>
    <n v="466"/>
    <n v="25"/>
    <n v="42"/>
    <s v="M"/>
    <x v="0"/>
    <n v="30"/>
    <s v="Own"/>
    <n v="3"/>
    <s v="Skilled"/>
    <s v="High"/>
    <n v="466"/>
  </r>
  <r>
    <x v="0"/>
    <n v="0"/>
    <n v="4449"/>
    <n v="25"/>
    <n v="87"/>
    <s v="M"/>
    <x v="0"/>
    <n v="30"/>
    <s v="Own"/>
    <n v="4"/>
    <s v="Skilled"/>
    <s v="High"/>
    <n v="4449"/>
  </r>
  <r>
    <x v="9"/>
    <n v="0"/>
    <n v="0"/>
    <n v="25"/>
    <n v="54"/>
    <s v="M"/>
    <x v="0"/>
    <n v="39"/>
    <s v="Own"/>
    <n v="3"/>
    <s v="Management"/>
    <s v="High"/>
    <n v="0"/>
  </r>
  <r>
    <x v="2"/>
    <n v="0"/>
    <n v="104"/>
    <n v="25"/>
    <n v="23"/>
    <s v="M"/>
    <x v="2"/>
    <n v="20"/>
    <s v="Own"/>
    <n v="2"/>
    <s v="Unskilled"/>
    <s v="Low"/>
    <n v="104"/>
  </r>
  <r>
    <x v="1"/>
    <n v="0"/>
    <n v="836"/>
    <n v="25"/>
    <n v="99"/>
    <s v="M"/>
    <x v="0"/>
    <n v="32"/>
    <s v="Own"/>
    <n v="4"/>
    <s v="Skilled"/>
    <s v="Low"/>
    <n v="836"/>
  </r>
  <r>
    <x v="1"/>
    <n v="192"/>
    <n v="199"/>
    <n v="25"/>
    <n v="5"/>
    <s v="F"/>
    <x v="1"/>
    <n v="24"/>
    <s v="Own"/>
    <n v="4"/>
    <s v="Unskilled"/>
    <s v="High"/>
    <n v="391"/>
  </r>
  <r>
    <x v="6"/>
    <n v="0"/>
    <n v="270"/>
    <n v="25"/>
    <n v="25"/>
    <s v="M"/>
    <x v="0"/>
    <n v="34"/>
    <s v="Own"/>
    <n v="3"/>
    <s v="Skilled"/>
    <s v="Low"/>
    <n v="270"/>
  </r>
  <r>
    <x v="6"/>
    <n v="0"/>
    <n v="260"/>
    <n v="25"/>
    <n v="78"/>
    <s v="M"/>
    <x v="0"/>
    <n v="34"/>
    <s v="Own"/>
    <n v="4"/>
    <s v="Management"/>
    <s v="Low"/>
    <n v="260"/>
  </r>
  <r>
    <x v="5"/>
    <n v="942"/>
    <n v="3036"/>
    <n v="25"/>
    <n v="36"/>
    <s v="M"/>
    <x v="0"/>
    <n v="37"/>
    <s v="Own"/>
    <n v="3"/>
    <s v="Skilled"/>
    <s v="Low"/>
    <n v="3978"/>
  </r>
  <r>
    <x v="6"/>
    <n v="0"/>
    <n v="6345"/>
    <n v="25"/>
    <n v="19"/>
    <s v="M"/>
    <x v="0"/>
    <n v="26"/>
    <s v="Own"/>
    <n v="2"/>
    <s v="Skilled"/>
    <s v="Low"/>
    <n v="6345"/>
  </r>
  <r>
    <x v="1"/>
    <n v="0"/>
    <n v="909"/>
    <n v="25"/>
    <n v="3"/>
    <s v="M"/>
    <x v="0"/>
    <n v="21"/>
    <s v="Other"/>
    <n v="1"/>
    <s v="Skilled"/>
    <s v="Low"/>
    <n v="909"/>
  </r>
  <r>
    <x v="1"/>
    <n v="0"/>
    <n v="979"/>
    <n v="25"/>
    <n v="48"/>
    <s v="M"/>
    <x v="0"/>
    <n v="22"/>
    <s v="Rent"/>
    <n v="4"/>
    <s v="Skilled"/>
    <s v="High"/>
    <n v="979"/>
  </r>
  <r>
    <x v="4"/>
    <n v="0"/>
    <n v="772"/>
    <n v="25"/>
    <n v="19"/>
    <s v="M"/>
    <x v="1"/>
    <n v="32"/>
    <s v="Own"/>
    <n v="2"/>
    <s v="Skilled"/>
    <s v="Low"/>
    <n v="772"/>
  </r>
  <r>
    <x v="0"/>
    <n v="0"/>
    <n v="3870"/>
    <n v="25"/>
    <n v="11"/>
    <s v="F"/>
    <x v="1"/>
    <n v="31"/>
    <s v="Own"/>
    <n v="2"/>
    <s v="Unskilled"/>
    <s v="High"/>
    <n v="3870"/>
  </r>
  <r>
    <x v="1"/>
    <n v="0"/>
    <n v="506"/>
    <n v="25"/>
    <n v="3"/>
    <s v="F"/>
    <x v="1"/>
    <n v="22"/>
    <s v="Rent"/>
    <n v="4"/>
    <s v="Unskilled"/>
    <s v="High"/>
    <n v="506"/>
  </r>
  <r>
    <x v="2"/>
    <n v="172"/>
    <n v="0"/>
    <n v="25"/>
    <n v="36"/>
    <s v="M"/>
    <x v="0"/>
    <n v="33"/>
    <s v="Own"/>
    <n v="3"/>
    <s v="Skilled"/>
    <s v="Low"/>
    <n v="172"/>
  </r>
  <r>
    <x v="5"/>
    <n v="0"/>
    <n v="0"/>
    <n v="25"/>
    <n v="19"/>
    <s v="F"/>
    <x v="1"/>
    <n v="24"/>
    <s v="Rent"/>
    <n v="4"/>
    <s v="Skilled"/>
    <s v="High"/>
    <n v="0"/>
  </r>
  <r>
    <x v="5"/>
    <n v="0"/>
    <n v="544"/>
    <n v="25"/>
    <n v="0"/>
    <s v="F"/>
    <x v="1"/>
    <n v="28"/>
    <s v="Rent"/>
    <n v="4"/>
    <s v="Unemployed"/>
    <s v="High"/>
    <n v="544"/>
  </r>
  <r>
    <x v="0"/>
    <n v="0"/>
    <n v="823"/>
    <n v="25"/>
    <n v="47"/>
    <s v="M"/>
    <x v="0"/>
    <n v="27"/>
    <s v="Own"/>
    <n v="2"/>
    <s v="Skilled"/>
    <s v="Low"/>
    <n v="823"/>
  </r>
  <r>
    <x v="9"/>
    <n v="560"/>
    <n v="887"/>
    <n v="25"/>
    <n v="20"/>
    <s v="M"/>
    <x v="0"/>
    <n v="38"/>
    <s v="Own"/>
    <n v="3"/>
    <s v="Management"/>
    <s v="High"/>
    <n v="1447"/>
  </r>
  <r>
    <x v="5"/>
    <n v="0"/>
    <n v="771"/>
    <n v="25"/>
    <n v="0"/>
    <s v="M"/>
    <x v="0"/>
    <n v="42"/>
    <s v="Other"/>
    <n v="2"/>
    <s v="Skilled"/>
    <s v="High"/>
    <n v="771"/>
  </r>
  <r>
    <x v="0"/>
    <n v="0"/>
    <n v="956"/>
    <n v="25"/>
    <n v="4"/>
    <s v="F"/>
    <x v="1"/>
    <n v="28"/>
    <s v="Rent"/>
    <n v="2"/>
    <s v="Unskilled"/>
    <s v="High"/>
    <n v="956"/>
  </r>
  <r>
    <x v="6"/>
    <n v="0"/>
    <n v="999"/>
    <n v="25"/>
    <n v="0"/>
    <s v="M"/>
    <x v="0"/>
    <n v="28"/>
    <s v="Other"/>
    <n v="2"/>
    <s v="Management"/>
    <s v="Low"/>
    <n v="999"/>
  </r>
  <r>
    <x v="9"/>
    <n v="645"/>
    <n v="855"/>
    <n v="25"/>
    <n v="17"/>
    <s v="M"/>
    <x v="0"/>
    <n v="28"/>
    <s v="Own"/>
    <n v="3"/>
    <s v="Management"/>
    <s v="High"/>
    <n v="1500"/>
  </r>
  <r>
    <x v="5"/>
    <n v="19812"/>
    <n v="0"/>
    <n v="25"/>
    <n v="37"/>
    <s v="M"/>
    <x v="0"/>
    <n v="36"/>
    <s v="Own"/>
    <n v="2"/>
    <s v="Unskilled"/>
    <s v="High"/>
    <n v="19812"/>
  </r>
  <r>
    <x v="2"/>
    <n v="0"/>
    <n v="500"/>
    <n v="25"/>
    <n v="1"/>
    <s v="M"/>
    <x v="0"/>
    <n v="26"/>
    <s v="Own"/>
    <n v="2"/>
    <s v="Skilled"/>
    <s v="High"/>
    <n v="500"/>
  </r>
  <r>
    <x v="2"/>
    <n v="859"/>
    <n v="3305"/>
    <n v="25"/>
    <n v="26"/>
    <s v="M"/>
    <x v="0"/>
    <n v="35"/>
    <s v="Rent"/>
    <n v="4"/>
    <s v="Management"/>
    <s v="Low"/>
    <n v="4164"/>
  </r>
  <r>
    <x v="1"/>
    <n v="0"/>
    <n v="8944"/>
    <n v="25"/>
    <n v="66"/>
    <s v="M"/>
    <x v="0"/>
    <n v="31"/>
    <s v="Rent"/>
    <n v="3"/>
    <s v="Skilled"/>
    <s v="Low"/>
    <n v="8944"/>
  </r>
  <r>
    <x v="4"/>
    <n v="0"/>
    <n v="807"/>
    <n v="25"/>
    <n v="75"/>
    <s v="M"/>
    <x v="0"/>
    <n v="43"/>
    <s v="Other"/>
    <n v="4"/>
    <s v="Skilled"/>
    <s v="Low"/>
    <n v="807"/>
  </r>
  <r>
    <x v="0"/>
    <n v="0"/>
    <n v="836"/>
    <n v="25"/>
    <n v="0"/>
    <s v="M"/>
    <x v="0"/>
    <n v="29"/>
    <s v="Own"/>
    <n v="2"/>
    <s v="Management"/>
    <s v="High"/>
    <n v="836"/>
  </r>
  <r>
    <x v="2"/>
    <n v="0"/>
    <n v="11481"/>
    <n v="25"/>
    <n v="18"/>
    <s v="M"/>
    <x v="0"/>
    <n v="53"/>
    <s v="Own"/>
    <n v="3"/>
    <s v="Management"/>
    <s v="High"/>
    <n v="11481"/>
  </r>
  <r>
    <x v="5"/>
    <n v="0"/>
    <n v="108"/>
    <n v="25"/>
    <n v="52"/>
    <s v="M"/>
    <x v="0"/>
    <n v="46"/>
    <s v="Own"/>
    <n v="4"/>
    <s v="Unskilled"/>
    <s v="High"/>
    <n v="108"/>
  </r>
  <r>
    <x v="5"/>
    <n v="0"/>
    <n v="113"/>
    <n v="25"/>
    <n v="31"/>
    <s v="F"/>
    <x v="1"/>
    <n v="22"/>
    <s v="Rent"/>
    <n v="4"/>
    <s v="Skilled"/>
    <s v="High"/>
    <n v="113"/>
  </r>
  <r>
    <x v="5"/>
    <n v="1613"/>
    <n v="0"/>
    <n v="25"/>
    <n v="118"/>
    <s v="M"/>
    <x v="2"/>
    <n v="53"/>
    <s v="Own"/>
    <n v="4"/>
    <s v="Skilled"/>
    <s v="Low"/>
    <n v="1613"/>
  </r>
  <r>
    <x v="1"/>
    <n v="757"/>
    <n v="208"/>
    <n v="25"/>
    <n v="36"/>
    <s v="M"/>
    <x v="1"/>
    <n v="42"/>
    <s v="Own"/>
    <n v="3"/>
    <s v="Skilled"/>
    <s v="High"/>
    <n v="965"/>
  </r>
  <r>
    <x v="6"/>
    <n v="271"/>
    <n v="7090"/>
    <n v="25"/>
    <n v="2"/>
    <s v="F"/>
    <x v="1"/>
    <n v="27"/>
    <s v="Rent"/>
    <n v="4"/>
    <s v="Skilled"/>
    <s v="High"/>
    <n v="7361"/>
  </r>
  <r>
    <x v="0"/>
    <n v="0"/>
    <n v="337"/>
    <n v="25"/>
    <n v="107"/>
    <s v="M"/>
    <x v="0"/>
    <n v="35"/>
    <s v="Own"/>
    <n v="1"/>
    <s v="Management"/>
    <s v="Low"/>
    <n v="337"/>
  </r>
  <r>
    <x v="3"/>
    <n v="705"/>
    <n v="0"/>
    <n v="25"/>
    <n v="24"/>
    <s v="F"/>
    <x v="1"/>
    <n v="32"/>
    <s v="Own"/>
    <n v="2"/>
    <s v="Skilled"/>
    <s v="Low"/>
    <n v="705"/>
  </r>
  <r>
    <x v="1"/>
    <n v="0"/>
    <n v="7710"/>
    <n v="25"/>
    <n v="114"/>
    <s v="M"/>
    <x v="0"/>
    <n v="52"/>
    <s v="Own"/>
    <n v="4"/>
    <s v="Skilled"/>
    <s v="Low"/>
    <n v="7710"/>
  </r>
  <r>
    <x v="0"/>
    <n v="0"/>
    <n v="798"/>
    <n v="25"/>
    <n v="42"/>
    <s v="M"/>
    <x v="0"/>
    <n v="23"/>
    <s v="Rent"/>
    <n v="4"/>
    <s v="Unskilled"/>
    <s v="High"/>
    <n v="798"/>
  </r>
  <r>
    <x v="1"/>
    <n v="0"/>
    <n v="538"/>
    <n v="25"/>
    <n v="59"/>
    <s v="M"/>
    <x v="0"/>
    <n v="38"/>
    <s v="Rent"/>
    <n v="2"/>
    <s v="Management"/>
    <s v="High"/>
    <n v="538"/>
  </r>
  <r>
    <x v="5"/>
    <n v="332"/>
    <n v="214"/>
    <n v="25"/>
    <n v="2"/>
    <s v="M"/>
    <x v="0"/>
    <n v="25"/>
    <s v="Own"/>
    <n v="1"/>
    <s v="Skilled"/>
    <s v="Low"/>
    <n v="546"/>
  </r>
  <r>
    <x v="1"/>
    <n v="0"/>
    <n v="146"/>
    <n v="25"/>
    <n v="46"/>
    <s v="M"/>
    <x v="0"/>
    <n v="26"/>
    <s v="Own"/>
    <n v="4"/>
    <s v="Skilled"/>
    <s v="High"/>
    <n v="146"/>
  </r>
  <r>
    <x v="6"/>
    <n v="646"/>
    <n v="0"/>
    <n v="25"/>
    <n v="9"/>
    <s v="M"/>
    <x v="1"/>
    <n v="47"/>
    <s v="Other"/>
    <n v="4"/>
    <s v="Skilled"/>
    <s v="Low"/>
    <n v="646"/>
  </r>
  <r>
    <x v="5"/>
    <n v="0"/>
    <n v="412"/>
    <n v="25"/>
    <n v="22"/>
    <s v="M"/>
    <x v="0"/>
    <n v="52"/>
    <s v="Other"/>
    <n v="4"/>
    <s v="Skilled"/>
    <s v="High"/>
    <n v="412"/>
  </r>
  <r>
    <x v="1"/>
    <n v="0"/>
    <n v="3369"/>
    <n v="25"/>
    <n v="17"/>
    <s v="M"/>
    <x v="0"/>
    <n v="24"/>
    <s v="Own"/>
    <n v="1"/>
    <s v="Skilled"/>
    <s v="Low"/>
    <n v="3369"/>
  </r>
  <r>
    <x v="2"/>
    <n v="0"/>
    <n v="4973"/>
    <n v="25"/>
    <n v="17"/>
    <s v="M"/>
    <x v="0"/>
    <n v="26"/>
    <s v="Own"/>
    <n v="3"/>
    <s v="Unskilled"/>
    <s v="Low"/>
    <n v="4973"/>
  </r>
  <r>
    <x v="5"/>
    <n v="0"/>
    <n v="761"/>
    <n v="25"/>
    <n v="92"/>
    <s v="M"/>
    <x v="0"/>
    <n v="59"/>
    <s v="Own"/>
    <n v="4"/>
    <s v="Unskilled"/>
    <s v="High"/>
    <n v="761"/>
  </r>
  <r>
    <x v="6"/>
    <n v="0"/>
    <n v="276"/>
    <n v="25"/>
    <n v="91"/>
    <s v="M"/>
    <x v="0"/>
    <n v="62"/>
    <s v="Own"/>
    <n v="4"/>
    <s v="Skilled"/>
    <s v="Low"/>
    <n v="276"/>
  </r>
  <r>
    <x v="3"/>
    <n v="798"/>
    <n v="137"/>
    <n v="25"/>
    <n v="25"/>
    <s v="F"/>
    <x v="1"/>
    <n v="33"/>
    <s v="Other"/>
    <n v="4"/>
    <s v="Unskilled"/>
    <s v="High"/>
    <n v="935"/>
  </r>
  <r>
    <x v="5"/>
    <n v="0"/>
    <n v="0"/>
    <n v="25"/>
    <n v="103"/>
    <s v="F"/>
    <x v="1"/>
    <n v="28"/>
    <s v="Own"/>
    <n v="2"/>
    <s v="Skilled"/>
    <s v="High"/>
    <n v="0"/>
  </r>
  <r>
    <x v="4"/>
    <n v="207"/>
    <n v="0"/>
    <n v="28"/>
    <n v="116"/>
    <s v="M"/>
    <x v="0"/>
    <n v="47"/>
    <s v="Own"/>
    <n v="4"/>
    <s v="Skilled"/>
    <s v="Low"/>
    <n v="207"/>
  </r>
  <r>
    <x v="2"/>
    <n v="870"/>
    <n v="917"/>
    <n v="28"/>
    <n v="6"/>
    <s v="M"/>
    <x v="0"/>
    <n v="35"/>
    <s v="Own"/>
    <n v="2"/>
    <s v="Skilled"/>
    <s v="High"/>
    <n v="1787"/>
  </r>
  <r>
    <x v="2"/>
    <n v="0"/>
    <n v="322"/>
    <n v="28"/>
    <n v="28"/>
    <s v="M"/>
    <x v="0"/>
    <n v="25"/>
    <s v="Own"/>
    <n v="4"/>
    <s v="Skilled"/>
    <s v="Low"/>
    <n v="322"/>
  </r>
  <r>
    <x v="0"/>
    <n v="959"/>
    <n v="7876"/>
    <n v="28"/>
    <n v="20"/>
    <s v="M"/>
    <x v="0"/>
    <n v="22"/>
    <s v="Own"/>
    <n v="2"/>
    <s v="Unskilled"/>
    <s v="High"/>
    <n v="8835"/>
  </r>
  <r>
    <x v="5"/>
    <n v="0"/>
    <n v="500"/>
    <n v="28"/>
    <n v="7"/>
    <s v="F"/>
    <x v="1"/>
    <n v="20"/>
    <s v="Rent"/>
    <n v="3"/>
    <s v="Skilled"/>
    <s v="High"/>
    <n v="500"/>
  </r>
  <r>
    <x v="6"/>
    <n v="105"/>
    <n v="320"/>
    <n v="28"/>
    <n v="54"/>
    <s v="M"/>
    <x v="0"/>
    <n v="29"/>
    <s v="Own"/>
    <n v="2"/>
    <s v="Management"/>
    <s v="Low"/>
    <n v="425"/>
  </r>
  <r>
    <x v="6"/>
    <n v="0"/>
    <n v="14717"/>
    <n v="28"/>
    <n v="7"/>
    <s v="M"/>
    <x v="0"/>
    <n v="26"/>
    <s v="Own"/>
    <n v="2"/>
    <s v="Skilled"/>
    <s v="Low"/>
    <n v="14717"/>
  </r>
  <r>
    <x v="2"/>
    <n v="986"/>
    <n v="578"/>
    <n v="28"/>
    <n v="1"/>
    <s v="F"/>
    <x v="1"/>
    <n v="31"/>
    <s v="Own"/>
    <n v="1"/>
    <s v="Skilled"/>
    <s v="Low"/>
    <n v="1564"/>
  </r>
  <r>
    <x v="2"/>
    <n v="444"/>
    <n v="921"/>
    <n v="28"/>
    <n v="51"/>
    <s v="F"/>
    <x v="1"/>
    <n v="41"/>
    <s v="Other"/>
    <n v="4"/>
    <s v="Management"/>
    <s v="High"/>
    <n v="1365"/>
  </r>
  <r>
    <x v="5"/>
    <n v="0"/>
    <n v="667"/>
    <n v="29"/>
    <n v="10"/>
    <s v="M"/>
    <x v="0"/>
    <n v="44"/>
    <s v="Own"/>
    <n v="2"/>
    <s v="Unskilled"/>
    <s v="High"/>
    <n v="667"/>
  </r>
  <r>
    <x v="6"/>
    <n v="0"/>
    <n v="129"/>
    <n v="31"/>
    <n v="8"/>
    <s v="M"/>
    <x v="1"/>
    <n v="39"/>
    <s v="Own"/>
    <n v="4"/>
    <s v="Management"/>
    <s v="Low"/>
    <n v="129"/>
  </r>
  <r>
    <x v="0"/>
    <n v="3565"/>
    <n v="0"/>
    <n v="31"/>
    <n v="32"/>
    <s v="M"/>
    <x v="0"/>
    <n v="35"/>
    <s v="Own"/>
    <n v="3"/>
    <s v="Skilled"/>
    <s v="Low"/>
    <n v="3565"/>
  </r>
  <r>
    <x v="1"/>
    <n v="664"/>
    <n v="537"/>
    <n v="31"/>
    <n v="33"/>
    <s v="M"/>
    <x v="0"/>
    <n v="48"/>
    <s v="Own"/>
    <n v="2"/>
    <s v="Skilled"/>
    <s v="High"/>
    <n v="1201"/>
  </r>
  <r>
    <x v="6"/>
    <n v="399"/>
    <n v="0"/>
    <n v="31"/>
    <n v="0"/>
    <s v="F"/>
    <x v="1"/>
    <n v="52"/>
    <s v="Own"/>
    <n v="1"/>
    <s v="Management"/>
    <s v="High"/>
    <n v="399"/>
  </r>
  <r>
    <x v="1"/>
    <n v="0"/>
    <n v="706"/>
    <n v="31"/>
    <n v="14"/>
    <s v="M"/>
    <x v="1"/>
    <n v="31"/>
    <s v="Own"/>
    <n v="2"/>
    <s v="Skilled"/>
    <s v="Low"/>
    <n v="706"/>
  </r>
  <r>
    <x v="1"/>
    <n v="876"/>
    <n v="1533"/>
    <n v="31"/>
    <n v="21"/>
    <s v="F"/>
    <x v="1"/>
    <n v="20"/>
    <s v="Rent"/>
    <n v="4"/>
    <s v="Skilled"/>
    <s v="High"/>
    <n v="2409"/>
  </r>
  <r>
    <x v="4"/>
    <n v="0"/>
    <n v="609"/>
    <n v="31"/>
    <n v="3"/>
    <s v="M"/>
    <x v="1"/>
    <n v="33"/>
    <s v="Own"/>
    <n v="1"/>
    <s v="Unskilled"/>
    <s v="High"/>
    <n v="609"/>
  </r>
  <r>
    <x v="1"/>
    <n v="617"/>
    <n v="411"/>
    <n v="31"/>
    <n v="3"/>
    <s v="M"/>
    <x v="2"/>
    <n v="21"/>
    <s v="Own"/>
    <n v="1"/>
    <s v="Skilled"/>
    <s v="Low"/>
    <n v="1028"/>
  </r>
  <r>
    <x v="2"/>
    <n v="8948"/>
    <n v="110"/>
    <n v="31"/>
    <n v="90"/>
    <s v="M"/>
    <x v="0"/>
    <n v="65"/>
    <s v="Own"/>
    <n v="4"/>
    <s v="Management"/>
    <s v="High"/>
    <n v="9058"/>
  </r>
  <r>
    <x v="1"/>
    <n v="0"/>
    <n v="127"/>
    <n v="31"/>
    <n v="35"/>
    <s v="F"/>
    <x v="1"/>
    <n v="22"/>
    <s v="Rent"/>
    <n v="4"/>
    <s v="Skilled"/>
    <s v="High"/>
    <n v="127"/>
  </r>
  <r>
    <x v="6"/>
    <n v="0"/>
    <n v="859"/>
    <n v="31"/>
    <n v="89"/>
    <s v="M"/>
    <x v="0"/>
    <n v="37"/>
    <s v="Other"/>
    <n v="4"/>
    <s v="Management"/>
    <s v="Low"/>
    <n v="859"/>
  </r>
  <r>
    <x v="0"/>
    <n v="0"/>
    <n v="867"/>
    <n v="31"/>
    <n v="27"/>
    <s v="F"/>
    <x v="1"/>
    <n v="24"/>
    <s v="Own"/>
    <n v="2"/>
    <s v="Skilled"/>
    <s v="Low"/>
    <n v="867"/>
  </r>
  <r>
    <x v="0"/>
    <n v="8249"/>
    <n v="0"/>
    <n v="31"/>
    <n v="77"/>
    <s v="M"/>
    <x v="0"/>
    <n v="48"/>
    <s v="Own"/>
    <n v="4"/>
    <s v="Unskilled"/>
    <s v="Low"/>
    <n v="8249"/>
  </r>
  <r>
    <x v="5"/>
    <n v="382"/>
    <n v="883"/>
    <n v="31"/>
    <n v="20"/>
    <s v="F"/>
    <x v="1"/>
    <n v="23"/>
    <s v="Own"/>
    <n v="2"/>
    <s v="Skilled"/>
    <s v="High"/>
    <n v="1265"/>
  </r>
  <r>
    <x v="0"/>
    <n v="0"/>
    <n v="519"/>
    <n v="31"/>
    <n v="23"/>
    <s v="F"/>
    <x v="1"/>
    <n v="32"/>
    <s v="Own"/>
    <n v="2"/>
    <s v="Skilled"/>
    <s v="Low"/>
    <n v="519"/>
  </r>
  <r>
    <x v="1"/>
    <n v="0"/>
    <n v="204"/>
    <n v="31"/>
    <n v="5"/>
    <s v="M"/>
    <x v="1"/>
    <n v="30"/>
    <s v="Own"/>
    <n v="4"/>
    <s v="Unskilled"/>
    <s v="High"/>
    <n v="204"/>
  </r>
  <r>
    <x v="2"/>
    <n v="670"/>
    <n v="4014"/>
    <n v="31"/>
    <n v="21"/>
    <s v="F"/>
    <x v="1"/>
    <n v="25"/>
    <s v="Rent"/>
    <n v="4"/>
    <s v="Unskilled"/>
    <s v="High"/>
    <n v="4684"/>
  </r>
  <r>
    <x v="5"/>
    <n v="789"/>
    <n v="989"/>
    <n v="31"/>
    <n v="0"/>
    <s v="M"/>
    <x v="2"/>
    <n v="27"/>
    <s v="Own"/>
    <n v="2"/>
    <s v="Management"/>
    <s v="High"/>
    <n v="1778"/>
  </r>
  <r>
    <x v="1"/>
    <n v="0"/>
    <n v="0"/>
    <n v="31"/>
    <n v="53"/>
    <s v="M"/>
    <x v="0"/>
    <n v="30"/>
    <s v="Own"/>
    <n v="4"/>
    <s v="Skilled"/>
    <s v="High"/>
    <n v="0"/>
  </r>
  <r>
    <x v="1"/>
    <n v="0"/>
    <n v="17545"/>
    <n v="34"/>
    <n v="16"/>
    <s v="F"/>
    <x v="1"/>
    <n v="22"/>
    <s v="Own"/>
    <n v="4"/>
    <s v="Skilled"/>
    <s v="High"/>
    <n v="17545"/>
  </r>
  <r>
    <x v="0"/>
    <n v="6509"/>
    <n v="493"/>
    <n v="37"/>
    <n v="9"/>
    <s v="M"/>
    <x v="0"/>
    <n v="25"/>
    <s v="Own"/>
    <n v="2"/>
    <s v="Skilled"/>
    <s v="High"/>
    <n v="7002"/>
  </r>
  <r>
    <x v="1"/>
    <n v="0"/>
    <n v="485"/>
    <n v="37"/>
    <n v="23"/>
    <s v="F"/>
    <x v="1"/>
    <n v="27"/>
    <s v="Own"/>
    <n v="2"/>
    <s v="Management"/>
    <s v="High"/>
    <n v="485"/>
  </r>
  <r>
    <x v="0"/>
    <n v="237"/>
    <n v="236"/>
    <n v="37"/>
    <n v="24"/>
    <s v="M"/>
    <x v="0"/>
    <n v="23"/>
    <s v="Rent"/>
    <n v="4"/>
    <s v="Skilled"/>
    <s v="Low"/>
    <n v="473"/>
  </r>
  <r>
    <x v="3"/>
    <n v="335"/>
    <n v="1708"/>
    <n v="37"/>
    <n v="7"/>
    <s v="M"/>
    <x v="0"/>
    <n v="46"/>
    <s v="Other"/>
    <n v="4"/>
    <s v="Skilled"/>
    <s v="High"/>
    <n v="2043"/>
  </r>
  <r>
    <x v="0"/>
    <n v="16935"/>
    <n v="189"/>
    <n v="37"/>
    <n v="60"/>
    <s v="M"/>
    <x v="0"/>
    <n v="30"/>
    <s v="Own"/>
    <n v="2"/>
    <s v="Skilled"/>
    <s v="Low"/>
    <n v="17124"/>
  </r>
  <r>
    <x v="3"/>
    <n v="0"/>
    <n v="0"/>
    <n v="37"/>
    <n v="114"/>
    <s v="M"/>
    <x v="0"/>
    <n v="39"/>
    <s v="Own"/>
    <n v="4"/>
    <s v="Management"/>
    <s v="High"/>
    <n v="0"/>
  </r>
  <r>
    <x v="1"/>
    <n v="0"/>
    <n v="717"/>
    <n v="37"/>
    <n v="60"/>
    <s v="M"/>
    <x v="0"/>
    <n v="40"/>
    <s v="Own"/>
    <n v="2"/>
    <s v="Skilled"/>
    <s v="High"/>
    <n v="717"/>
  </r>
  <r>
    <x v="0"/>
    <n v="0"/>
    <n v="656"/>
    <n v="37"/>
    <n v="85"/>
    <s v="M"/>
    <x v="0"/>
    <n v="27"/>
    <s v="Own"/>
    <n v="2"/>
    <s v="Skilled"/>
    <s v="Low"/>
    <n v="656"/>
  </r>
  <r>
    <x v="6"/>
    <n v="0"/>
    <n v="104"/>
    <n v="37"/>
    <n v="25"/>
    <s v="M"/>
    <x v="0"/>
    <n v="23"/>
    <s v="Own"/>
    <n v="4"/>
    <s v="Skilled"/>
    <s v="High"/>
    <n v="104"/>
  </r>
  <r>
    <x v="0"/>
    <n v="900"/>
    <n v="1732"/>
    <n v="37"/>
    <n v="11"/>
    <s v="F"/>
    <x v="1"/>
    <n v="49"/>
    <s v="Other"/>
    <n v="4"/>
    <s v="Skilled"/>
    <s v="High"/>
    <n v="2632"/>
  </r>
  <r>
    <x v="6"/>
    <n v="0"/>
    <n v="609"/>
    <n v="37"/>
    <n v="6"/>
    <s v="M"/>
    <x v="0"/>
    <n v="31"/>
    <s v="Other"/>
    <n v="2"/>
    <s v="Management"/>
    <s v="Low"/>
    <n v="609"/>
  </r>
  <r>
    <x v="5"/>
    <n v="889"/>
    <n v="1583"/>
    <n v="37"/>
    <n v="79"/>
    <s v="M"/>
    <x v="0"/>
    <n v="29"/>
    <s v="Other"/>
    <n v="3"/>
    <s v="Skilled"/>
    <s v="Low"/>
    <n v="2472"/>
  </r>
  <r>
    <x v="3"/>
    <n v="0"/>
    <n v="922"/>
    <n v="37"/>
    <n v="9"/>
    <s v="F"/>
    <x v="1"/>
    <n v="24"/>
    <s v="Own"/>
    <n v="2"/>
    <s v="Management"/>
    <s v="High"/>
    <n v="922"/>
  </r>
  <r>
    <x v="4"/>
    <n v="216"/>
    <n v="262"/>
    <n v="37"/>
    <n v="2"/>
    <s v="M"/>
    <x v="0"/>
    <n v="32"/>
    <s v="Rent"/>
    <n v="1"/>
    <s v="Unskilled"/>
    <s v="High"/>
    <n v="478"/>
  </r>
  <r>
    <x v="6"/>
    <n v="109"/>
    <n v="540"/>
    <n v="37"/>
    <n v="1"/>
    <s v="M"/>
    <x v="2"/>
    <n v="27"/>
    <s v="Rent"/>
    <n v="4"/>
    <s v="Management"/>
    <s v="High"/>
    <n v="649"/>
  </r>
  <r>
    <x v="2"/>
    <n v="0"/>
    <n v="750"/>
    <n v="37"/>
    <n v="2"/>
    <s v="M"/>
    <x v="1"/>
    <n v="27"/>
    <s v="Own"/>
    <n v="1"/>
    <s v="Skilled"/>
    <s v="High"/>
    <n v="750"/>
  </r>
  <r>
    <x v="5"/>
    <n v="0"/>
    <n v="605"/>
    <n v="37"/>
    <n v="20"/>
    <s v="F"/>
    <x v="1"/>
    <n v="24"/>
    <s v="Own"/>
    <n v="2"/>
    <s v="Skilled"/>
    <s v="High"/>
    <n v="605"/>
  </r>
  <r>
    <x v="5"/>
    <n v="624"/>
    <n v="785"/>
    <n v="37"/>
    <n v="9"/>
    <s v="F"/>
    <x v="1"/>
    <n v="53"/>
    <s v="Rent"/>
    <n v="2"/>
    <s v="Skilled"/>
    <s v="Low"/>
    <n v="1409"/>
  </r>
  <r>
    <x v="2"/>
    <n v="498"/>
    <n v="598"/>
    <n v="37"/>
    <n v="14"/>
    <s v="M"/>
    <x v="1"/>
    <n v="29"/>
    <s v="Own"/>
    <n v="2"/>
    <s v="Management"/>
    <s v="High"/>
    <n v="1096"/>
  </r>
  <r>
    <x v="6"/>
    <n v="1336"/>
    <n v="0"/>
    <n v="37"/>
    <n v="11"/>
    <s v="M"/>
    <x v="0"/>
    <n v="29"/>
    <s v="Own"/>
    <n v="2"/>
    <s v="Management"/>
    <s v="Low"/>
    <n v="1336"/>
  </r>
  <r>
    <x v="1"/>
    <n v="0"/>
    <n v="734"/>
    <n v="37"/>
    <n v="111"/>
    <s v="M"/>
    <x v="0"/>
    <n v="41"/>
    <s v="Own"/>
    <n v="2"/>
    <s v="Skilled"/>
    <s v="High"/>
    <n v="734"/>
  </r>
  <r>
    <x v="5"/>
    <n v="682"/>
    <n v="2017"/>
    <n v="37"/>
    <n v="85"/>
    <s v="M"/>
    <x v="0"/>
    <n v="41"/>
    <s v="Own"/>
    <n v="4"/>
    <s v="Management"/>
    <s v="High"/>
    <n v="2699"/>
  </r>
  <r>
    <x v="6"/>
    <n v="0"/>
    <n v="0"/>
    <n v="37"/>
    <n v="49"/>
    <s v="M"/>
    <x v="0"/>
    <n v="46"/>
    <s v="Other"/>
    <n v="4"/>
    <s v="Skilled"/>
    <s v="High"/>
    <n v="0"/>
  </r>
  <r>
    <x v="3"/>
    <n v="197"/>
    <n v="0"/>
    <n v="37"/>
    <n v="17"/>
    <s v="M"/>
    <x v="2"/>
    <n v="26"/>
    <s v="Own"/>
    <n v="2"/>
    <s v="Skilled"/>
    <s v="Low"/>
    <n v="197"/>
  </r>
  <r>
    <x v="0"/>
    <n v="0"/>
    <n v="6628"/>
    <n v="37"/>
    <n v="65"/>
    <s v="M"/>
    <x v="0"/>
    <n v="38"/>
    <s v="Own"/>
    <n v="4"/>
    <s v="Skilled"/>
    <s v="Low"/>
    <n v="6628"/>
  </r>
  <r>
    <x v="5"/>
    <n v="296"/>
    <n v="591"/>
    <n v="37"/>
    <n v="103"/>
    <s v="M"/>
    <x v="0"/>
    <n v="56"/>
    <s v="Other"/>
    <n v="4"/>
    <s v="Skilled"/>
    <s v="High"/>
    <n v="887"/>
  </r>
  <r>
    <x v="1"/>
    <n v="0"/>
    <n v="367"/>
    <n v="37"/>
    <n v="22"/>
    <s v="M"/>
    <x v="0"/>
    <n v="36"/>
    <s v="Own"/>
    <n v="2"/>
    <s v="Skilled"/>
    <s v="Low"/>
    <n v="367"/>
  </r>
  <r>
    <x v="9"/>
    <n v="0"/>
    <n v="523"/>
    <n v="37"/>
    <n v="0"/>
    <s v="M"/>
    <x v="1"/>
    <n v="42"/>
    <s v="Own"/>
    <n v="3"/>
    <s v="Management"/>
    <s v="Low"/>
    <n v="523"/>
  </r>
  <r>
    <x v="1"/>
    <n v="0"/>
    <n v="154"/>
    <n v="37"/>
    <n v="2"/>
    <s v="F"/>
    <x v="1"/>
    <n v="22"/>
    <s v="Rent"/>
    <n v="4"/>
    <s v="Skilled"/>
    <s v="High"/>
    <n v="154"/>
  </r>
  <r>
    <x v="5"/>
    <n v="4802"/>
    <n v="0"/>
    <n v="37"/>
    <n v="12"/>
    <s v="M"/>
    <x v="0"/>
    <n v="35"/>
    <s v="Own"/>
    <n v="4"/>
    <s v="Skilled"/>
    <s v="Low"/>
    <n v="4802"/>
  </r>
  <r>
    <x v="1"/>
    <n v="0"/>
    <n v="987"/>
    <n v="37"/>
    <n v="101"/>
    <s v="M"/>
    <x v="0"/>
    <n v="30"/>
    <s v="Own"/>
    <n v="4"/>
    <s v="Skilled"/>
    <s v="High"/>
    <n v="987"/>
  </r>
  <r>
    <x v="0"/>
    <n v="651"/>
    <n v="0"/>
    <n v="37"/>
    <n v="102"/>
    <s v="M"/>
    <x v="0"/>
    <n v="50"/>
    <s v="Own"/>
    <n v="2"/>
    <s v="Skilled"/>
    <s v="Low"/>
    <n v="651"/>
  </r>
  <r>
    <x v="1"/>
    <n v="0"/>
    <n v="12721"/>
    <n v="37"/>
    <n v="31"/>
    <s v="F"/>
    <x v="1"/>
    <n v="39"/>
    <s v="Own"/>
    <n v="4"/>
    <s v="Skilled"/>
    <s v="Low"/>
    <n v="12721"/>
  </r>
  <r>
    <x v="3"/>
    <n v="842"/>
    <n v="0"/>
    <n v="37"/>
    <n v="9"/>
    <s v="M"/>
    <x v="0"/>
    <n v="34"/>
    <s v="Other"/>
    <n v="4"/>
    <s v="Unskilled"/>
    <s v="Low"/>
    <n v="842"/>
  </r>
  <r>
    <x v="5"/>
    <n v="0"/>
    <n v="14190"/>
    <n v="37"/>
    <n v="92"/>
    <s v="M"/>
    <x v="0"/>
    <n v="35"/>
    <s v="Own"/>
    <n v="4"/>
    <s v="Skilled"/>
    <s v="Low"/>
    <n v="14190"/>
  </r>
  <r>
    <x v="5"/>
    <n v="135"/>
    <n v="0"/>
    <n v="37"/>
    <n v="7"/>
    <s v="M"/>
    <x v="0"/>
    <n v="36"/>
    <s v="Other"/>
    <n v="4"/>
    <s v="Skilled"/>
    <s v="High"/>
    <n v="135"/>
  </r>
  <r>
    <x v="6"/>
    <n v="2472"/>
    <n v="0"/>
    <n v="37"/>
    <n v="41"/>
    <s v="M"/>
    <x v="0"/>
    <n v="30"/>
    <s v="Own"/>
    <n v="2"/>
    <s v="Management"/>
    <s v="Low"/>
    <n v="2472"/>
  </r>
  <r>
    <x v="5"/>
    <n v="122"/>
    <n v="460"/>
    <n v="37"/>
    <n v="109"/>
    <s v="M"/>
    <x v="0"/>
    <n v="56"/>
    <s v="Other"/>
    <n v="2"/>
    <s v="Management"/>
    <s v="High"/>
    <n v="582"/>
  </r>
  <r>
    <x v="6"/>
    <n v="0"/>
    <n v="607"/>
    <n v="37"/>
    <n v="17"/>
    <s v="M"/>
    <x v="0"/>
    <n v="25"/>
    <s v="Own"/>
    <n v="2"/>
    <s v="Skilled"/>
    <s v="High"/>
    <n v="607"/>
  </r>
  <r>
    <x v="6"/>
    <n v="0"/>
    <n v="674"/>
    <n v="37"/>
    <n v="69"/>
    <s v="M"/>
    <x v="0"/>
    <n v="41"/>
    <s v="Other"/>
    <n v="4"/>
    <s v="Skilled"/>
    <s v="Low"/>
    <n v="674"/>
  </r>
  <r>
    <x v="5"/>
    <n v="0"/>
    <n v="770"/>
    <n v="37"/>
    <n v="3"/>
    <s v="F"/>
    <x v="1"/>
    <n v="33"/>
    <s v="Own"/>
    <n v="4"/>
    <s v="Skilled"/>
    <s v="High"/>
    <n v="770"/>
  </r>
  <r>
    <x v="3"/>
    <n v="963"/>
    <n v="4754"/>
    <n v="40"/>
    <n v="45"/>
    <s v="M"/>
    <x v="0"/>
    <n v="31"/>
    <s v="Rent"/>
    <n v="3"/>
    <s v="Skilled"/>
    <s v="Low"/>
    <n v="5717"/>
  </r>
  <r>
    <x v="6"/>
    <n v="0"/>
    <n v="1519"/>
    <n v="40"/>
    <n v="74"/>
    <s v="M"/>
    <x v="0"/>
    <n v="44"/>
    <s v="Own"/>
    <n v="2"/>
    <s v="Management"/>
    <s v="Low"/>
    <n v="1519"/>
  </r>
  <r>
    <x v="1"/>
    <n v="0"/>
    <n v="0"/>
    <n v="40"/>
    <n v="30"/>
    <s v="M"/>
    <x v="0"/>
    <n v="29"/>
    <s v="Own"/>
    <n v="4"/>
    <s v="Management"/>
    <s v="Low"/>
    <n v="0"/>
  </r>
  <r>
    <x v="3"/>
    <n v="0"/>
    <n v="497"/>
    <n v="41"/>
    <n v="24"/>
    <s v="M"/>
    <x v="0"/>
    <n v="26"/>
    <s v="Own"/>
    <n v="3"/>
    <s v="Skilled"/>
    <s v="High"/>
    <n v="497"/>
  </r>
  <r>
    <x v="4"/>
    <n v="0"/>
    <n v="626"/>
    <n v="43"/>
    <n v="0"/>
    <s v="M"/>
    <x v="0"/>
    <n v="64"/>
    <s v="Own"/>
    <n v="4"/>
    <s v="Unemployed"/>
    <s v="Low"/>
    <n v="626"/>
  </r>
  <r>
    <x v="6"/>
    <n v="219"/>
    <n v="841"/>
    <n v="43"/>
    <n v="0"/>
    <s v="M"/>
    <x v="0"/>
    <n v="54"/>
    <s v="Other"/>
    <n v="2"/>
    <s v="Management"/>
    <s v="Low"/>
    <n v="1060"/>
  </r>
  <r>
    <x v="0"/>
    <n v="0"/>
    <n v="0"/>
    <n v="43"/>
    <n v="28"/>
    <s v="F"/>
    <x v="1"/>
    <n v="29"/>
    <s v="Own"/>
    <n v="3"/>
    <s v="Management"/>
    <s v="High"/>
    <n v="0"/>
  </r>
  <r>
    <x v="0"/>
    <n v="0"/>
    <n v="813"/>
    <n v="43"/>
    <n v="28"/>
    <s v="M"/>
    <x v="0"/>
    <n v="25"/>
    <s v="Own"/>
    <n v="2"/>
    <s v="Skilled"/>
    <s v="High"/>
    <n v="813"/>
  </r>
  <r>
    <x v="0"/>
    <n v="0"/>
    <n v="148"/>
    <n v="43"/>
    <n v="2"/>
    <s v="M"/>
    <x v="0"/>
    <n v="33"/>
    <s v="Own"/>
    <n v="3"/>
    <s v="Skilled"/>
    <s v="High"/>
    <n v="148"/>
  </r>
  <r>
    <x v="0"/>
    <n v="0"/>
    <n v="192"/>
    <n v="46"/>
    <n v="13"/>
    <s v="M"/>
    <x v="0"/>
    <n v="22"/>
    <s v="Other"/>
    <n v="4"/>
    <s v="Skilled"/>
    <s v="High"/>
    <n v="192"/>
  </r>
  <r>
    <x v="0"/>
    <n v="911"/>
    <n v="823"/>
    <n v="46"/>
    <n v="4"/>
    <s v="M"/>
    <x v="0"/>
    <n v="24"/>
    <s v="Own"/>
    <n v="2"/>
    <s v="Unskilled"/>
    <s v="High"/>
    <n v="1734"/>
  </r>
  <r>
    <x v="0"/>
    <n v="956"/>
    <n v="1482"/>
    <n v="46"/>
    <n v="19"/>
    <s v="M"/>
    <x v="0"/>
    <n v="20"/>
    <s v="Rent"/>
    <n v="4"/>
    <s v="Skilled"/>
    <s v="High"/>
    <n v="2438"/>
  </r>
  <r>
    <x v="5"/>
    <n v="0"/>
    <n v="821"/>
    <n v="48"/>
    <n v="5"/>
    <s v="F"/>
    <x v="1"/>
    <n v="34"/>
    <s v="Own"/>
    <n v="1"/>
    <s v="Unskilled"/>
    <s v="Low"/>
    <n v="821"/>
  </r>
  <r>
    <x v="2"/>
    <n v="0"/>
    <n v="989"/>
    <n v="49"/>
    <n v="0"/>
    <s v="M"/>
    <x v="0"/>
    <n v="32"/>
    <s v="Rent"/>
    <n v="2"/>
    <s v="Management"/>
    <s v="High"/>
    <n v="989"/>
  </r>
  <r>
    <x v="1"/>
    <n v="652"/>
    <n v="732"/>
    <n v="49"/>
    <n v="4"/>
    <s v="F"/>
    <x v="1"/>
    <n v="25"/>
    <s v="Own"/>
    <n v="2"/>
    <s v="Skilled"/>
    <s v="High"/>
    <n v="1384"/>
  </r>
  <r>
    <x v="6"/>
    <n v="2484"/>
    <n v="0"/>
    <n v="49"/>
    <n v="46"/>
    <s v="M"/>
    <x v="0"/>
    <n v="34"/>
    <s v="Other"/>
    <n v="1"/>
    <s v="Skilled"/>
    <s v="Low"/>
    <n v="2484"/>
  </r>
  <r>
    <x v="2"/>
    <n v="0"/>
    <n v="150"/>
    <n v="49"/>
    <n v="46"/>
    <s v="F"/>
    <x v="1"/>
    <n v="36"/>
    <s v="Rent"/>
    <n v="4"/>
    <s v="Skilled"/>
    <s v="High"/>
    <n v="150"/>
  </r>
  <r>
    <x v="0"/>
    <n v="0"/>
    <n v="323"/>
    <n v="49"/>
    <n v="42"/>
    <s v="M"/>
    <x v="2"/>
    <n v="33"/>
    <s v="Own"/>
    <n v="1"/>
    <s v="Skilled"/>
    <s v="High"/>
    <n v="323"/>
  </r>
  <r>
    <x v="9"/>
    <n v="218"/>
    <n v="0"/>
    <n v="49"/>
    <n v="0"/>
    <s v="M"/>
    <x v="0"/>
    <n v="39"/>
    <s v="Other"/>
    <n v="4"/>
    <s v="Unemployed"/>
    <s v="Low"/>
    <n v="218"/>
  </r>
  <r>
    <x v="2"/>
    <n v="674"/>
    <n v="2886"/>
    <n v="49"/>
    <n v="32"/>
    <s v="M"/>
    <x v="0"/>
    <n v="29"/>
    <s v="Own"/>
    <n v="2"/>
    <s v="Skilled"/>
    <s v="Low"/>
    <n v="3560"/>
  </r>
  <r>
    <x v="0"/>
    <n v="514"/>
    <n v="405"/>
    <n v="49"/>
    <n v="13"/>
    <s v="F"/>
    <x v="1"/>
    <n v="21"/>
    <s v="Own"/>
    <n v="2"/>
    <s v="Skilled"/>
    <s v="High"/>
    <n v="919"/>
  </r>
  <r>
    <x v="5"/>
    <n v="0"/>
    <n v="116"/>
    <n v="49"/>
    <n v="45"/>
    <s v="M"/>
    <x v="0"/>
    <n v="45"/>
    <s v="Other"/>
    <n v="4"/>
    <s v="Skilled"/>
    <s v="High"/>
    <n v="116"/>
  </r>
  <r>
    <x v="8"/>
    <n v="0"/>
    <n v="409"/>
    <n v="49"/>
    <n v="15"/>
    <s v="M"/>
    <x v="0"/>
    <n v="53"/>
    <s v="Own"/>
    <n v="4"/>
    <s v="Skilled"/>
    <s v="High"/>
    <n v="409"/>
  </r>
  <r>
    <x v="6"/>
    <n v="0"/>
    <n v="309"/>
    <n v="49"/>
    <n v="37"/>
    <s v="M"/>
    <x v="0"/>
    <n v="25"/>
    <s v="Own"/>
    <n v="3"/>
    <s v="Skilled"/>
    <s v="Low"/>
    <n v="309"/>
  </r>
  <r>
    <x v="2"/>
    <n v="2715"/>
    <n v="1435"/>
    <n v="49"/>
    <n v="14"/>
    <s v="M"/>
    <x v="1"/>
    <n v="37"/>
    <s v="Own"/>
    <n v="2"/>
    <s v="Skilled"/>
    <s v="High"/>
    <n v="4150"/>
  </r>
  <r>
    <x v="0"/>
    <n v="152"/>
    <n v="757"/>
    <n v="49"/>
    <n v="45"/>
    <s v="M"/>
    <x v="0"/>
    <n v="27"/>
    <s v="Own"/>
    <n v="4"/>
    <s v="Skilled"/>
    <s v="High"/>
    <n v="909"/>
  </r>
  <r>
    <x v="2"/>
    <n v="0"/>
    <n v="800"/>
    <n v="49"/>
    <n v="2"/>
    <s v="F"/>
    <x v="1"/>
    <n v="23"/>
    <s v="Rent"/>
    <n v="4"/>
    <s v="Skilled"/>
    <s v="High"/>
    <n v="800"/>
  </r>
  <r>
    <x v="2"/>
    <n v="778"/>
    <n v="861"/>
    <n v="49"/>
    <n v="21"/>
    <s v="M"/>
    <x v="0"/>
    <n v="22"/>
    <s v="Own"/>
    <n v="2"/>
    <s v="Skilled"/>
    <s v="High"/>
    <n v="1639"/>
  </r>
  <r>
    <x v="5"/>
    <n v="0"/>
    <n v="9016"/>
    <n v="49"/>
    <n v="22"/>
    <s v="M"/>
    <x v="0"/>
    <n v="43"/>
    <s v="Other"/>
    <n v="2"/>
    <s v="Skilled"/>
    <s v="High"/>
    <n v="9016"/>
  </r>
  <r>
    <x v="0"/>
    <n v="795"/>
    <n v="16804"/>
    <n v="49"/>
    <n v="40"/>
    <s v="M"/>
    <x v="0"/>
    <n v="26"/>
    <s v="Own"/>
    <n v="2"/>
    <s v="Skilled"/>
    <s v="High"/>
    <n v="17599"/>
  </r>
  <r>
    <x v="5"/>
    <n v="949"/>
    <n v="0"/>
    <n v="49"/>
    <n v="36"/>
    <s v="F"/>
    <x v="1"/>
    <n v="23"/>
    <s v="Own"/>
    <n v="2"/>
    <s v="Skilled"/>
    <s v="Low"/>
    <n v="949"/>
  </r>
  <r>
    <x v="6"/>
    <n v="0"/>
    <n v="973"/>
    <n v="49"/>
    <n v="81"/>
    <s v="F"/>
    <x v="1"/>
    <n v="57"/>
    <s v="Other"/>
    <n v="4"/>
    <s v="Unskilled"/>
    <s v="High"/>
    <n v="973"/>
  </r>
  <r>
    <x v="6"/>
    <n v="0"/>
    <n v="904"/>
    <n v="49"/>
    <n v="119"/>
    <s v="M"/>
    <x v="0"/>
    <n v="23"/>
    <s v="Other"/>
    <n v="4"/>
    <s v="Skilled"/>
    <s v="High"/>
    <n v="904"/>
  </r>
  <r>
    <x v="2"/>
    <n v="177"/>
    <n v="0"/>
    <n v="49"/>
    <n v="9"/>
    <s v="M"/>
    <x v="0"/>
    <n v="37"/>
    <s v="Other"/>
    <n v="4"/>
    <s v="Skilled"/>
    <s v="Low"/>
    <n v="177"/>
  </r>
  <r>
    <x v="3"/>
    <n v="996"/>
    <n v="837"/>
    <n v="49"/>
    <n v="83"/>
    <s v="M"/>
    <x v="0"/>
    <n v="49"/>
    <s v="Other"/>
    <n v="4"/>
    <s v="Skilled"/>
    <s v="High"/>
    <n v="1833"/>
  </r>
  <r>
    <x v="2"/>
    <n v="257"/>
    <n v="460"/>
    <n v="49"/>
    <n v="75"/>
    <s v="F"/>
    <x v="1"/>
    <n v="58"/>
    <s v="Rent"/>
    <n v="3"/>
    <s v="Skilled"/>
    <s v="High"/>
    <n v="717"/>
  </r>
  <r>
    <x v="0"/>
    <n v="955"/>
    <n v="0"/>
    <n v="49"/>
    <n v="29"/>
    <s v="M"/>
    <x v="0"/>
    <n v="36"/>
    <s v="Own"/>
    <n v="3"/>
    <s v="Skilled"/>
    <s v="Low"/>
    <n v="955"/>
  </r>
  <r>
    <x v="6"/>
    <n v="0"/>
    <n v="612"/>
    <n v="49"/>
    <n v="32"/>
    <s v="M"/>
    <x v="0"/>
    <n v="38"/>
    <s v="Other"/>
    <n v="4"/>
    <s v="Skilled"/>
    <s v="High"/>
    <n v="612"/>
  </r>
  <r>
    <x v="5"/>
    <n v="0"/>
    <n v="862"/>
    <n v="49"/>
    <n v="62"/>
    <s v="M"/>
    <x v="0"/>
    <n v="41"/>
    <s v="Other"/>
    <n v="4"/>
    <s v="Management"/>
    <s v="High"/>
    <n v="862"/>
  </r>
  <r>
    <x v="6"/>
    <n v="0"/>
    <n v="396"/>
    <n v="49"/>
    <n v="73"/>
    <s v="M"/>
    <x v="0"/>
    <n v="45"/>
    <s v="Other"/>
    <n v="4"/>
    <s v="Skilled"/>
    <s v="High"/>
    <n v="396"/>
  </r>
  <r>
    <x v="3"/>
    <n v="713"/>
    <n v="784"/>
    <n v="61"/>
    <n v="17"/>
    <s v="M"/>
    <x v="0"/>
    <n v="41"/>
    <s v="Other"/>
    <n v="4"/>
    <s v="Skilled"/>
    <s v="High"/>
    <n v="1497"/>
  </r>
  <r>
    <x v="9"/>
    <n v="852"/>
    <n v="3613"/>
    <n v="61"/>
    <n v="83"/>
    <s v="F"/>
    <x v="1"/>
    <n v="59"/>
    <s v="Other"/>
    <n v="4"/>
    <s v="Management"/>
    <s v="High"/>
    <n v="4465"/>
  </r>
  <r>
    <x v="5"/>
    <n v="11072"/>
    <n v="891"/>
    <n v="61"/>
    <n v="17"/>
    <s v="M"/>
    <x v="0"/>
    <n v="33"/>
    <s v="Other"/>
    <n v="4"/>
    <s v="Skilled"/>
    <s v="Low"/>
    <n v="11963"/>
  </r>
  <r>
    <x v="0"/>
    <n v="298"/>
    <n v="3326"/>
    <n v="73"/>
    <n v="15"/>
    <s v="M"/>
    <x v="2"/>
    <n v="23"/>
    <s v="Own"/>
    <n v="2"/>
    <s v="Skilled"/>
    <s v="High"/>
    <n v="3624"/>
  </r>
</pivotCacheRecords>
</file>

<file path=xl/pivotCache/pivotCacheRecords3.xml><?xml version="1.0" encoding="utf-8"?>
<pivotCacheRecords xmlns="http://schemas.openxmlformats.org/spreadsheetml/2006/main" xmlns:r="http://schemas.openxmlformats.org/officeDocument/2006/relationships" count="429">
  <r>
    <s v="Small Appliance"/>
    <n v="0"/>
    <n v="490"/>
    <n v="5"/>
    <x v="0"/>
    <s v="M"/>
    <s v="Single"/>
    <n v="41"/>
    <s v="Own"/>
    <n v="1"/>
    <x v="0"/>
    <x v="0"/>
    <n v="490"/>
  </r>
  <r>
    <s v="Furniture"/>
    <n v="0"/>
    <n v="180"/>
    <n v="5"/>
    <x v="1"/>
    <s v="F"/>
    <s v="Divorced"/>
    <n v="22"/>
    <s v="Rent"/>
    <n v="3"/>
    <x v="0"/>
    <x v="0"/>
    <n v="180"/>
  </r>
  <r>
    <s v="Small Appliance"/>
    <n v="0"/>
    <n v="364"/>
    <n v="5"/>
    <x v="2"/>
    <s v="M"/>
    <s v="Single"/>
    <n v="41"/>
    <s v="Own"/>
    <n v="1"/>
    <x v="0"/>
    <x v="0"/>
    <n v="364"/>
  </r>
  <r>
    <s v="Business"/>
    <n v="0"/>
    <n v="406"/>
    <n v="6"/>
    <x v="2"/>
    <s v="M"/>
    <s v="Single"/>
    <n v="73"/>
    <s v="Own"/>
    <n v="4"/>
    <x v="0"/>
    <x v="0"/>
    <n v="406"/>
  </r>
  <r>
    <s v="Education"/>
    <n v="287"/>
    <n v="12348"/>
    <n v="7"/>
    <x v="1"/>
    <s v="F"/>
    <s v="Divorced"/>
    <n v="23"/>
    <s v="Rent"/>
    <n v="2"/>
    <x v="1"/>
    <x v="1"/>
    <n v="12635"/>
  </r>
  <r>
    <s v="Small Appliance"/>
    <n v="0"/>
    <n v="138"/>
    <n v="7"/>
    <x v="3"/>
    <s v="M"/>
    <s v="Married"/>
    <n v="29"/>
    <s v="Rent"/>
    <n v="2"/>
    <x v="1"/>
    <x v="0"/>
    <n v="138"/>
  </r>
  <r>
    <s v="Furniture"/>
    <n v="513"/>
    <n v="442"/>
    <n v="7"/>
    <x v="4"/>
    <s v="M"/>
    <s v="Single"/>
    <n v="34"/>
    <s v="Own"/>
    <n v="1"/>
    <x v="2"/>
    <x v="0"/>
    <n v="955"/>
  </r>
  <r>
    <s v="Small Appliance"/>
    <n v="0"/>
    <n v="576"/>
    <n v="7"/>
    <x v="5"/>
    <s v="F"/>
    <s v="Divorced"/>
    <n v="28"/>
    <s v="Own"/>
    <n v="1"/>
    <x v="1"/>
    <x v="0"/>
    <n v="576"/>
  </r>
  <r>
    <s v="Repairs"/>
    <n v="273"/>
    <n v="904"/>
    <n v="7"/>
    <x v="1"/>
    <s v="M"/>
    <s v="Married"/>
    <n v="21"/>
    <s v="Own"/>
    <n v="1"/>
    <x v="0"/>
    <x v="0"/>
    <n v="1177"/>
  </r>
  <r>
    <s v="Small Appliance"/>
    <n v="829"/>
    <n v="583"/>
    <n v="7"/>
    <x v="6"/>
    <s v="F"/>
    <s v="Divorced"/>
    <n v="63"/>
    <s v="Own"/>
    <n v="3"/>
    <x v="1"/>
    <x v="0"/>
    <n v="1412"/>
  </r>
  <r>
    <s v="New Car"/>
    <n v="0"/>
    <n v="192"/>
    <n v="7"/>
    <x v="1"/>
    <s v="M"/>
    <s v="Single"/>
    <n v="39"/>
    <s v="Own"/>
    <n v="4"/>
    <x v="0"/>
    <x v="0"/>
    <n v="192"/>
  </r>
  <r>
    <s v="New Car"/>
    <n v="8176"/>
    <n v="12230"/>
    <n v="7"/>
    <x v="7"/>
    <s v="M"/>
    <s v="Married"/>
    <n v="26"/>
    <s v="Own"/>
    <n v="2"/>
    <x v="3"/>
    <x v="0"/>
    <n v="20406"/>
  </r>
  <r>
    <s v="Small Appliance"/>
    <n v="734"/>
    <n v="348"/>
    <n v="7"/>
    <x v="8"/>
    <s v="M"/>
    <s v="Single"/>
    <n v="27"/>
    <s v="Own"/>
    <n v="4"/>
    <x v="1"/>
    <x v="0"/>
    <n v="1082"/>
  </r>
  <r>
    <s v="New Car"/>
    <n v="305"/>
    <n v="4553"/>
    <n v="7"/>
    <x v="1"/>
    <s v="F"/>
    <s v="Divorced"/>
    <n v="31"/>
    <s v="Own"/>
    <n v="1"/>
    <x v="0"/>
    <x v="1"/>
    <n v="4858"/>
  </r>
  <r>
    <s v="Used Car"/>
    <n v="0"/>
    <n v="13428"/>
    <n v="7"/>
    <x v="4"/>
    <s v="F"/>
    <s v="Divorced"/>
    <n v="22"/>
    <s v="Rent"/>
    <n v="2"/>
    <x v="3"/>
    <x v="0"/>
    <n v="13428"/>
  </r>
  <r>
    <s v="Small Appliance"/>
    <n v="887"/>
    <n v="519"/>
    <n v="7"/>
    <x v="9"/>
    <s v="M"/>
    <s v="Married"/>
    <n v="27"/>
    <s v="Own"/>
    <n v="3"/>
    <x v="0"/>
    <x v="0"/>
    <n v="1406"/>
  </r>
  <r>
    <s v="Small Appliance"/>
    <n v="0"/>
    <n v="11838"/>
    <n v="7"/>
    <x v="10"/>
    <s v="M"/>
    <s v="Single"/>
    <n v="44"/>
    <s v="Own"/>
    <n v="4"/>
    <x v="0"/>
    <x v="0"/>
    <n v="11838"/>
  </r>
  <r>
    <s v="Furniture"/>
    <n v="0"/>
    <n v="142"/>
    <n v="7"/>
    <x v="11"/>
    <s v="F"/>
    <s v="Divorced"/>
    <n v="48"/>
    <s v="Own"/>
    <n v="1"/>
    <x v="1"/>
    <x v="0"/>
    <n v="142"/>
  </r>
  <r>
    <s v="Education"/>
    <n v="0"/>
    <n v="403"/>
    <n v="7"/>
    <x v="7"/>
    <s v="F"/>
    <s v="Divorced"/>
    <n v="55"/>
    <s v="Own"/>
    <n v="2"/>
    <x v="1"/>
    <x v="0"/>
    <n v="403"/>
  </r>
  <r>
    <s v="Business"/>
    <n v="0"/>
    <n v="3285"/>
    <n v="7"/>
    <x v="12"/>
    <s v="M"/>
    <s v="Single"/>
    <n v="33"/>
    <s v="Own"/>
    <n v="2"/>
    <x v="0"/>
    <x v="0"/>
    <n v="3285"/>
  </r>
  <r>
    <s v="New Car"/>
    <n v="0"/>
    <n v="127"/>
    <n v="7"/>
    <x v="13"/>
    <s v="M"/>
    <s v="Single"/>
    <n v="25"/>
    <s v="Rent"/>
    <n v="3"/>
    <x v="1"/>
    <x v="0"/>
    <n v="127"/>
  </r>
  <r>
    <s v="Furniture"/>
    <n v="4089"/>
    <n v="0"/>
    <n v="7"/>
    <x v="5"/>
    <s v="M"/>
    <s v="Married"/>
    <n v="26"/>
    <s v="Own"/>
    <n v="2"/>
    <x v="1"/>
    <x v="0"/>
    <n v="4089"/>
  </r>
  <r>
    <s v="New Car"/>
    <n v="0"/>
    <n v="102"/>
    <n v="7"/>
    <x v="4"/>
    <s v="F"/>
    <s v="Divorced"/>
    <n v="53"/>
    <s v="Own"/>
    <n v="4"/>
    <x v="3"/>
    <x v="0"/>
    <n v="102"/>
  </r>
  <r>
    <s v="New Car"/>
    <n v="0"/>
    <n v="272"/>
    <n v="7"/>
    <x v="14"/>
    <s v="M"/>
    <s v="Single"/>
    <n v="67"/>
    <s v="Own"/>
    <n v="4"/>
    <x v="2"/>
    <x v="1"/>
    <n v="272"/>
  </r>
  <r>
    <s v="Small Appliance"/>
    <n v="0"/>
    <n v="707"/>
    <n v="7"/>
    <x v="15"/>
    <s v="M"/>
    <s v="Single"/>
    <n v="50"/>
    <s v="Own"/>
    <n v="2"/>
    <x v="1"/>
    <x v="0"/>
    <n v="707"/>
  </r>
  <r>
    <s v="Furniture"/>
    <n v="0"/>
    <n v="991"/>
    <n v="7"/>
    <x v="16"/>
    <s v="F"/>
    <s v="Divorced"/>
    <n v="31"/>
    <s v="Own"/>
    <n v="4"/>
    <x v="1"/>
    <x v="1"/>
    <n v="991"/>
  </r>
  <r>
    <s v="Furniture"/>
    <n v="0"/>
    <n v="369"/>
    <n v="7"/>
    <x v="17"/>
    <s v="M"/>
    <s v="Single"/>
    <n v="35"/>
    <s v="Own"/>
    <n v="2"/>
    <x v="0"/>
    <x v="0"/>
    <n v="369"/>
  </r>
  <r>
    <s v="Education"/>
    <n v="0"/>
    <n v="471"/>
    <n v="7"/>
    <x v="18"/>
    <s v="F"/>
    <s v="Divorced"/>
    <n v="34"/>
    <s v="Other"/>
    <n v="4"/>
    <x v="1"/>
    <x v="1"/>
    <n v="471"/>
  </r>
  <r>
    <s v="Small Appliance"/>
    <n v="497"/>
    <n v="0"/>
    <n v="7"/>
    <x v="19"/>
    <s v="M"/>
    <s v="Single"/>
    <n v="35"/>
    <s v="Other"/>
    <n v="4"/>
    <x v="1"/>
    <x v="0"/>
    <n v="497"/>
  </r>
  <r>
    <s v="New Car"/>
    <n v="0"/>
    <n v="912"/>
    <n v="7"/>
    <x v="20"/>
    <s v="M"/>
    <s v="Single"/>
    <n v="44"/>
    <s v="Own"/>
    <n v="3"/>
    <x v="2"/>
    <x v="0"/>
    <n v="912"/>
  </r>
  <r>
    <s v="Small Appliance"/>
    <n v="211"/>
    <n v="822"/>
    <n v="8"/>
    <x v="7"/>
    <s v="F"/>
    <s v="Divorced"/>
    <n v="44"/>
    <s v="Own"/>
    <n v="1"/>
    <x v="1"/>
    <x v="0"/>
    <n v="1033"/>
  </r>
  <r>
    <s v="Small Appliance"/>
    <n v="940"/>
    <n v="715"/>
    <n v="9"/>
    <x v="21"/>
    <s v="F"/>
    <s v="Divorced"/>
    <n v="43"/>
    <s v="Own"/>
    <n v="2"/>
    <x v="0"/>
    <x v="0"/>
    <n v="1655"/>
  </r>
  <r>
    <s v="Furniture"/>
    <n v="828"/>
    <n v="391"/>
    <n v="9"/>
    <x v="22"/>
    <s v="F"/>
    <s v="Divorced"/>
    <n v="23"/>
    <s v="Own"/>
    <n v="4"/>
    <x v="1"/>
    <x v="1"/>
    <n v="1219"/>
  </r>
  <r>
    <s v="Business"/>
    <n v="929"/>
    <n v="124"/>
    <n v="9"/>
    <x v="23"/>
    <s v="M"/>
    <s v="Married"/>
    <n v="25"/>
    <s v="Own"/>
    <n v="2"/>
    <x v="1"/>
    <x v="0"/>
    <n v="1053"/>
  </r>
  <r>
    <s v="Business"/>
    <n v="322"/>
    <n v="578"/>
    <n v="10"/>
    <x v="5"/>
    <s v="M"/>
    <s v="Married"/>
    <n v="26"/>
    <s v="Own"/>
    <n v="1"/>
    <x v="1"/>
    <x v="0"/>
    <n v="900"/>
  </r>
  <r>
    <s v="Small Appliance"/>
    <n v="565"/>
    <n v="863"/>
    <n v="10"/>
    <x v="24"/>
    <s v="M"/>
    <s v="Single"/>
    <n v="36"/>
    <s v="Own"/>
    <n v="4"/>
    <x v="0"/>
    <x v="0"/>
    <n v="1428"/>
  </r>
  <r>
    <s v="Education"/>
    <n v="1257"/>
    <n v="0"/>
    <n v="10"/>
    <x v="25"/>
    <s v="F"/>
    <s v="Divorced"/>
    <n v="40"/>
    <s v="Rent"/>
    <n v="4"/>
    <x v="0"/>
    <x v="0"/>
    <n v="1257"/>
  </r>
  <r>
    <s v="New Car"/>
    <n v="0"/>
    <n v="369"/>
    <n v="10"/>
    <x v="26"/>
    <s v="M"/>
    <s v="Single"/>
    <n v="29"/>
    <s v="Own"/>
    <n v="1"/>
    <x v="1"/>
    <x v="0"/>
    <n v="369"/>
  </r>
  <r>
    <s v="Small Appliance"/>
    <n v="0"/>
    <n v="762"/>
    <n v="10"/>
    <x v="23"/>
    <s v="F"/>
    <s v="Divorced"/>
    <n v="21"/>
    <s v="Rent"/>
    <n v="4"/>
    <x v="1"/>
    <x v="1"/>
    <n v="762"/>
  </r>
  <r>
    <s v="Education"/>
    <n v="522"/>
    <n v="385"/>
    <n v="10"/>
    <x v="27"/>
    <s v="M"/>
    <s v="Single"/>
    <n v="63"/>
    <s v="Own"/>
    <n v="4"/>
    <x v="0"/>
    <x v="0"/>
    <n v="907"/>
  </r>
  <r>
    <s v="New Car"/>
    <n v="0"/>
    <n v="374"/>
    <n v="10"/>
    <x v="28"/>
    <s v="M"/>
    <s v="Single"/>
    <n v="27"/>
    <s v="Own"/>
    <n v="3"/>
    <x v="0"/>
    <x v="1"/>
    <n v="374"/>
  </r>
  <r>
    <s v="Furniture"/>
    <n v="0"/>
    <n v="4486"/>
    <n v="10"/>
    <x v="16"/>
    <s v="F"/>
    <s v="Divorced"/>
    <n v="21"/>
    <s v="Rent"/>
    <n v="4"/>
    <x v="1"/>
    <x v="0"/>
    <n v="4486"/>
  </r>
  <r>
    <s v="Education"/>
    <n v="977"/>
    <n v="463"/>
    <n v="10"/>
    <x v="29"/>
    <s v="F"/>
    <s v="Divorced"/>
    <n v="33"/>
    <s v="Own"/>
    <n v="3"/>
    <x v="2"/>
    <x v="1"/>
    <n v="1440"/>
  </r>
  <r>
    <s v="Small Appliance"/>
    <n v="256"/>
    <n v="954"/>
    <n v="10"/>
    <x v="13"/>
    <s v="M"/>
    <s v="Single"/>
    <n v="23"/>
    <s v="Own"/>
    <n v="3"/>
    <x v="1"/>
    <x v="0"/>
    <n v="1210"/>
  </r>
  <r>
    <s v="Furniture"/>
    <n v="759"/>
    <n v="596"/>
    <n v="10"/>
    <x v="6"/>
    <s v="F"/>
    <s v="Divorced"/>
    <n v="28"/>
    <s v="Own"/>
    <n v="2"/>
    <x v="1"/>
    <x v="1"/>
    <n v="1355"/>
  </r>
  <r>
    <s v="Small Appliance"/>
    <n v="0"/>
    <n v="302"/>
    <n v="10"/>
    <x v="30"/>
    <s v="M"/>
    <s v="Single"/>
    <n v="21"/>
    <s v="Own"/>
    <n v="2"/>
    <x v="1"/>
    <x v="1"/>
    <n v="302"/>
  </r>
  <r>
    <s v="Small Appliance"/>
    <n v="231"/>
    <n v="702"/>
    <n v="10"/>
    <x v="31"/>
    <s v="M"/>
    <s v="Single"/>
    <n v="26"/>
    <s v="Own"/>
    <n v="4"/>
    <x v="0"/>
    <x v="0"/>
    <n v="933"/>
  </r>
  <r>
    <s v="Repairs"/>
    <n v="0"/>
    <n v="2688"/>
    <n v="10"/>
    <x v="32"/>
    <s v="M"/>
    <s v="Single"/>
    <n v="47"/>
    <s v="Own"/>
    <n v="4"/>
    <x v="1"/>
    <x v="0"/>
    <n v="2688"/>
  </r>
  <r>
    <s v="New Car"/>
    <n v="478"/>
    <n v="4071"/>
    <n v="10"/>
    <x v="21"/>
    <s v="M"/>
    <s v="Single"/>
    <n v="28"/>
    <s v="Own"/>
    <n v="3"/>
    <x v="1"/>
    <x v="1"/>
    <n v="4549"/>
  </r>
  <r>
    <s v="Small Appliance"/>
    <n v="765"/>
    <n v="10406"/>
    <n v="10"/>
    <x v="33"/>
    <s v="F"/>
    <s v="Divorced"/>
    <n v="65"/>
    <s v="Own"/>
    <n v="3"/>
    <x v="0"/>
    <x v="0"/>
    <n v="11171"/>
  </r>
  <r>
    <s v="Furniture"/>
    <n v="2827"/>
    <n v="0"/>
    <n v="11"/>
    <x v="13"/>
    <s v="M"/>
    <s v="Married"/>
    <n v="25"/>
    <s v="Own"/>
    <n v="1"/>
    <x v="1"/>
    <x v="0"/>
    <n v="2827"/>
  </r>
  <r>
    <s v="New Car"/>
    <n v="0"/>
    <n v="3305"/>
    <n v="11"/>
    <x v="34"/>
    <s v="M"/>
    <s v="Single"/>
    <n v="34"/>
    <s v="Rent"/>
    <n v="2"/>
    <x v="0"/>
    <x v="0"/>
    <n v="3305"/>
  </r>
  <r>
    <s v="New Car"/>
    <n v="0"/>
    <n v="10723"/>
    <n v="11"/>
    <x v="34"/>
    <s v="M"/>
    <s v="Single"/>
    <n v="39"/>
    <s v="Rent"/>
    <n v="2"/>
    <x v="0"/>
    <x v="0"/>
    <n v="10723"/>
  </r>
  <r>
    <s v="New Car"/>
    <n v="580"/>
    <n v="0"/>
    <n v="11"/>
    <x v="35"/>
    <s v="M"/>
    <s v="Single"/>
    <n v="26"/>
    <s v="Own"/>
    <n v="4"/>
    <x v="0"/>
    <x v="1"/>
    <n v="580"/>
  </r>
  <r>
    <s v="Furniture"/>
    <n v="113"/>
    <n v="692"/>
    <n v="11"/>
    <x v="5"/>
    <s v="M"/>
    <s v="Divorced"/>
    <n v="30"/>
    <s v="Own"/>
    <n v="2"/>
    <x v="0"/>
    <x v="0"/>
    <n v="805"/>
  </r>
  <r>
    <s v="Furniture"/>
    <n v="0"/>
    <n v="463"/>
    <n v="11"/>
    <x v="13"/>
    <s v="M"/>
    <s v="Single"/>
    <n v="24"/>
    <s v="Rent"/>
    <n v="2"/>
    <x v="0"/>
    <x v="1"/>
    <n v="463"/>
  </r>
  <r>
    <s v="New Car"/>
    <n v="0"/>
    <n v="857"/>
    <n v="11"/>
    <x v="36"/>
    <s v="M"/>
    <s v="Single"/>
    <n v="48"/>
    <s v="Own"/>
    <n v="3"/>
    <x v="1"/>
    <x v="0"/>
    <n v="857"/>
  </r>
  <r>
    <s v="Furniture"/>
    <n v="8636"/>
    <n v="214"/>
    <n v="11"/>
    <x v="16"/>
    <s v="F"/>
    <s v="Divorced"/>
    <n v="22"/>
    <s v="Own"/>
    <n v="2"/>
    <x v="1"/>
    <x v="0"/>
    <n v="8850"/>
  </r>
  <r>
    <s v="New Car"/>
    <n v="19766"/>
    <n v="2141"/>
    <n v="11"/>
    <x v="37"/>
    <s v="F"/>
    <s v="Divorced"/>
    <n v="47"/>
    <s v="Other"/>
    <n v="4"/>
    <x v="0"/>
    <x v="1"/>
    <n v="21907"/>
  </r>
  <r>
    <s v="Small Appliance"/>
    <n v="0"/>
    <n v="959"/>
    <n v="11"/>
    <x v="12"/>
    <s v="M"/>
    <s v="Single"/>
    <n v="37"/>
    <s v="Own"/>
    <n v="4"/>
    <x v="1"/>
    <x v="0"/>
    <n v="959"/>
  </r>
  <r>
    <s v="Small Appliance"/>
    <n v="16630"/>
    <n v="0"/>
    <n v="11"/>
    <x v="38"/>
    <s v="M"/>
    <s v="Single"/>
    <n v="26"/>
    <s v="Own"/>
    <n v="2"/>
    <x v="1"/>
    <x v="0"/>
    <n v="16630"/>
  </r>
  <r>
    <s v="Used Car"/>
    <n v="0"/>
    <n v="0"/>
    <n v="11"/>
    <x v="39"/>
    <s v="F"/>
    <s v="Divorced"/>
    <n v="30"/>
    <s v="Rent"/>
    <n v="4"/>
    <x v="1"/>
    <x v="0"/>
    <n v="0"/>
  </r>
  <r>
    <s v="Furniture"/>
    <n v="150"/>
    <n v="6520"/>
    <n v="12"/>
    <x v="23"/>
    <s v="F"/>
    <s v="Divorced"/>
    <n v="19"/>
    <s v="Own"/>
    <n v="1"/>
    <x v="1"/>
    <x v="0"/>
    <n v="6670"/>
  </r>
  <r>
    <s v="New Car"/>
    <n v="0"/>
    <n v="904"/>
    <n v="12"/>
    <x v="40"/>
    <s v="M"/>
    <s v="Single"/>
    <n v="38"/>
    <s v="Own"/>
    <n v="4"/>
    <x v="0"/>
    <x v="0"/>
    <n v="904"/>
  </r>
  <r>
    <s v="Small Appliance"/>
    <n v="0"/>
    <n v="1851"/>
    <n v="12"/>
    <x v="4"/>
    <s v="F"/>
    <s v="Divorced"/>
    <n v="56"/>
    <s v="Own"/>
    <n v="4"/>
    <x v="0"/>
    <x v="0"/>
    <n v="1851"/>
  </r>
  <r>
    <s v="New Car"/>
    <n v="0"/>
    <n v="486"/>
    <n v="12"/>
    <x v="41"/>
    <s v="M"/>
    <s v="Single"/>
    <n v="35"/>
    <s v="Rent"/>
    <n v="2"/>
    <x v="1"/>
    <x v="0"/>
    <n v="486"/>
  </r>
  <r>
    <s v="Small Appliance"/>
    <n v="0"/>
    <n v="739"/>
    <n v="13"/>
    <x v="22"/>
    <s v="M"/>
    <s v="Single"/>
    <n v="23"/>
    <s v="Own"/>
    <n v="3"/>
    <x v="0"/>
    <x v="0"/>
    <n v="739"/>
  </r>
  <r>
    <s v="Furniture"/>
    <n v="638"/>
    <n v="347"/>
    <n v="13"/>
    <x v="5"/>
    <s v="M"/>
    <s v="Single"/>
    <n v="36"/>
    <s v="Own"/>
    <n v="2"/>
    <x v="0"/>
    <x v="1"/>
    <n v="985"/>
  </r>
  <r>
    <s v="New Car"/>
    <n v="0"/>
    <n v="229"/>
    <n v="13"/>
    <x v="26"/>
    <s v="M"/>
    <s v="Married"/>
    <n v="26"/>
    <s v="Own"/>
    <n v="3"/>
    <x v="0"/>
    <x v="0"/>
    <n v="229"/>
  </r>
  <r>
    <s v="New Car"/>
    <n v="396"/>
    <n v="228"/>
    <n v="13"/>
    <x v="15"/>
    <s v="M"/>
    <s v="Single"/>
    <n v="46"/>
    <s v="Own"/>
    <n v="3"/>
    <x v="0"/>
    <x v="0"/>
    <n v="624"/>
  </r>
  <r>
    <s v="New Car"/>
    <n v="708"/>
    <n v="683"/>
    <n v="13"/>
    <x v="42"/>
    <s v="M"/>
    <s v="Single"/>
    <n v="31"/>
    <s v="Own"/>
    <n v="2"/>
    <x v="1"/>
    <x v="0"/>
    <n v="1391"/>
  </r>
  <r>
    <s v="Furniture"/>
    <n v="101"/>
    <n v="3871"/>
    <n v="13"/>
    <x v="7"/>
    <s v="F"/>
    <s v="Divorced"/>
    <n v="26"/>
    <s v="Rent"/>
    <n v="4"/>
    <x v="1"/>
    <x v="1"/>
    <n v="3972"/>
  </r>
  <r>
    <s v="Small Appliance"/>
    <n v="0"/>
    <n v="407"/>
    <n v="13"/>
    <x v="1"/>
    <s v="F"/>
    <s v="Divorced"/>
    <n v="28"/>
    <s v="Own"/>
    <n v="2"/>
    <x v="1"/>
    <x v="0"/>
    <n v="407"/>
  </r>
  <r>
    <s v="New Car"/>
    <n v="0"/>
    <n v="128"/>
    <n v="13"/>
    <x v="43"/>
    <s v="M"/>
    <s v="Single"/>
    <n v="34"/>
    <s v="Own"/>
    <n v="3"/>
    <x v="1"/>
    <x v="1"/>
    <n v="128"/>
  </r>
  <r>
    <s v="Furniture"/>
    <n v="0"/>
    <n v="746"/>
    <n v="13"/>
    <x v="26"/>
    <s v="F"/>
    <s v="Divorced"/>
    <n v="29"/>
    <s v="Own"/>
    <n v="3"/>
    <x v="1"/>
    <x v="0"/>
    <n v="746"/>
  </r>
  <r>
    <s v="Small Appliance"/>
    <n v="0"/>
    <n v="763"/>
    <n v="13"/>
    <x v="44"/>
    <s v="F"/>
    <s v="Divorced"/>
    <n v="57"/>
    <s v="Own"/>
    <n v="3"/>
    <x v="0"/>
    <x v="0"/>
    <n v="763"/>
  </r>
  <r>
    <s v="Business"/>
    <n v="758"/>
    <n v="2665"/>
    <n v="13"/>
    <x v="45"/>
    <s v="M"/>
    <s v="Single"/>
    <n v="38"/>
    <s v="Own"/>
    <n v="4"/>
    <x v="0"/>
    <x v="0"/>
    <n v="3423"/>
  </r>
  <r>
    <s v="Furniture"/>
    <n v="0"/>
    <n v="800"/>
    <n v="13"/>
    <x v="46"/>
    <s v="M"/>
    <s v="Single"/>
    <n v="59"/>
    <s v="Own"/>
    <n v="3"/>
    <x v="1"/>
    <x v="1"/>
    <n v="800"/>
  </r>
  <r>
    <s v="New Car"/>
    <n v="166"/>
    <n v="922"/>
    <n v="13"/>
    <x v="1"/>
    <s v="F"/>
    <s v="Divorced"/>
    <n v="24"/>
    <s v="Rent"/>
    <n v="1"/>
    <x v="1"/>
    <x v="1"/>
    <n v="1088"/>
  </r>
  <r>
    <s v="Business"/>
    <n v="9783"/>
    <n v="885"/>
    <n v="13"/>
    <x v="16"/>
    <s v="F"/>
    <s v="Divorced"/>
    <n v="25"/>
    <s v="Own"/>
    <n v="1"/>
    <x v="3"/>
    <x v="1"/>
    <n v="10668"/>
  </r>
  <r>
    <s v="Small Appliance"/>
    <n v="303"/>
    <n v="899"/>
    <n v="13"/>
    <x v="16"/>
    <s v="M"/>
    <s v="Single"/>
    <n v="21"/>
    <s v="Own"/>
    <n v="1"/>
    <x v="1"/>
    <x v="1"/>
    <n v="1202"/>
  </r>
  <r>
    <s v="New Car"/>
    <n v="0"/>
    <n v="637"/>
    <n v="13"/>
    <x v="12"/>
    <s v="F"/>
    <s v="Divorced"/>
    <n v="23"/>
    <s v="Own"/>
    <n v="2"/>
    <x v="0"/>
    <x v="1"/>
    <n v="637"/>
  </r>
  <r>
    <s v="Retraining"/>
    <n v="644"/>
    <n v="0"/>
    <n v="13"/>
    <x v="47"/>
    <s v="M"/>
    <s v="Single"/>
    <n v="37"/>
    <s v="Own"/>
    <n v="4"/>
    <x v="1"/>
    <x v="0"/>
    <n v="644"/>
  </r>
  <r>
    <s v="Education"/>
    <n v="0"/>
    <n v="127"/>
    <n v="13"/>
    <x v="41"/>
    <s v="M"/>
    <s v="Single"/>
    <n v="39"/>
    <s v="Rent"/>
    <n v="4"/>
    <x v="0"/>
    <x v="1"/>
    <n v="127"/>
  </r>
  <r>
    <s v="Used Car"/>
    <n v="0"/>
    <n v="178"/>
    <n v="13"/>
    <x v="32"/>
    <s v="M"/>
    <s v="Single"/>
    <n v="34"/>
    <s v="Other"/>
    <n v="4"/>
    <x v="1"/>
    <x v="1"/>
    <n v="178"/>
  </r>
  <r>
    <s v="Small Appliance"/>
    <n v="6851"/>
    <n v="901"/>
    <n v="13"/>
    <x v="12"/>
    <s v="F"/>
    <s v="Divorced"/>
    <n v="43"/>
    <s v="Rent"/>
    <n v="2"/>
    <x v="0"/>
    <x v="0"/>
    <n v="7752"/>
  </r>
  <r>
    <s v="Furniture"/>
    <n v="0"/>
    <n v="322"/>
    <n v="13"/>
    <x v="48"/>
    <s v="F"/>
    <s v="Divorced"/>
    <n v="25"/>
    <s v="Own"/>
    <n v="1"/>
    <x v="1"/>
    <x v="0"/>
    <n v="322"/>
  </r>
  <r>
    <s v="Business"/>
    <n v="12760"/>
    <n v="4873"/>
    <n v="13"/>
    <x v="49"/>
    <s v="M"/>
    <s v="Single"/>
    <n v="56"/>
    <s v="Rent"/>
    <n v="4"/>
    <x v="0"/>
    <x v="0"/>
    <n v="17633"/>
  </r>
  <r>
    <s v="Furniture"/>
    <n v="0"/>
    <n v="0"/>
    <n v="13"/>
    <x v="50"/>
    <s v="M"/>
    <s v="Single"/>
    <n v="48"/>
    <s v="Rent"/>
    <n v="4"/>
    <x v="1"/>
    <x v="0"/>
    <n v="0"/>
  </r>
  <r>
    <s v="Furniture"/>
    <n v="0"/>
    <n v="945"/>
    <n v="13"/>
    <x v="40"/>
    <s v="M"/>
    <s v="Divorced"/>
    <n v="41"/>
    <s v="Own"/>
    <n v="1"/>
    <x v="1"/>
    <x v="0"/>
    <n v="945"/>
  </r>
  <r>
    <s v="Small Appliance"/>
    <n v="12974"/>
    <n v="19568"/>
    <n v="13"/>
    <x v="51"/>
    <s v="F"/>
    <s v="Divorced"/>
    <n v="41"/>
    <s v="Rent"/>
    <n v="3"/>
    <x v="1"/>
    <x v="0"/>
    <n v="32542"/>
  </r>
  <r>
    <s v="Furniture"/>
    <n v="0"/>
    <n v="803"/>
    <n v="13"/>
    <x v="32"/>
    <s v="M"/>
    <s v="Single"/>
    <n v="52"/>
    <s v="Other"/>
    <n v="4"/>
    <x v="2"/>
    <x v="1"/>
    <n v="803"/>
  </r>
  <r>
    <s v="Small Appliance"/>
    <n v="317"/>
    <n v="10980"/>
    <n v="13"/>
    <x v="52"/>
    <s v="M"/>
    <s v="Single"/>
    <n v="65"/>
    <s v="Own"/>
    <n v="3"/>
    <x v="0"/>
    <x v="1"/>
    <n v="11297"/>
  </r>
  <r>
    <s v="Business"/>
    <n v="0"/>
    <n v="265"/>
    <n v="13"/>
    <x v="53"/>
    <s v="F"/>
    <s v="Divorced"/>
    <n v="26"/>
    <s v="Own"/>
    <n v="2"/>
    <x v="1"/>
    <x v="0"/>
    <n v="265"/>
  </r>
  <r>
    <s v="New Car"/>
    <n v="0"/>
    <n v="457"/>
    <n v="13"/>
    <x v="54"/>
    <s v="M"/>
    <s v="Single"/>
    <n v="38"/>
    <s v="Own"/>
    <n v="4"/>
    <x v="2"/>
    <x v="0"/>
    <n v="457"/>
  </r>
  <r>
    <s v="Small Appliance"/>
    <n v="0"/>
    <n v="970"/>
    <n v="13"/>
    <x v="5"/>
    <s v="F"/>
    <s v="Divorced"/>
    <n v="22"/>
    <s v="Own"/>
    <n v="1"/>
    <x v="1"/>
    <x v="0"/>
    <n v="970"/>
  </r>
  <r>
    <s v="Small Appliance"/>
    <n v="0"/>
    <n v="861"/>
    <n v="13"/>
    <x v="55"/>
    <s v="M"/>
    <s v="Single"/>
    <n v="56"/>
    <s v="Own"/>
    <n v="4"/>
    <x v="0"/>
    <x v="1"/>
    <n v="861"/>
  </r>
  <r>
    <s v="New Car"/>
    <n v="0"/>
    <n v="470"/>
    <n v="13"/>
    <x v="4"/>
    <s v="F"/>
    <s v="Divorced"/>
    <n v="37"/>
    <s v="Own"/>
    <n v="2"/>
    <x v="3"/>
    <x v="0"/>
    <n v="470"/>
  </r>
  <r>
    <s v="Small Appliance"/>
    <n v="0"/>
    <n v="3273"/>
    <n v="13"/>
    <x v="39"/>
    <s v="M"/>
    <s v="Married"/>
    <n v="32"/>
    <s v="Own"/>
    <n v="3"/>
    <x v="0"/>
    <x v="1"/>
    <n v="3273"/>
  </r>
  <r>
    <s v="Furniture"/>
    <n v="0"/>
    <n v="461"/>
    <n v="13"/>
    <x v="56"/>
    <s v="F"/>
    <s v="Divorced"/>
    <n v="30"/>
    <s v="Own"/>
    <n v="4"/>
    <x v="0"/>
    <x v="0"/>
    <n v="461"/>
  </r>
  <r>
    <s v="Small Appliance"/>
    <n v="586"/>
    <n v="0"/>
    <n v="13"/>
    <x v="4"/>
    <s v="M"/>
    <s v="Single"/>
    <n v="51"/>
    <s v="Own"/>
    <n v="1"/>
    <x v="2"/>
    <x v="1"/>
    <n v="586"/>
  </r>
  <r>
    <s v="Furniture"/>
    <n v="352"/>
    <n v="7525"/>
    <n v="13"/>
    <x v="39"/>
    <s v="F"/>
    <s v="Divorced"/>
    <n v="18"/>
    <s v="Rent"/>
    <n v="4"/>
    <x v="0"/>
    <x v="0"/>
    <n v="7877"/>
  </r>
  <r>
    <s v="Small Appliance"/>
    <n v="895"/>
    <n v="243"/>
    <n v="13"/>
    <x v="39"/>
    <s v="M"/>
    <s v="Married"/>
    <n v="22"/>
    <s v="Rent"/>
    <n v="1"/>
    <x v="1"/>
    <x v="1"/>
    <n v="1138"/>
  </r>
  <r>
    <s v="Small Appliance"/>
    <n v="0"/>
    <n v="208"/>
    <n v="13"/>
    <x v="17"/>
    <s v="M"/>
    <s v="Single"/>
    <n v="51"/>
    <s v="Own"/>
    <n v="4"/>
    <x v="1"/>
    <x v="0"/>
    <n v="208"/>
  </r>
  <r>
    <s v="Small Appliance"/>
    <n v="0"/>
    <n v="552"/>
    <n v="13"/>
    <x v="34"/>
    <s v="F"/>
    <s v="Divorced"/>
    <n v="23"/>
    <s v="Own"/>
    <n v="4"/>
    <x v="0"/>
    <x v="1"/>
    <n v="552"/>
  </r>
  <r>
    <s v="Large Appliance"/>
    <n v="0"/>
    <n v="1238"/>
    <n v="13"/>
    <x v="4"/>
    <s v="F"/>
    <s v="Divorced"/>
    <n v="21"/>
    <s v="Own"/>
    <n v="3"/>
    <x v="1"/>
    <x v="1"/>
    <n v="1238"/>
  </r>
  <r>
    <s v="Education"/>
    <n v="0"/>
    <n v="238"/>
    <n v="13"/>
    <x v="1"/>
    <s v="F"/>
    <s v="Divorced"/>
    <n v="52"/>
    <s v="Own"/>
    <n v="4"/>
    <x v="1"/>
    <x v="1"/>
    <n v="238"/>
  </r>
  <r>
    <s v="Furniture"/>
    <n v="0"/>
    <n v="493"/>
    <n v="13"/>
    <x v="12"/>
    <s v="M"/>
    <s v="Single"/>
    <n v="37"/>
    <s v="Own"/>
    <n v="3"/>
    <x v="0"/>
    <x v="0"/>
    <n v="493"/>
  </r>
  <r>
    <s v="New Car"/>
    <n v="0"/>
    <n v="9125"/>
    <n v="13"/>
    <x v="33"/>
    <s v="F"/>
    <s v="Divorced"/>
    <n v="25"/>
    <s v="Own"/>
    <n v="2"/>
    <x v="1"/>
    <x v="1"/>
    <n v="9125"/>
  </r>
  <r>
    <s v="Small Appliance"/>
    <n v="0"/>
    <n v="364"/>
    <n v="13"/>
    <x v="22"/>
    <s v="F"/>
    <s v="Divorced"/>
    <n v="34"/>
    <s v="Own"/>
    <n v="2"/>
    <x v="1"/>
    <x v="0"/>
    <n v="364"/>
  </r>
  <r>
    <s v="Small Appliance"/>
    <n v="156"/>
    <n v="0"/>
    <n v="13"/>
    <x v="57"/>
    <s v="F"/>
    <s v="Divorced"/>
    <n v="32"/>
    <s v="Own"/>
    <n v="3"/>
    <x v="0"/>
    <x v="1"/>
    <n v="156"/>
  </r>
  <r>
    <s v="New Car"/>
    <n v="0"/>
    <n v="508"/>
    <n v="13"/>
    <x v="16"/>
    <s v="M"/>
    <s v="Single"/>
    <n v="32"/>
    <s v="Own"/>
    <n v="1"/>
    <x v="0"/>
    <x v="1"/>
    <n v="508"/>
  </r>
  <r>
    <s v="New Car"/>
    <n v="2641"/>
    <n v="0"/>
    <n v="13"/>
    <x v="58"/>
    <s v="F"/>
    <s v="Divorced"/>
    <n v="51"/>
    <s v="Other"/>
    <n v="4"/>
    <x v="2"/>
    <x v="0"/>
    <n v="2641"/>
  </r>
  <r>
    <s v="Furniture"/>
    <n v="0"/>
    <n v="736"/>
    <n v="13"/>
    <x v="40"/>
    <s v="F"/>
    <s v="Divorced"/>
    <n v="19"/>
    <s v="Rent"/>
    <n v="4"/>
    <x v="1"/>
    <x v="1"/>
    <n v="736"/>
  </r>
  <r>
    <s v="New Car"/>
    <n v="18408"/>
    <n v="212"/>
    <n v="13"/>
    <x v="48"/>
    <s v="F"/>
    <s v="Divorced"/>
    <n v="35"/>
    <s v="Own"/>
    <n v="2"/>
    <x v="1"/>
    <x v="0"/>
    <n v="18620"/>
  </r>
  <r>
    <s v="Small Appliance"/>
    <n v="0"/>
    <n v="1218"/>
    <n v="13"/>
    <x v="59"/>
    <s v="M"/>
    <s v="Single"/>
    <n v="34"/>
    <s v="Own"/>
    <n v="1"/>
    <x v="1"/>
    <x v="0"/>
    <n v="1218"/>
  </r>
  <r>
    <s v="Education"/>
    <n v="0"/>
    <n v="164"/>
    <n v="13"/>
    <x v="25"/>
    <s v="F"/>
    <s v="Divorced"/>
    <n v="56"/>
    <s v="Other"/>
    <n v="4"/>
    <x v="0"/>
    <x v="0"/>
    <n v="164"/>
  </r>
  <r>
    <s v="Retraining"/>
    <n v="0"/>
    <n v="603"/>
    <n v="13"/>
    <x v="2"/>
    <s v="M"/>
    <s v="Married"/>
    <n v="20"/>
    <s v="Rent"/>
    <n v="4"/>
    <x v="1"/>
    <x v="1"/>
    <n v="603"/>
  </r>
  <r>
    <s v="New Car"/>
    <n v="0"/>
    <n v="490"/>
    <n v="13"/>
    <x v="34"/>
    <s v="F"/>
    <s v="Divorced"/>
    <n v="28"/>
    <s v="Own"/>
    <n v="2"/>
    <x v="1"/>
    <x v="1"/>
    <n v="490"/>
  </r>
  <r>
    <s v="New Car"/>
    <n v="0"/>
    <n v="750"/>
    <n v="13"/>
    <x v="5"/>
    <s v="M"/>
    <s v="Single"/>
    <n v="47"/>
    <s v="Own"/>
    <n v="4"/>
    <x v="1"/>
    <x v="1"/>
    <n v="750"/>
  </r>
  <r>
    <s v="Furniture"/>
    <n v="0"/>
    <n v="13970"/>
    <n v="13"/>
    <x v="33"/>
    <s v="F"/>
    <s v="Divorced"/>
    <n v="28"/>
    <s v="Rent"/>
    <n v="4"/>
    <x v="0"/>
    <x v="1"/>
    <n v="13970"/>
  </r>
  <r>
    <s v="New Car"/>
    <n v="0"/>
    <n v="207"/>
    <n v="13"/>
    <x v="3"/>
    <s v="M"/>
    <s v="Single"/>
    <n v="42"/>
    <s v="Rent"/>
    <n v="4"/>
    <x v="1"/>
    <x v="1"/>
    <n v="207"/>
  </r>
  <r>
    <s v="New Car"/>
    <n v="0"/>
    <n v="713"/>
    <n v="13"/>
    <x v="60"/>
    <s v="M"/>
    <s v="Single"/>
    <n v="25"/>
    <s v="Own"/>
    <n v="2"/>
    <x v="1"/>
    <x v="1"/>
    <n v="713"/>
  </r>
  <r>
    <s v="Small Appliance"/>
    <n v="0"/>
    <n v="503"/>
    <n v="13"/>
    <x v="61"/>
    <s v="M"/>
    <s v="Single"/>
    <n v="25"/>
    <s v="Own"/>
    <n v="2"/>
    <x v="1"/>
    <x v="0"/>
    <n v="503"/>
  </r>
  <r>
    <s v="Small Appliance"/>
    <n v="0"/>
    <n v="596"/>
    <n v="13"/>
    <x v="62"/>
    <s v="M"/>
    <s v="Single"/>
    <n v="51"/>
    <s v="Own"/>
    <n v="4"/>
    <x v="1"/>
    <x v="0"/>
    <n v="596"/>
  </r>
  <r>
    <s v="New Car"/>
    <n v="0"/>
    <n v="531"/>
    <n v="13"/>
    <x v="7"/>
    <s v="M"/>
    <s v="Single"/>
    <n v="45"/>
    <s v="Own"/>
    <n v="2"/>
    <x v="1"/>
    <x v="1"/>
    <n v="531"/>
  </r>
  <r>
    <s v="Small Appliance"/>
    <n v="5960"/>
    <n v="129"/>
    <n v="13"/>
    <x v="26"/>
    <s v="M"/>
    <s v="Married"/>
    <n v="23"/>
    <s v="Own"/>
    <n v="1"/>
    <x v="1"/>
    <x v="0"/>
    <n v="6089"/>
  </r>
  <r>
    <s v="Furniture"/>
    <n v="0"/>
    <n v="941"/>
    <n v="13"/>
    <x v="55"/>
    <s v="M"/>
    <s v="Single"/>
    <n v="41"/>
    <s v="Own"/>
    <n v="4"/>
    <x v="1"/>
    <x v="0"/>
    <n v="941"/>
  </r>
  <r>
    <s v="Repairs"/>
    <n v="3111"/>
    <n v="0"/>
    <n v="13"/>
    <x v="63"/>
    <s v="F"/>
    <s v="Divorced"/>
    <n v="22"/>
    <s v="Own"/>
    <n v="4"/>
    <x v="1"/>
    <x v="0"/>
    <n v="3111"/>
  </r>
  <r>
    <s v="Small Appliance"/>
    <n v="2846"/>
    <n v="0"/>
    <n v="13"/>
    <x v="5"/>
    <s v="M"/>
    <s v="Single"/>
    <n v="36"/>
    <s v="Other"/>
    <n v="4"/>
    <x v="1"/>
    <x v="0"/>
    <n v="2846"/>
  </r>
  <r>
    <s v="Small Appliance"/>
    <n v="0"/>
    <n v="425"/>
    <n v="13"/>
    <x v="53"/>
    <s v="M"/>
    <s v="Single"/>
    <n v="27"/>
    <s v="Rent"/>
    <n v="2"/>
    <x v="1"/>
    <x v="1"/>
    <n v="425"/>
  </r>
  <r>
    <s v="Small Appliance"/>
    <n v="0"/>
    <n v="17124"/>
    <n v="13"/>
    <x v="64"/>
    <s v="M"/>
    <s v="Married"/>
    <n v="34"/>
    <s v="Own"/>
    <n v="1"/>
    <x v="1"/>
    <x v="0"/>
    <n v="17124"/>
  </r>
  <r>
    <s v="New Car"/>
    <n v="538"/>
    <n v="344"/>
    <n v="13"/>
    <x v="21"/>
    <s v="M"/>
    <s v="Married"/>
    <n v="24"/>
    <s v="Own"/>
    <n v="3"/>
    <x v="0"/>
    <x v="1"/>
    <n v="882"/>
  </r>
  <r>
    <s v="New Car"/>
    <n v="10417"/>
    <n v="19811"/>
    <n v="13"/>
    <x v="63"/>
    <s v="M"/>
    <s v="Married"/>
    <n v="27"/>
    <s v="Own"/>
    <n v="2"/>
    <x v="1"/>
    <x v="1"/>
    <n v="30228"/>
  </r>
  <r>
    <s v="Furniture"/>
    <n v="642"/>
    <n v="0"/>
    <n v="13"/>
    <x v="25"/>
    <s v="F"/>
    <s v="Divorced"/>
    <n v="24"/>
    <s v="Own"/>
    <n v="2"/>
    <x v="1"/>
    <x v="1"/>
    <n v="642"/>
  </r>
  <r>
    <s v="New Car"/>
    <n v="315"/>
    <n v="466"/>
    <n v="13"/>
    <x v="16"/>
    <s v="M"/>
    <s v="Single"/>
    <n v="48"/>
    <s v="Own"/>
    <n v="3"/>
    <x v="0"/>
    <x v="0"/>
    <n v="781"/>
  </r>
  <r>
    <s v="Used Car"/>
    <n v="819"/>
    <n v="0"/>
    <n v="13"/>
    <x v="17"/>
    <s v="M"/>
    <s v="Single"/>
    <n v="29"/>
    <s v="Own"/>
    <n v="2"/>
    <x v="1"/>
    <x v="0"/>
    <n v="819"/>
  </r>
  <r>
    <s v="New Car"/>
    <n v="0"/>
    <n v="547"/>
    <n v="13"/>
    <x v="21"/>
    <s v="M"/>
    <s v="Divorced"/>
    <n v="35"/>
    <s v="Own"/>
    <n v="3"/>
    <x v="1"/>
    <x v="1"/>
    <n v="547"/>
  </r>
  <r>
    <s v="Furniture"/>
    <n v="161"/>
    <n v="524"/>
    <n v="13"/>
    <x v="65"/>
    <s v="M"/>
    <s v="Single"/>
    <n v="27"/>
    <s v="Rent"/>
    <n v="4"/>
    <x v="1"/>
    <x v="0"/>
    <n v="685"/>
  </r>
  <r>
    <s v="Furniture"/>
    <n v="983"/>
    <n v="950"/>
    <n v="13"/>
    <x v="7"/>
    <s v="F"/>
    <s v="Divorced"/>
    <n v="24"/>
    <s v="Rent"/>
    <n v="3"/>
    <x v="1"/>
    <x v="1"/>
    <n v="1933"/>
  </r>
  <r>
    <s v="Used Car"/>
    <n v="0"/>
    <n v="160"/>
    <n v="13"/>
    <x v="51"/>
    <s v="M"/>
    <s v="Married"/>
    <n v="40"/>
    <s v="Rent"/>
    <n v="4"/>
    <x v="1"/>
    <x v="0"/>
    <n v="160"/>
  </r>
  <r>
    <s v="New Car"/>
    <n v="193"/>
    <n v="2684"/>
    <n v="13"/>
    <x v="7"/>
    <s v="F"/>
    <s v="Divorced"/>
    <n v="22"/>
    <s v="Own"/>
    <n v="2"/>
    <x v="0"/>
    <x v="1"/>
    <n v="2877"/>
  </r>
  <r>
    <s v="Business"/>
    <n v="0"/>
    <n v="533"/>
    <n v="14"/>
    <x v="1"/>
    <s v="M"/>
    <s v="Single"/>
    <n v="27"/>
    <s v="Own"/>
    <n v="1"/>
    <x v="0"/>
    <x v="0"/>
    <n v="533"/>
  </r>
  <r>
    <s v="Small Appliance"/>
    <n v="0"/>
    <n v="3529"/>
    <n v="14"/>
    <x v="4"/>
    <s v="F"/>
    <s v="Divorced"/>
    <n v="63"/>
    <s v="Own"/>
    <n v="4"/>
    <x v="1"/>
    <x v="0"/>
    <n v="3529"/>
  </r>
  <r>
    <s v="New Car"/>
    <n v="0"/>
    <n v="648"/>
    <n v="15"/>
    <x v="66"/>
    <s v="M"/>
    <s v="Divorced"/>
    <n v="44"/>
    <s v="Own"/>
    <n v="4"/>
    <x v="2"/>
    <x v="1"/>
    <n v="648"/>
  </r>
  <r>
    <s v="Business"/>
    <n v="16647"/>
    <n v="895"/>
    <n v="16"/>
    <x v="36"/>
    <s v="M"/>
    <s v="Single"/>
    <n v="25"/>
    <s v="Rent"/>
    <n v="4"/>
    <x v="1"/>
    <x v="0"/>
    <n v="17542"/>
  </r>
  <r>
    <s v="Furniture"/>
    <n v="4256"/>
    <n v="0"/>
    <n v="16"/>
    <x v="67"/>
    <s v="F"/>
    <s v="Divorced"/>
    <n v="32"/>
    <s v="Rent"/>
    <n v="4"/>
    <x v="0"/>
    <x v="0"/>
    <n v="4256"/>
  </r>
  <r>
    <s v="Small Appliance"/>
    <n v="0"/>
    <n v="14643"/>
    <n v="16"/>
    <x v="68"/>
    <s v="M"/>
    <s v="Single"/>
    <n v="46"/>
    <s v="Own"/>
    <n v="3"/>
    <x v="1"/>
    <x v="0"/>
    <n v="14643"/>
  </r>
  <r>
    <s v="New Car"/>
    <n v="0"/>
    <n v="759"/>
    <n v="16"/>
    <x v="69"/>
    <s v="M"/>
    <s v="Single"/>
    <n v="32"/>
    <s v="Rent"/>
    <n v="3"/>
    <x v="1"/>
    <x v="1"/>
    <n v="759"/>
  </r>
  <r>
    <s v="Furniture"/>
    <n v="0"/>
    <n v="12632"/>
    <n v="16"/>
    <x v="48"/>
    <s v="F"/>
    <s v="Divorced"/>
    <n v="19"/>
    <s v="Rent"/>
    <n v="4"/>
    <x v="1"/>
    <x v="0"/>
    <n v="12632"/>
  </r>
  <r>
    <s v="Small Appliance"/>
    <n v="893"/>
    <n v="0"/>
    <n v="16"/>
    <x v="50"/>
    <s v="M"/>
    <s v="Single"/>
    <n v="49"/>
    <s v="Own"/>
    <n v="4"/>
    <x v="1"/>
    <x v="0"/>
    <n v="893"/>
  </r>
  <r>
    <s v="New Car"/>
    <n v="698"/>
    <n v="4033"/>
    <n v="16"/>
    <x v="70"/>
    <s v="M"/>
    <s v="Married"/>
    <n v="24"/>
    <s v="Rent"/>
    <n v="2"/>
    <x v="1"/>
    <x v="1"/>
    <n v="4731"/>
  </r>
  <r>
    <s v="New Car"/>
    <n v="0"/>
    <n v="509"/>
    <n v="16"/>
    <x v="16"/>
    <s v="M"/>
    <s v="Single"/>
    <n v="35"/>
    <s v="Own"/>
    <n v="3"/>
    <x v="1"/>
    <x v="0"/>
    <n v="509"/>
  </r>
  <r>
    <s v="Used Car"/>
    <n v="7885"/>
    <n v="6330"/>
    <n v="16"/>
    <x v="5"/>
    <s v="M"/>
    <s v="Single"/>
    <n v="35"/>
    <s v="Own"/>
    <n v="2"/>
    <x v="1"/>
    <x v="0"/>
    <n v="14215"/>
  </r>
  <r>
    <s v="Small Appliance"/>
    <n v="0"/>
    <n v="408"/>
    <n v="16"/>
    <x v="22"/>
    <s v="M"/>
    <s v="Single"/>
    <n v="34"/>
    <s v="Other"/>
    <n v="4"/>
    <x v="1"/>
    <x v="0"/>
    <n v="408"/>
  </r>
  <r>
    <s v="New Car"/>
    <n v="585"/>
    <n v="2223"/>
    <n v="16"/>
    <x v="4"/>
    <s v="M"/>
    <s v="Single"/>
    <n v="33"/>
    <s v="Own"/>
    <n v="2"/>
    <x v="2"/>
    <x v="1"/>
    <n v="2808"/>
  </r>
  <r>
    <s v="Used Car"/>
    <n v="0"/>
    <n v="10099"/>
    <n v="16"/>
    <x v="71"/>
    <s v="M"/>
    <s v="Single"/>
    <n v="22"/>
    <s v="Rent"/>
    <n v="4"/>
    <x v="1"/>
    <x v="0"/>
    <n v="10099"/>
  </r>
  <r>
    <s v="Education"/>
    <n v="0"/>
    <n v="3105"/>
    <n v="16"/>
    <x v="28"/>
    <s v="F"/>
    <s v="Divorced"/>
    <n v="30"/>
    <s v="Own"/>
    <n v="3"/>
    <x v="1"/>
    <x v="0"/>
    <n v="3105"/>
  </r>
  <r>
    <s v="Small Appliance"/>
    <n v="0"/>
    <n v="296"/>
    <n v="16"/>
    <x v="35"/>
    <s v="M"/>
    <s v="Single"/>
    <n v="30"/>
    <s v="Own"/>
    <n v="2"/>
    <x v="1"/>
    <x v="0"/>
    <n v="296"/>
  </r>
  <r>
    <s v="New Car"/>
    <n v="497"/>
    <n v="888"/>
    <n v="16"/>
    <x v="16"/>
    <s v="F"/>
    <s v="Divorced"/>
    <n v="25"/>
    <s v="Rent"/>
    <n v="1"/>
    <x v="3"/>
    <x v="1"/>
    <n v="1385"/>
  </r>
  <r>
    <s v="Small Appliance"/>
    <n v="946"/>
    <n v="0"/>
    <n v="16"/>
    <x v="72"/>
    <s v="M"/>
    <s v="Single"/>
    <n v="34"/>
    <s v="Own"/>
    <n v="2"/>
    <x v="1"/>
    <x v="0"/>
    <n v="946"/>
  </r>
  <r>
    <s v="Furniture"/>
    <n v="0"/>
    <n v="347"/>
    <n v="16"/>
    <x v="7"/>
    <s v="F"/>
    <s v="Divorced"/>
    <n v="45"/>
    <s v="Rent"/>
    <n v="1"/>
    <x v="1"/>
    <x v="0"/>
    <n v="347"/>
  </r>
  <r>
    <s v="Furniture"/>
    <n v="0"/>
    <n v="836"/>
    <n v="16"/>
    <x v="39"/>
    <s v="M"/>
    <s v="Single"/>
    <n v="26"/>
    <s v="Own"/>
    <n v="3"/>
    <x v="0"/>
    <x v="0"/>
    <n v="836"/>
  </r>
  <r>
    <s v="Small Appliance"/>
    <n v="17366"/>
    <n v="0"/>
    <n v="16"/>
    <x v="12"/>
    <s v="M"/>
    <s v="Single"/>
    <n v="38"/>
    <s v="Other"/>
    <n v="4"/>
    <x v="1"/>
    <x v="1"/>
    <n v="17366"/>
  </r>
  <r>
    <s v="Large Appliance"/>
    <n v="0"/>
    <n v="15800"/>
    <n v="16"/>
    <x v="21"/>
    <s v="M"/>
    <s v="Single"/>
    <n v="35"/>
    <s v="Own"/>
    <n v="3"/>
    <x v="1"/>
    <x v="0"/>
    <n v="15800"/>
  </r>
  <r>
    <s v="New Car"/>
    <n v="0"/>
    <n v="712"/>
    <n v="16"/>
    <x v="40"/>
    <s v="F"/>
    <s v="Divorced"/>
    <n v="28"/>
    <s v="Own"/>
    <n v="2"/>
    <x v="1"/>
    <x v="1"/>
    <n v="712"/>
  </r>
  <r>
    <s v="New Car"/>
    <n v="0"/>
    <n v="660"/>
    <n v="17"/>
    <x v="73"/>
    <s v="M"/>
    <s v="Single"/>
    <n v="42"/>
    <s v="Rent"/>
    <n v="4"/>
    <x v="1"/>
    <x v="1"/>
    <n v="660"/>
  </r>
  <r>
    <s v="New Car"/>
    <n v="0"/>
    <n v="389"/>
    <n v="19"/>
    <x v="3"/>
    <s v="M"/>
    <s v="Single"/>
    <n v="38"/>
    <s v="Own"/>
    <n v="4"/>
    <x v="2"/>
    <x v="1"/>
    <n v="389"/>
  </r>
  <r>
    <s v="Used Car"/>
    <n v="0"/>
    <n v="0"/>
    <n v="19"/>
    <x v="57"/>
    <s v="M"/>
    <s v="Single"/>
    <n v="50"/>
    <s v="Other"/>
    <n v="4"/>
    <x v="1"/>
    <x v="1"/>
    <n v="0"/>
  </r>
  <r>
    <s v="Small Appliance"/>
    <n v="0"/>
    <n v="485"/>
    <n v="19"/>
    <x v="22"/>
    <s v="M"/>
    <s v="Single"/>
    <n v="23"/>
    <s v="Own"/>
    <n v="2"/>
    <x v="1"/>
    <x v="0"/>
    <n v="485"/>
  </r>
  <r>
    <s v="Furniture"/>
    <n v="216"/>
    <n v="0"/>
    <n v="19"/>
    <x v="16"/>
    <s v="F"/>
    <s v="Divorced"/>
    <n v="26"/>
    <s v="Rent"/>
    <n v="3"/>
    <x v="1"/>
    <x v="1"/>
    <n v="216"/>
  </r>
  <r>
    <s v="Small Appliance"/>
    <n v="0"/>
    <n v="897"/>
    <n v="19"/>
    <x v="7"/>
    <s v="M"/>
    <s v="Married"/>
    <n v="38"/>
    <s v="Own"/>
    <n v="4"/>
    <x v="1"/>
    <x v="0"/>
    <n v="897"/>
  </r>
  <r>
    <s v="New Car"/>
    <n v="461"/>
    <n v="140"/>
    <n v="19"/>
    <x v="74"/>
    <s v="M"/>
    <s v="Single"/>
    <n v="27"/>
    <s v="Rent"/>
    <n v="3"/>
    <x v="0"/>
    <x v="0"/>
    <n v="601"/>
  </r>
  <r>
    <s v="New Car"/>
    <n v="0"/>
    <n v="659"/>
    <n v="19"/>
    <x v="7"/>
    <s v="F"/>
    <s v="Divorced"/>
    <n v="22"/>
    <s v="Rent"/>
    <n v="3"/>
    <x v="1"/>
    <x v="1"/>
    <n v="659"/>
  </r>
  <r>
    <s v="New Car"/>
    <n v="0"/>
    <n v="1366"/>
    <n v="19"/>
    <x v="52"/>
    <s v="M"/>
    <s v="Single"/>
    <n v="34"/>
    <s v="Own"/>
    <n v="4"/>
    <x v="0"/>
    <x v="0"/>
    <n v="1366"/>
  </r>
  <r>
    <s v="New Car"/>
    <n v="0"/>
    <n v="806"/>
    <n v="19"/>
    <x v="16"/>
    <s v="F"/>
    <s v="Divorced"/>
    <n v="22"/>
    <s v="Own"/>
    <n v="2"/>
    <x v="0"/>
    <x v="1"/>
    <n v="806"/>
  </r>
  <r>
    <s v="Education"/>
    <n v="0"/>
    <n v="3281"/>
    <n v="19"/>
    <x v="70"/>
    <s v="F"/>
    <s v="Divorced"/>
    <n v="29"/>
    <s v="Own"/>
    <n v="2"/>
    <x v="1"/>
    <x v="1"/>
    <n v="3281"/>
  </r>
  <r>
    <s v="Furniture"/>
    <n v="457"/>
    <n v="318"/>
    <n v="19"/>
    <x v="71"/>
    <s v="M"/>
    <s v="Single"/>
    <n v="40"/>
    <s v="Own"/>
    <n v="1"/>
    <x v="1"/>
    <x v="0"/>
    <n v="775"/>
  </r>
  <r>
    <s v="Small Appliance"/>
    <n v="5133"/>
    <n v="698"/>
    <n v="19"/>
    <x v="5"/>
    <s v="M"/>
    <s v="Single"/>
    <n v="36"/>
    <s v="Own"/>
    <n v="2"/>
    <x v="1"/>
    <x v="1"/>
    <n v="5831"/>
  </r>
  <r>
    <s v="Furniture"/>
    <n v="305"/>
    <n v="492"/>
    <n v="19"/>
    <x v="23"/>
    <s v="F"/>
    <s v="Divorced"/>
    <n v="26"/>
    <s v="Own"/>
    <n v="1"/>
    <x v="1"/>
    <x v="0"/>
    <n v="797"/>
  </r>
  <r>
    <s v="Business"/>
    <n v="0"/>
    <n v="565"/>
    <n v="19"/>
    <x v="5"/>
    <s v="M"/>
    <s v="Married"/>
    <n v="27"/>
    <s v="Own"/>
    <n v="2"/>
    <x v="1"/>
    <x v="1"/>
    <n v="565"/>
  </r>
  <r>
    <s v="Furniture"/>
    <n v="13496"/>
    <n v="650"/>
    <n v="19"/>
    <x v="70"/>
    <s v="M"/>
    <s v="Single"/>
    <n v="33"/>
    <s v="Own"/>
    <n v="1"/>
    <x v="0"/>
    <x v="1"/>
    <n v="14146"/>
  </r>
  <r>
    <s v="Furniture"/>
    <n v="0"/>
    <n v="544"/>
    <n v="19"/>
    <x v="34"/>
    <s v="F"/>
    <s v="Divorced"/>
    <n v="27"/>
    <s v="Own"/>
    <n v="2"/>
    <x v="1"/>
    <x v="0"/>
    <n v="544"/>
  </r>
  <r>
    <s v="Furniture"/>
    <n v="0"/>
    <n v="479"/>
    <n v="19"/>
    <x v="4"/>
    <s v="M"/>
    <s v="Single"/>
    <n v="24"/>
    <s v="Own"/>
    <n v="1"/>
    <x v="3"/>
    <x v="1"/>
    <n v="479"/>
  </r>
  <r>
    <s v="New Car"/>
    <n v="939"/>
    <n v="496"/>
    <n v="19"/>
    <x v="75"/>
    <s v="M"/>
    <s v="Single"/>
    <n v="35"/>
    <s v="Own"/>
    <n v="4"/>
    <x v="1"/>
    <x v="1"/>
    <n v="1435"/>
  </r>
  <r>
    <s v="Repairs"/>
    <n v="0"/>
    <n v="897"/>
    <n v="19"/>
    <x v="1"/>
    <s v="F"/>
    <s v="Divorced"/>
    <n v="22"/>
    <s v="Own"/>
    <n v="4"/>
    <x v="1"/>
    <x v="1"/>
    <n v="897"/>
  </r>
  <r>
    <s v="Small Appliance"/>
    <n v="0"/>
    <n v="325"/>
    <n v="19"/>
    <x v="13"/>
    <s v="F"/>
    <s v="Divorced"/>
    <n v="23"/>
    <s v="Own"/>
    <n v="2"/>
    <x v="1"/>
    <x v="1"/>
    <n v="325"/>
  </r>
  <r>
    <s v="Small Appliance"/>
    <n v="0"/>
    <n v="643"/>
    <n v="19"/>
    <x v="40"/>
    <s v="M"/>
    <s v="Single"/>
    <n v="31"/>
    <s v="Other"/>
    <n v="2"/>
    <x v="2"/>
    <x v="0"/>
    <n v="643"/>
  </r>
  <r>
    <s v="New Car"/>
    <n v="3329"/>
    <n v="0"/>
    <n v="19"/>
    <x v="34"/>
    <s v="M"/>
    <s v="Single"/>
    <n v="67"/>
    <s v="Rent"/>
    <n v="4"/>
    <x v="1"/>
    <x v="1"/>
    <n v="3329"/>
  </r>
  <r>
    <s v="Large Appliance"/>
    <n v="0"/>
    <n v="775"/>
    <n v="19"/>
    <x v="35"/>
    <s v="M"/>
    <s v="Married"/>
    <n v="46"/>
    <s v="Own"/>
    <n v="3"/>
    <x v="0"/>
    <x v="1"/>
    <n v="775"/>
  </r>
  <r>
    <s v="Furniture"/>
    <n v="0"/>
    <n v="948"/>
    <n v="19"/>
    <x v="1"/>
    <s v="F"/>
    <s v="Divorced"/>
    <n v="20"/>
    <s v="Rent"/>
    <n v="4"/>
    <x v="1"/>
    <x v="0"/>
    <n v="948"/>
  </r>
  <r>
    <s v="Small Appliance"/>
    <n v="0"/>
    <n v="18716"/>
    <n v="19"/>
    <x v="76"/>
    <s v="M"/>
    <s v="Single"/>
    <n v="31"/>
    <s v="Own"/>
    <n v="3"/>
    <x v="2"/>
    <x v="0"/>
    <n v="18716"/>
  </r>
  <r>
    <s v="Furniture"/>
    <n v="0"/>
    <n v="340"/>
    <n v="19"/>
    <x v="39"/>
    <s v="M"/>
    <s v="Married"/>
    <n v="42"/>
    <s v="Own"/>
    <n v="1"/>
    <x v="0"/>
    <x v="1"/>
    <n v="340"/>
  </r>
  <r>
    <s v="Small Appliance"/>
    <n v="0"/>
    <n v="6490"/>
    <n v="19"/>
    <x v="77"/>
    <s v="M"/>
    <s v="Single"/>
    <n v="45"/>
    <s v="Own"/>
    <n v="4"/>
    <x v="1"/>
    <x v="0"/>
    <n v="6490"/>
  </r>
  <r>
    <s v="New Car"/>
    <n v="644"/>
    <n v="1571"/>
    <n v="19"/>
    <x v="23"/>
    <s v="F"/>
    <s v="Divorced"/>
    <n v="27"/>
    <s v="Own"/>
    <n v="3"/>
    <x v="1"/>
    <x v="1"/>
    <n v="2215"/>
  </r>
  <r>
    <s v="Furniture"/>
    <n v="0"/>
    <n v="835"/>
    <n v="19"/>
    <x v="9"/>
    <s v="F"/>
    <s v="Divorced"/>
    <n v="21"/>
    <s v="Own"/>
    <n v="1"/>
    <x v="1"/>
    <x v="1"/>
    <n v="835"/>
  </r>
  <r>
    <s v="Small Appliance"/>
    <n v="0"/>
    <n v="418"/>
    <n v="19"/>
    <x v="39"/>
    <s v="M"/>
    <s v="Single"/>
    <n v="31"/>
    <s v="Own"/>
    <n v="2"/>
    <x v="1"/>
    <x v="0"/>
    <n v="418"/>
  </r>
  <r>
    <s v="Small Appliance"/>
    <n v="483"/>
    <n v="415"/>
    <n v="19"/>
    <x v="40"/>
    <s v="M"/>
    <s v="Married"/>
    <n v="32"/>
    <s v="Own"/>
    <n v="2"/>
    <x v="1"/>
    <x v="1"/>
    <n v="898"/>
  </r>
  <r>
    <s v="Business"/>
    <n v="663"/>
    <n v="0"/>
    <n v="19"/>
    <x v="66"/>
    <s v="M"/>
    <s v="Single"/>
    <n v="41"/>
    <s v="Own"/>
    <n v="2"/>
    <x v="1"/>
    <x v="0"/>
    <n v="663"/>
  </r>
  <r>
    <s v="Repairs"/>
    <n v="0"/>
    <n v="718"/>
    <n v="19"/>
    <x v="4"/>
    <s v="F"/>
    <s v="Divorced"/>
    <n v="54"/>
    <s v="Other"/>
    <n v="4"/>
    <x v="3"/>
    <x v="1"/>
    <n v="718"/>
  </r>
  <r>
    <s v="Business"/>
    <n v="0"/>
    <n v="922"/>
    <n v="19"/>
    <x v="60"/>
    <s v="M"/>
    <s v="Single"/>
    <n v="33"/>
    <s v="Own"/>
    <n v="1"/>
    <x v="1"/>
    <x v="0"/>
    <n v="922"/>
  </r>
  <r>
    <s v="Furniture"/>
    <n v="0"/>
    <n v="169"/>
    <n v="19"/>
    <x v="40"/>
    <s v="M"/>
    <s v="Single"/>
    <n v="43"/>
    <s v="Own"/>
    <n v="3"/>
    <x v="1"/>
    <x v="1"/>
    <n v="169"/>
  </r>
  <r>
    <s v="New Car"/>
    <n v="425"/>
    <n v="0"/>
    <n v="19"/>
    <x v="51"/>
    <s v="F"/>
    <s v="Divorced"/>
    <n v="32"/>
    <s v="Own"/>
    <n v="2"/>
    <x v="1"/>
    <x v="1"/>
    <n v="425"/>
  </r>
  <r>
    <s v="New Car"/>
    <n v="8060"/>
    <n v="607"/>
    <n v="19"/>
    <x v="58"/>
    <s v="F"/>
    <s v="Divorced"/>
    <n v="22"/>
    <s v="Own"/>
    <n v="2"/>
    <x v="2"/>
    <x v="0"/>
    <n v="8667"/>
  </r>
  <r>
    <s v="New Car"/>
    <n v="0"/>
    <n v="343"/>
    <n v="19"/>
    <x v="41"/>
    <s v="F"/>
    <s v="Divorced"/>
    <n v="35"/>
    <s v="Own"/>
    <n v="3"/>
    <x v="1"/>
    <x v="0"/>
    <n v="343"/>
  </r>
  <r>
    <s v="Furniture"/>
    <n v="0"/>
    <n v="299"/>
    <n v="19"/>
    <x v="78"/>
    <s v="M"/>
    <s v="Single"/>
    <n v="46"/>
    <s v="Other"/>
    <n v="4"/>
    <x v="1"/>
    <x v="0"/>
    <n v="299"/>
  </r>
  <r>
    <s v="Business"/>
    <n v="0"/>
    <n v="859"/>
    <n v="19"/>
    <x v="17"/>
    <s v="M"/>
    <s v="Single"/>
    <n v="35"/>
    <s v="Own"/>
    <n v="2"/>
    <x v="1"/>
    <x v="1"/>
    <n v="859"/>
  </r>
  <r>
    <s v="Furniture"/>
    <n v="0"/>
    <n v="5857"/>
    <n v="19"/>
    <x v="70"/>
    <s v="M"/>
    <s v="Single"/>
    <n v="27"/>
    <s v="Own"/>
    <n v="2"/>
    <x v="1"/>
    <x v="0"/>
    <n v="5857"/>
  </r>
  <r>
    <s v="Small Appliance"/>
    <n v="0"/>
    <n v="726"/>
    <n v="19"/>
    <x v="51"/>
    <s v="F"/>
    <s v="Divorced"/>
    <n v="24"/>
    <s v="Rent"/>
    <n v="4"/>
    <x v="1"/>
    <x v="1"/>
    <n v="726"/>
  </r>
  <r>
    <s v="New Car"/>
    <n v="0"/>
    <n v="483"/>
    <n v="19"/>
    <x v="14"/>
    <s v="F"/>
    <s v="Divorced"/>
    <n v="32"/>
    <s v="Rent"/>
    <n v="4"/>
    <x v="1"/>
    <x v="1"/>
    <n v="483"/>
  </r>
  <r>
    <s v="Repairs"/>
    <n v="271"/>
    <n v="759"/>
    <n v="19"/>
    <x v="4"/>
    <s v="F"/>
    <s v="Divorced"/>
    <n v="66"/>
    <s v="Own"/>
    <n v="4"/>
    <x v="1"/>
    <x v="0"/>
    <n v="1030"/>
  </r>
  <r>
    <s v="New Car"/>
    <n v="0"/>
    <n v="693"/>
    <n v="19"/>
    <x v="79"/>
    <s v="M"/>
    <s v="Single"/>
    <n v="31"/>
    <s v="Other"/>
    <n v="4"/>
    <x v="0"/>
    <x v="1"/>
    <n v="693"/>
  </r>
  <r>
    <s v="New Car"/>
    <n v="0"/>
    <n v="541"/>
    <n v="19"/>
    <x v="13"/>
    <s v="M"/>
    <s v="Single"/>
    <n v="31"/>
    <s v="Own"/>
    <n v="2"/>
    <x v="1"/>
    <x v="1"/>
    <n v="541"/>
  </r>
  <r>
    <s v="New Car"/>
    <n v="0"/>
    <n v="716"/>
    <n v="19"/>
    <x v="42"/>
    <s v="M"/>
    <s v="Single"/>
    <n v="30"/>
    <s v="Own"/>
    <n v="2"/>
    <x v="1"/>
    <x v="1"/>
    <n v="716"/>
  </r>
  <r>
    <s v="Small Appliance"/>
    <n v="242"/>
    <n v="0"/>
    <n v="19"/>
    <x v="40"/>
    <s v="M"/>
    <s v="Single"/>
    <n v="28"/>
    <s v="Own"/>
    <n v="3"/>
    <x v="1"/>
    <x v="0"/>
    <n v="242"/>
  </r>
  <r>
    <s v="Furniture"/>
    <n v="0"/>
    <n v="435"/>
    <n v="19"/>
    <x v="26"/>
    <s v="F"/>
    <s v="Divorced"/>
    <n v="23"/>
    <s v="Rent"/>
    <n v="4"/>
    <x v="1"/>
    <x v="1"/>
    <n v="435"/>
  </r>
  <r>
    <s v="Small Appliance"/>
    <n v="0"/>
    <n v="914"/>
    <n v="19"/>
    <x v="4"/>
    <s v="F"/>
    <s v="Divorced"/>
    <n v="21"/>
    <s v="Rent"/>
    <n v="4"/>
    <x v="1"/>
    <x v="1"/>
    <n v="914"/>
  </r>
  <r>
    <s v="Small Appliance"/>
    <n v="296"/>
    <n v="818"/>
    <n v="19"/>
    <x v="76"/>
    <s v="M"/>
    <s v="Married"/>
    <n v="31"/>
    <s v="Own"/>
    <n v="2"/>
    <x v="0"/>
    <x v="0"/>
    <n v="1114"/>
  </r>
  <r>
    <s v="Furniture"/>
    <n v="0"/>
    <n v="815"/>
    <n v="19"/>
    <x v="13"/>
    <s v="M"/>
    <s v="Single"/>
    <n v="41"/>
    <s v="Own"/>
    <n v="3"/>
    <x v="1"/>
    <x v="1"/>
    <n v="815"/>
  </r>
  <r>
    <s v="Furniture"/>
    <n v="0"/>
    <n v="957"/>
    <n v="19"/>
    <x v="78"/>
    <s v="F"/>
    <s v="Divorced"/>
    <n v="19"/>
    <s v="Rent"/>
    <n v="4"/>
    <x v="1"/>
    <x v="1"/>
    <n v="957"/>
  </r>
  <r>
    <s v="Business"/>
    <n v="141"/>
    <n v="245"/>
    <n v="22"/>
    <x v="42"/>
    <s v="M"/>
    <s v="Single"/>
    <n v="26"/>
    <s v="Own"/>
    <n v="3"/>
    <x v="1"/>
    <x v="0"/>
    <n v="386"/>
  </r>
  <r>
    <s v="New Car"/>
    <n v="162"/>
    <n v="595"/>
    <n v="22"/>
    <x v="53"/>
    <s v="M"/>
    <s v="Divorced"/>
    <n v="46"/>
    <s v="Own"/>
    <n v="4"/>
    <x v="1"/>
    <x v="0"/>
    <n v="757"/>
  </r>
  <r>
    <s v="New Car"/>
    <n v="0"/>
    <n v="0"/>
    <n v="22"/>
    <x v="48"/>
    <s v="M"/>
    <s v="Single"/>
    <n v="39"/>
    <s v="Own"/>
    <n v="2"/>
    <x v="0"/>
    <x v="1"/>
    <n v="0"/>
  </r>
  <r>
    <s v="Small Appliance"/>
    <n v="0"/>
    <n v="717"/>
    <n v="22"/>
    <x v="53"/>
    <s v="F"/>
    <s v="Divorced"/>
    <n v="24"/>
    <s v="Own"/>
    <n v="2"/>
    <x v="1"/>
    <x v="1"/>
    <n v="717"/>
  </r>
  <r>
    <s v="Business"/>
    <n v="339"/>
    <n v="2790"/>
    <n v="22"/>
    <x v="80"/>
    <s v="M"/>
    <s v="Divorced"/>
    <n v="60"/>
    <s v="Rent"/>
    <n v="2"/>
    <x v="0"/>
    <x v="1"/>
    <n v="3129"/>
  </r>
  <r>
    <s v="Furniture"/>
    <n v="468"/>
    <n v="14186"/>
    <n v="22"/>
    <x v="33"/>
    <s v="M"/>
    <s v="Single"/>
    <n v="31"/>
    <s v="Own"/>
    <n v="2"/>
    <x v="1"/>
    <x v="0"/>
    <n v="14654"/>
  </r>
  <r>
    <s v="New Car"/>
    <n v="0"/>
    <n v="886"/>
    <n v="22"/>
    <x v="81"/>
    <s v="M"/>
    <s v="Single"/>
    <n v="64"/>
    <s v="Own"/>
    <n v="4"/>
    <x v="1"/>
    <x v="0"/>
    <n v="886"/>
  </r>
  <r>
    <s v="Business"/>
    <n v="0"/>
    <n v="5180"/>
    <n v="22"/>
    <x v="39"/>
    <s v="M"/>
    <s v="Single"/>
    <n v="40"/>
    <s v="Own"/>
    <n v="2"/>
    <x v="0"/>
    <x v="1"/>
    <n v="5180"/>
  </r>
  <r>
    <s v="New Car"/>
    <n v="5588"/>
    <n v="0"/>
    <n v="22"/>
    <x v="53"/>
    <s v="F"/>
    <s v="Divorced"/>
    <n v="28"/>
    <s v="Own"/>
    <n v="4"/>
    <x v="1"/>
    <x v="1"/>
    <n v="5588"/>
  </r>
  <r>
    <s v="Furniture"/>
    <n v="0"/>
    <n v="636"/>
    <n v="22"/>
    <x v="0"/>
    <s v="F"/>
    <s v="Divorced"/>
    <n v="25"/>
    <s v="Rent"/>
    <n v="4"/>
    <x v="0"/>
    <x v="0"/>
    <n v="636"/>
  </r>
  <r>
    <s v="Used Car"/>
    <n v="0"/>
    <n v="701"/>
    <n v="22"/>
    <x v="71"/>
    <s v="M"/>
    <s v="Single"/>
    <n v="35"/>
    <s v="Own"/>
    <n v="4"/>
    <x v="2"/>
    <x v="0"/>
    <n v="701"/>
  </r>
  <r>
    <s v="Education"/>
    <n v="8122"/>
    <n v="136"/>
    <n v="22"/>
    <x v="39"/>
    <s v="M"/>
    <s v="Divorced"/>
    <n v="32"/>
    <s v="Rent"/>
    <n v="1"/>
    <x v="1"/>
    <x v="1"/>
    <n v="8258"/>
  </r>
  <r>
    <s v="New Car"/>
    <n v="0"/>
    <n v="11587"/>
    <n v="22"/>
    <x v="44"/>
    <s v="F"/>
    <s v="Divorced"/>
    <n v="30"/>
    <s v="Own"/>
    <n v="2"/>
    <x v="2"/>
    <x v="0"/>
    <n v="11587"/>
  </r>
  <r>
    <s v="Business"/>
    <n v="898"/>
    <n v="177"/>
    <n v="22"/>
    <x v="82"/>
    <s v="F"/>
    <s v="Divorced"/>
    <n v="38"/>
    <s v="Own"/>
    <n v="4"/>
    <x v="1"/>
    <x v="1"/>
    <n v="1075"/>
  </r>
  <r>
    <s v="Small Appliance"/>
    <n v="0"/>
    <n v="17653"/>
    <n v="22"/>
    <x v="39"/>
    <s v="F"/>
    <s v="Divorced"/>
    <n v="28"/>
    <s v="Own"/>
    <n v="2"/>
    <x v="1"/>
    <x v="0"/>
    <n v="17653"/>
  </r>
  <r>
    <s v="New Car"/>
    <n v="0"/>
    <n v="579"/>
    <n v="22"/>
    <x v="10"/>
    <s v="M"/>
    <s v="Married"/>
    <n v="29"/>
    <s v="Own"/>
    <n v="3"/>
    <x v="1"/>
    <x v="0"/>
    <n v="579"/>
  </r>
  <r>
    <s v="New Car"/>
    <n v="3880"/>
    <n v="0"/>
    <n v="23"/>
    <x v="83"/>
    <s v="F"/>
    <s v="Divorced"/>
    <n v="24"/>
    <s v="Rent"/>
    <n v="4"/>
    <x v="1"/>
    <x v="0"/>
    <n v="3880"/>
  </r>
  <r>
    <s v="Furniture"/>
    <n v="0"/>
    <n v="1230"/>
    <n v="25"/>
    <x v="4"/>
    <s v="M"/>
    <s v="Divorced"/>
    <n v="32"/>
    <s v="Own"/>
    <n v="1"/>
    <x v="1"/>
    <x v="1"/>
    <n v="1230"/>
  </r>
  <r>
    <s v="Small Appliance"/>
    <n v="966"/>
    <n v="0"/>
    <n v="25"/>
    <x v="39"/>
    <s v="F"/>
    <s v="Divorced"/>
    <n v="43"/>
    <s v="Own"/>
    <n v="1"/>
    <x v="1"/>
    <x v="1"/>
    <n v="966"/>
  </r>
  <r>
    <s v="New Car"/>
    <n v="0"/>
    <n v="821"/>
    <n v="25"/>
    <x v="54"/>
    <s v="M"/>
    <s v="Single"/>
    <n v="44"/>
    <s v="Own"/>
    <n v="1"/>
    <x v="1"/>
    <x v="1"/>
    <n v="821"/>
  </r>
  <r>
    <s v="Furniture"/>
    <n v="0"/>
    <n v="0"/>
    <n v="25"/>
    <x v="17"/>
    <s v="M"/>
    <s v="Married"/>
    <n v="19"/>
    <s v="Own"/>
    <n v="4"/>
    <x v="1"/>
    <x v="1"/>
    <n v="0"/>
  </r>
  <r>
    <s v="Furniture"/>
    <n v="0"/>
    <n v="162"/>
    <n v="25"/>
    <x v="23"/>
    <s v="M"/>
    <s v="Divorced"/>
    <n v="54"/>
    <s v="Own"/>
    <n v="1"/>
    <x v="1"/>
    <x v="1"/>
    <n v="162"/>
  </r>
  <r>
    <s v="Used Car"/>
    <n v="0"/>
    <n v="109"/>
    <n v="25"/>
    <x v="15"/>
    <s v="M"/>
    <s v="Single"/>
    <n v="34"/>
    <s v="Own"/>
    <n v="3"/>
    <x v="0"/>
    <x v="0"/>
    <n v="109"/>
  </r>
  <r>
    <s v="Business"/>
    <n v="0"/>
    <n v="724"/>
    <n v="25"/>
    <x v="35"/>
    <s v="M"/>
    <s v="Single"/>
    <n v="30"/>
    <s v="Rent"/>
    <n v="2"/>
    <x v="1"/>
    <x v="1"/>
    <n v="724"/>
  </r>
  <r>
    <s v="Small Appliance"/>
    <n v="265"/>
    <n v="947"/>
    <n v="25"/>
    <x v="7"/>
    <s v="M"/>
    <s v="Married"/>
    <n v="21"/>
    <s v="Own"/>
    <n v="1"/>
    <x v="1"/>
    <x v="1"/>
    <n v="1212"/>
  </r>
  <r>
    <s v="Used Car"/>
    <n v="0"/>
    <n v="789"/>
    <n v="25"/>
    <x v="79"/>
    <s v="M"/>
    <s v="Single"/>
    <n v="37"/>
    <s v="Own"/>
    <n v="3"/>
    <x v="2"/>
    <x v="0"/>
    <n v="789"/>
  </r>
  <r>
    <s v="Small Appliance"/>
    <n v="0"/>
    <n v="552"/>
    <n v="25"/>
    <x v="39"/>
    <s v="M"/>
    <s v="Married"/>
    <n v="47"/>
    <s v="Own"/>
    <n v="4"/>
    <x v="1"/>
    <x v="1"/>
    <n v="552"/>
  </r>
  <r>
    <s v="Furniture"/>
    <n v="0"/>
    <n v="8357"/>
    <n v="25"/>
    <x v="7"/>
    <s v="M"/>
    <s v="Single"/>
    <n v="29"/>
    <s v="Other"/>
    <n v="4"/>
    <x v="1"/>
    <x v="1"/>
    <n v="8357"/>
  </r>
  <r>
    <s v="Business"/>
    <n v="15328"/>
    <n v="0"/>
    <n v="25"/>
    <x v="48"/>
    <s v="M"/>
    <s v="Single"/>
    <n v="31"/>
    <s v="Own"/>
    <n v="4"/>
    <x v="1"/>
    <x v="0"/>
    <n v="15328"/>
  </r>
  <r>
    <s v="Small Appliance"/>
    <n v="0"/>
    <n v="680"/>
    <n v="25"/>
    <x v="16"/>
    <s v="F"/>
    <s v="Divorced"/>
    <n v="34"/>
    <s v="Own"/>
    <n v="4"/>
    <x v="1"/>
    <x v="1"/>
    <n v="680"/>
  </r>
  <r>
    <s v="Business"/>
    <n v="522"/>
    <n v="194"/>
    <n v="25"/>
    <x v="84"/>
    <s v="M"/>
    <s v="Divorced"/>
    <n v="30"/>
    <s v="Own"/>
    <n v="4"/>
    <x v="1"/>
    <x v="1"/>
    <n v="716"/>
  </r>
  <r>
    <s v="Small Appliance"/>
    <n v="0"/>
    <n v="710"/>
    <n v="25"/>
    <x v="23"/>
    <s v="F"/>
    <s v="Divorced"/>
    <n v="37"/>
    <s v="Own"/>
    <n v="3"/>
    <x v="1"/>
    <x v="0"/>
    <n v="710"/>
  </r>
  <r>
    <s v="Small Appliance"/>
    <n v="0"/>
    <n v="5564"/>
    <n v="25"/>
    <x v="76"/>
    <s v="M"/>
    <s v="Single"/>
    <n v="33"/>
    <s v="Own"/>
    <n v="2"/>
    <x v="1"/>
    <x v="0"/>
    <n v="5564"/>
  </r>
  <r>
    <s v="New Car"/>
    <n v="9621"/>
    <n v="308"/>
    <n v="25"/>
    <x v="0"/>
    <s v="M"/>
    <s v="Single"/>
    <n v="37"/>
    <s v="Other"/>
    <n v="3"/>
    <x v="1"/>
    <x v="1"/>
    <n v="9929"/>
  </r>
  <r>
    <s v="Business"/>
    <n v="509"/>
    <n v="241"/>
    <n v="25"/>
    <x v="5"/>
    <s v="M"/>
    <s v="Single"/>
    <n v="35"/>
    <s v="Own"/>
    <n v="4"/>
    <x v="0"/>
    <x v="1"/>
    <n v="750"/>
  </r>
  <r>
    <s v="Furniture"/>
    <n v="19155"/>
    <n v="131"/>
    <n v="25"/>
    <x v="33"/>
    <s v="M"/>
    <s v="Single"/>
    <n v="25"/>
    <s v="Own"/>
    <n v="2"/>
    <x v="1"/>
    <x v="0"/>
    <n v="19286"/>
  </r>
  <r>
    <s v="Small Appliance"/>
    <n v="0"/>
    <n v="10853"/>
    <n v="25"/>
    <x v="24"/>
    <s v="F"/>
    <s v="Divorced"/>
    <n v="56"/>
    <s v="Rent"/>
    <n v="4"/>
    <x v="2"/>
    <x v="0"/>
    <n v="10853"/>
  </r>
  <r>
    <s v="Used Car"/>
    <n v="374"/>
    <n v="0"/>
    <n v="25"/>
    <x v="5"/>
    <s v="M"/>
    <s v="Single"/>
    <n v="45"/>
    <s v="Own"/>
    <n v="4"/>
    <x v="2"/>
    <x v="0"/>
    <n v="374"/>
  </r>
  <r>
    <s v="Small Appliance"/>
    <n v="0"/>
    <n v="12242"/>
    <n v="25"/>
    <x v="11"/>
    <s v="M"/>
    <s v="Single"/>
    <n v="34"/>
    <s v="Own"/>
    <n v="2"/>
    <x v="1"/>
    <x v="1"/>
    <n v="12242"/>
  </r>
  <r>
    <s v="New Car"/>
    <n v="0"/>
    <n v="466"/>
    <n v="25"/>
    <x v="9"/>
    <s v="M"/>
    <s v="Single"/>
    <n v="30"/>
    <s v="Own"/>
    <n v="3"/>
    <x v="1"/>
    <x v="1"/>
    <n v="466"/>
  </r>
  <r>
    <s v="Small Appliance"/>
    <n v="0"/>
    <n v="4449"/>
    <n v="25"/>
    <x v="85"/>
    <s v="M"/>
    <s v="Single"/>
    <n v="30"/>
    <s v="Own"/>
    <n v="4"/>
    <x v="1"/>
    <x v="1"/>
    <n v="4449"/>
  </r>
  <r>
    <s v="Other"/>
    <n v="0"/>
    <n v="0"/>
    <n v="25"/>
    <x v="37"/>
    <s v="M"/>
    <s v="Single"/>
    <n v="39"/>
    <s v="Own"/>
    <n v="3"/>
    <x v="2"/>
    <x v="1"/>
    <n v="0"/>
  </r>
  <r>
    <s v="Business"/>
    <n v="0"/>
    <n v="104"/>
    <n v="25"/>
    <x v="17"/>
    <s v="M"/>
    <s v="Married"/>
    <n v="20"/>
    <s v="Own"/>
    <n v="2"/>
    <x v="0"/>
    <x v="0"/>
    <n v="104"/>
  </r>
  <r>
    <s v="Furniture"/>
    <n v="0"/>
    <n v="836"/>
    <n v="25"/>
    <x v="31"/>
    <s v="M"/>
    <s v="Single"/>
    <n v="32"/>
    <s v="Own"/>
    <n v="4"/>
    <x v="1"/>
    <x v="0"/>
    <n v="836"/>
  </r>
  <r>
    <s v="Furniture"/>
    <n v="192"/>
    <n v="199"/>
    <n v="25"/>
    <x v="7"/>
    <s v="F"/>
    <s v="Divorced"/>
    <n v="24"/>
    <s v="Own"/>
    <n v="4"/>
    <x v="0"/>
    <x v="1"/>
    <n v="391"/>
  </r>
  <r>
    <s v="Used Car"/>
    <n v="0"/>
    <n v="270"/>
    <n v="25"/>
    <x v="86"/>
    <s v="M"/>
    <s v="Single"/>
    <n v="34"/>
    <s v="Own"/>
    <n v="3"/>
    <x v="1"/>
    <x v="0"/>
    <n v="270"/>
  </r>
  <r>
    <s v="Used Car"/>
    <n v="0"/>
    <n v="260"/>
    <n v="25"/>
    <x v="87"/>
    <s v="M"/>
    <s v="Single"/>
    <n v="34"/>
    <s v="Own"/>
    <n v="4"/>
    <x v="2"/>
    <x v="0"/>
    <n v="260"/>
  </r>
  <r>
    <s v="New Car"/>
    <n v="942"/>
    <n v="3036"/>
    <n v="25"/>
    <x v="67"/>
    <s v="M"/>
    <s v="Single"/>
    <n v="37"/>
    <s v="Own"/>
    <n v="3"/>
    <x v="1"/>
    <x v="0"/>
    <n v="3978"/>
  </r>
  <r>
    <s v="Used Car"/>
    <n v="0"/>
    <n v="6345"/>
    <n v="25"/>
    <x v="28"/>
    <s v="M"/>
    <s v="Single"/>
    <n v="26"/>
    <s v="Own"/>
    <n v="2"/>
    <x v="1"/>
    <x v="0"/>
    <n v="6345"/>
  </r>
  <r>
    <s v="Furniture"/>
    <n v="0"/>
    <n v="909"/>
    <n v="25"/>
    <x v="16"/>
    <s v="M"/>
    <s v="Single"/>
    <n v="21"/>
    <s v="Other"/>
    <n v="1"/>
    <x v="1"/>
    <x v="0"/>
    <n v="909"/>
  </r>
  <r>
    <s v="Furniture"/>
    <n v="0"/>
    <n v="979"/>
    <n v="25"/>
    <x v="56"/>
    <s v="M"/>
    <s v="Single"/>
    <n v="22"/>
    <s v="Rent"/>
    <n v="4"/>
    <x v="1"/>
    <x v="1"/>
    <n v="979"/>
  </r>
  <r>
    <s v="Repairs"/>
    <n v="0"/>
    <n v="772"/>
    <n v="25"/>
    <x v="28"/>
    <s v="M"/>
    <s v="Divorced"/>
    <n v="32"/>
    <s v="Own"/>
    <n v="2"/>
    <x v="1"/>
    <x v="0"/>
    <n v="772"/>
  </r>
  <r>
    <s v="Small Appliance"/>
    <n v="0"/>
    <n v="3870"/>
    <n v="25"/>
    <x v="78"/>
    <s v="F"/>
    <s v="Divorced"/>
    <n v="31"/>
    <s v="Own"/>
    <n v="2"/>
    <x v="0"/>
    <x v="1"/>
    <n v="3870"/>
  </r>
  <r>
    <s v="Furniture"/>
    <n v="0"/>
    <n v="506"/>
    <n v="25"/>
    <x v="16"/>
    <s v="F"/>
    <s v="Divorced"/>
    <n v="22"/>
    <s v="Rent"/>
    <n v="4"/>
    <x v="0"/>
    <x v="1"/>
    <n v="506"/>
  </r>
  <r>
    <s v="Business"/>
    <n v="172"/>
    <n v="0"/>
    <n v="25"/>
    <x v="67"/>
    <s v="M"/>
    <s v="Single"/>
    <n v="33"/>
    <s v="Own"/>
    <n v="3"/>
    <x v="1"/>
    <x v="0"/>
    <n v="172"/>
  </r>
  <r>
    <s v="New Car"/>
    <n v="0"/>
    <n v="0"/>
    <n v="25"/>
    <x v="28"/>
    <s v="F"/>
    <s v="Divorced"/>
    <n v="24"/>
    <s v="Rent"/>
    <n v="4"/>
    <x v="1"/>
    <x v="1"/>
    <n v="0"/>
  </r>
  <r>
    <s v="New Car"/>
    <n v="0"/>
    <n v="544"/>
    <n v="25"/>
    <x v="4"/>
    <s v="F"/>
    <s v="Divorced"/>
    <n v="28"/>
    <s v="Rent"/>
    <n v="4"/>
    <x v="3"/>
    <x v="1"/>
    <n v="544"/>
  </r>
  <r>
    <s v="Small Appliance"/>
    <n v="0"/>
    <n v="823"/>
    <n v="25"/>
    <x v="38"/>
    <s v="M"/>
    <s v="Single"/>
    <n v="27"/>
    <s v="Own"/>
    <n v="2"/>
    <x v="1"/>
    <x v="0"/>
    <n v="823"/>
  </r>
  <r>
    <s v="Other"/>
    <n v="560"/>
    <n v="887"/>
    <n v="25"/>
    <x v="70"/>
    <s v="M"/>
    <s v="Single"/>
    <n v="38"/>
    <s v="Own"/>
    <n v="3"/>
    <x v="2"/>
    <x v="1"/>
    <n v="1447"/>
  </r>
  <r>
    <s v="New Car"/>
    <n v="0"/>
    <n v="771"/>
    <n v="25"/>
    <x v="4"/>
    <s v="M"/>
    <s v="Single"/>
    <n v="42"/>
    <s v="Other"/>
    <n v="2"/>
    <x v="1"/>
    <x v="1"/>
    <n v="771"/>
  </r>
  <r>
    <s v="Small Appliance"/>
    <n v="0"/>
    <n v="956"/>
    <n v="25"/>
    <x v="39"/>
    <s v="F"/>
    <s v="Divorced"/>
    <n v="28"/>
    <s v="Rent"/>
    <n v="2"/>
    <x v="0"/>
    <x v="1"/>
    <n v="956"/>
  </r>
  <r>
    <s v="Used Car"/>
    <n v="0"/>
    <n v="999"/>
    <n v="25"/>
    <x v="4"/>
    <s v="M"/>
    <s v="Single"/>
    <n v="28"/>
    <s v="Other"/>
    <n v="2"/>
    <x v="2"/>
    <x v="0"/>
    <n v="999"/>
  </r>
  <r>
    <s v="Other"/>
    <n v="645"/>
    <n v="855"/>
    <n v="25"/>
    <x v="52"/>
    <s v="M"/>
    <s v="Single"/>
    <n v="28"/>
    <s v="Own"/>
    <n v="3"/>
    <x v="2"/>
    <x v="1"/>
    <n v="1500"/>
  </r>
  <r>
    <s v="New Car"/>
    <n v="19812"/>
    <n v="0"/>
    <n v="25"/>
    <x v="83"/>
    <s v="M"/>
    <s v="Single"/>
    <n v="36"/>
    <s v="Own"/>
    <n v="2"/>
    <x v="0"/>
    <x v="1"/>
    <n v="19812"/>
  </r>
  <r>
    <s v="Business"/>
    <n v="0"/>
    <n v="500"/>
    <n v="25"/>
    <x v="23"/>
    <s v="M"/>
    <s v="Single"/>
    <n v="26"/>
    <s v="Own"/>
    <n v="2"/>
    <x v="1"/>
    <x v="1"/>
    <n v="500"/>
  </r>
  <r>
    <s v="Business"/>
    <n v="859"/>
    <n v="3305"/>
    <n v="25"/>
    <x v="15"/>
    <s v="M"/>
    <s v="Single"/>
    <n v="35"/>
    <s v="Rent"/>
    <n v="4"/>
    <x v="2"/>
    <x v="0"/>
    <n v="4164"/>
  </r>
  <r>
    <s v="Furniture"/>
    <n v="0"/>
    <n v="8944"/>
    <n v="25"/>
    <x v="27"/>
    <s v="M"/>
    <s v="Single"/>
    <n v="31"/>
    <s v="Rent"/>
    <n v="3"/>
    <x v="1"/>
    <x v="0"/>
    <n v="8944"/>
  </r>
  <r>
    <s v="Repairs"/>
    <n v="0"/>
    <n v="807"/>
    <n v="25"/>
    <x v="73"/>
    <s v="M"/>
    <s v="Single"/>
    <n v="43"/>
    <s v="Other"/>
    <n v="4"/>
    <x v="1"/>
    <x v="0"/>
    <n v="807"/>
  </r>
  <r>
    <s v="Small Appliance"/>
    <n v="0"/>
    <n v="836"/>
    <n v="25"/>
    <x v="4"/>
    <s v="M"/>
    <s v="Single"/>
    <n v="29"/>
    <s v="Own"/>
    <n v="2"/>
    <x v="2"/>
    <x v="1"/>
    <n v="836"/>
  </r>
  <r>
    <s v="Business"/>
    <n v="0"/>
    <n v="11481"/>
    <n v="25"/>
    <x v="6"/>
    <s v="M"/>
    <s v="Single"/>
    <n v="53"/>
    <s v="Own"/>
    <n v="3"/>
    <x v="2"/>
    <x v="1"/>
    <n v="11481"/>
  </r>
  <r>
    <s v="New Car"/>
    <n v="0"/>
    <n v="108"/>
    <n v="25"/>
    <x v="18"/>
    <s v="M"/>
    <s v="Single"/>
    <n v="46"/>
    <s v="Own"/>
    <n v="4"/>
    <x v="0"/>
    <x v="1"/>
    <n v="108"/>
  </r>
  <r>
    <s v="New Car"/>
    <n v="0"/>
    <n v="113"/>
    <n v="25"/>
    <x v="45"/>
    <s v="F"/>
    <s v="Divorced"/>
    <n v="22"/>
    <s v="Rent"/>
    <n v="4"/>
    <x v="1"/>
    <x v="1"/>
    <n v="113"/>
  </r>
  <r>
    <s v="New Car"/>
    <n v="1613"/>
    <n v="0"/>
    <n v="25"/>
    <x v="88"/>
    <s v="M"/>
    <s v="Married"/>
    <n v="53"/>
    <s v="Own"/>
    <n v="4"/>
    <x v="1"/>
    <x v="0"/>
    <n v="1613"/>
  </r>
  <r>
    <s v="Furniture"/>
    <n v="757"/>
    <n v="208"/>
    <n v="25"/>
    <x v="67"/>
    <s v="M"/>
    <s v="Divorced"/>
    <n v="42"/>
    <s v="Own"/>
    <n v="3"/>
    <x v="1"/>
    <x v="1"/>
    <n v="965"/>
  </r>
  <r>
    <s v="Used Car"/>
    <n v="271"/>
    <n v="7090"/>
    <n v="25"/>
    <x v="1"/>
    <s v="F"/>
    <s v="Divorced"/>
    <n v="27"/>
    <s v="Rent"/>
    <n v="4"/>
    <x v="1"/>
    <x v="1"/>
    <n v="7361"/>
  </r>
  <r>
    <s v="Small Appliance"/>
    <n v="0"/>
    <n v="337"/>
    <n v="25"/>
    <x v="89"/>
    <s v="M"/>
    <s v="Single"/>
    <n v="35"/>
    <s v="Own"/>
    <n v="1"/>
    <x v="2"/>
    <x v="0"/>
    <n v="337"/>
  </r>
  <r>
    <s v="Education"/>
    <n v="705"/>
    <n v="0"/>
    <n v="25"/>
    <x v="33"/>
    <s v="F"/>
    <s v="Divorced"/>
    <n v="32"/>
    <s v="Own"/>
    <n v="2"/>
    <x v="1"/>
    <x v="0"/>
    <n v="705"/>
  </r>
  <r>
    <s v="Furniture"/>
    <n v="0"/>
    <n v="7710"/>
    <n v="25"/>
    <x v="90"/>
    <s v="M"/>
    <s v="Single"/>
    <n v="52"/>
    <s v="Own"/>
    <n v="4"/>
    <x v="1"/>
    <x v="0"/>
    <n v="7710"/>
  </r>
  <r>
    <s v="Small Appliance"/>
    <n v="0"/>
    <n v="798"/>
    <n v="25"/>
    <x v="9"/>
    <s v="M"/>
    <s v="Single"/>
    <n v="23"/>
    <s v="Rent"/>
    <n v="4"/>
    <x v="0"/>
    <x v="1"/>
    <n v="798"/>
  </r>
  <r>
    <s v="Furniture"/>
    <n v="0"/>
    <n v="538"/>
    <n v="25"/>
    <x v="69"/>
    <s v="M"/>
    <s v="Single"/>
    <n v="38"/>
    <s v="Rent"/>
    <n v="2"/>
    <x v="2"/>
    <x v="1"/>
    <n v="538"/>
  </r>
  <r>
    <s v="New Car"/>
    <n v="332"/>
    <n v="214"/>
    <n v="25"/>
    <x v="1"/>
    <s v="M"/>
    <s v="Single"/>
    <n v="25"/>
    <s v="Own"/>
    <n v="1"/>
    <x v="1"/>
    <x v="0"/>
    <n v="546"/>
  </r>
  <r>
    <s v="Furniture"/>
    <n v="0"/>
    <n v="146"/>
    <n v="25"/>
    <x v="44"/>
    <s v="M"/>
    <s v="Single"/>
    <n v="26"/>
    <s v="Own"/>
    <n v="4"/>
    <x v="1"/>
    <x v="1"/>
    <n v="146"/>
  </r>
  <r>
    <s v="Used Car"/>
    <n v="646"/>
    <n v="0"/>
    <n v="25"/>
    <x v="48"/>
    <s v="M"/>
    <s v="Divorced"/>
    <n v="47"/>
    <s v="Other"/>
    <n v="4"/>
    <x v="1"/>
    <x v="0"/>
    <n v="646"/>
  </r>
  <r>
    <s v="New Car"/>
    <n v="0"/>
    <n v="412"/>
    <n v="25"/>
    <x v="41"/>
    <s v="M"/>
    <s v="Single"/>
    <n v="52"/>
    <s v="Other"/>
    <n v="4"/>
    <x v="1"/>
    <x v="1"/>
    <n v="412"/>
  </r>
  <r>
    <s v="Furniture"/>
    <n v="0"/>
    <n v="3369"/>
    <n v="25"/>
    <x v="52"/>
    <s v="M"/>
    <s v="Single"/>
    <n v="24"/>
    <s v="Own"/>
    <n v="1"/>
    <x v="1"/>
    <x v="0"/>
    <n v="3369"/>
  </r>
  <r>
    <s v="Business"/>
    <n v="0"/>
    <n v="4973"/>
    <n v="25"/>
    <x v="52"/>
    <s v="M"/>
    <s v="Single"/>
    <n v="26"/>
    <s v="Own"/>
    <n v="3"/>
    <x v="0"/>
    <x v="0"/>
    <n v="4973"/>
  </r>
  <r>
    <s v="New Car"/>
    <n v="0"/>
    <n v="761"/>
    <n v="25"/>
    <x v="91"/>
    <s v="M"/>
    <s v="Single"/>
    <n v="59"/>
    <s v="Own"/>
    <n v="4"/>
    <x v="0"/>
    <x v="1"/>
    <n v="761"/>
  </r>
  <r>
    <s v="Used Car"/>
    <n v="0"/>
    <n v="276"/>
    <n v="25"/>
    <x v="92"/>
    <s v="M"/>
    <s v="Single"/>
    <n v="62"/>
    <s v="Own"/>
    <n v="4"/>
    <x v="1"/>
    <x v="0"/>
    <n v="276"/>
  </r>
  <r>
    <s v="Education"/>
    <n v="798"/>
    <n v="137"/>
    <n v="25"/>
    <x v="86"/>
    <s v="F"/>
    <s v="Divorced"/>
    <n v="33"/>
    <s v="Other"/>
    <n v="4"/>
    <x v="0"/>
    <x v="1"/>
    <n v="935"/>
  </r>
  <r>
    <s v="New Car"/>
    <n v="0"/>
    <n v="0"/>
    <n v="25"/>
    <x v="93"/>
    <s v="F"/>
    <s v="Divorced"/>
    <n v="28"/>
    <s v="Own"/>
    <n v="2"/>
    <x v="1"/>
    <x v="1"/>
    <n v="0"/>
  </r>
  <r>
    <s v="Repairs"/>
    <n v="207"/>
    <n v="0"/>
    <n v="28"/>
    <x v="94"/>
    <s v="M"/>
    <s v="Single"/>
    <n v="47"/>
    <s v="Own"/>
    <n v="4"/>
    <x v="1"/>
    <x v="0"/>
    <n v="207"/>
  </r>
  <r>
    <s v="Business"/>
    <n v="870"/>
    <n v="917"/>
    <n v="28"/>
    <x v="40"/>
    <s v="M"/>
    <s v="Single"/>
    <n v="35"/>
    <s v="Own"/>
    <n v="2"/>
    <x v="1"/>
    <x v="1"/>
    <n v="1787"/>
  </r>
  <r>
    <s v="Business"/>
    <n v="0"/>
    <n v="322"/>
    <n v="28"/>
    <x v="79"/>
    <s v="M"/>
    <s v="Single"/>
    <n v="25"/>
    <s v="Own"/>
    <n v="4"/>
    <x v="1"/>
    <x v="0"/>
    <n v="322"/>
  </r>
  <r>
    <s v="Small Appliance"/>
    <n v="959"/>
    <n v="7876"/>
    <n v="28"/>
    <x v="70"/>
    <s v="M"/>
    <s v="Single"/>
    <n v="22"/>
    <s v="Own"/>
    <n v="2"/>
    <x v="0"/>
    <x v="1"/>
    <n v="8835"/>
  </r>
  <r>
    <s v="New Car"/>
    <n v="0"/>
    <n v="500"/>
    <n v="28"/>
    <x v="51"/>
    <s v="F"/>
    <s v="Divorced"/>
    <n v="20"/>
    <s v="Rent"/>
    <n v="3"/>
    <x v="1"/>
    <x v="1"/>
    <n v="500"/>
  </r>
  <r>
    <s v="Used Car"/>
    <n v="105"/>
    <n v="320"/>
    <n v="28"/>
    <x v="37"/>
    <s v="M"/>
    <s v="Single"/>
    <n v="29"/>
    <s v="Own"/>
    <n v="2"/>
    <x v="2"/>
    <x v="0"/>
    <n v="425"/>
  </r>
  <r>
    <s v="Used Car"/>
    <n v="0"/>
    <n v="14717"/>
    <n v="28"/>
    <x v="51"/>
    <s v="M"/>
    <s v="Single"/>
    <n v="26"/>
    <s v="Own"/>
    <n v="2"/>
    <x v="1"/>
    <x v="0"/>
    <n v="14717"/>
  </r>
  <r>
    <s v="Business"/>
    <n v="986"/>
    <n v="578"/>
    <n v="28"/>
    <x v="23"/>
    <s v="F"/>
    <s v="Divorced"/>
    <n v="31"/>
    <s v="Own"/>
    <n v="1"/>
    <x v="1"/>
    <x v="0"/>
    <n v="1564"/>
  </r>
  <r>
    <s v="Business"/>
    <n v="444"/>
    <n v="921"/>
    <n v="28"/>
    <x v="19"/>
    <s v="F"/>
    <s v="Divorced"/>
    <n v="41"/>
    <s v="Other"/>
    <n v="4"/>
    <x v="2"/>
    <x v="1"/>
    <n v="1365"/>
  </r>
  <r>
    <s v="New Car"/>
    <n v="0"/>
    <n v="667"/>
    <n v="29"/>
    <x v="53"/>
    <s v="M"/>
    <s v="Single"/>
    <n v="44"/>
    <s v="Own"/>
    <n v="2"/>
    <x v="0"/>
    <x v="1"/>
    <n v="667"/>
  </r>
  <r>
    <s v="Used Car"/>
    <n v="0"/>
    <n v="129"/>
    <n v="31"/>
    <x v="35"/>
    <s v="M"/>
    <s v="Divorced"/>
    <n v="39"/>
    <s v="Own"/>
    <n v="4"/>
    <x v="2"/>
    <x v="0"/>
    <n v="129"/>
  </r>
  <r>
    <s v="Small Appliance"/>
    <n v="3565"/>
    <n v="0"/>
    <n v="31"/>
    <x v="74"/>
    <s v="M"/>
    <s v="Single"/>
    <n v="35"/>
    <s v="Own"/>
    <n v="3"/>
    <x v="1"/>
    <x v="0"/>
    <n v="3565"/>
  </r>
  <r>
    <s v="Furniture"/>
    <n v="664"/>
    <n v="537"/>
    <n v="31"/>
    <x v="42"/>
    <s v="M"/>
    <s v="Single"/>
    <n v="48"/>
    <s v="Own"/>
    <n v="2"/>
    <x v="1"/>
    <x v="1"/>
    <n v="1201"/>
  </r>
  <r>
    <s v="Used Car"/>
    <n v="399"/>
    <n v="0"/>
    <n v="31"/>
    <x v="4"/>
    <s v="F"/>
    <s v="Divorced"/>
    <n v="52"/>
    <s v="Own"/>
    <n v="1"/>
    <x v="2"/>
    <x v="1"/>
    <n v="399"/>
  </r>
  <r>
    <s v="Furniture"/>
    <n v="0"/>
    <n v="706"/>
    <n v="31"/>
    <x v="5"/>
    <s v="M"/>
    <s v="Divorced"/>
    <n v="31"/>
    <s v="Own"/>
    <n v="2"/>
    <x v="1"/>
    <x v="0"/>
    <n v="706"/>
  </r>
  <r>
    <s v="Furniture"/>
    <n v="876"/>
    <n v="1533"/>
    <n v="31"/>
    <x v="12"/>
    <s v="F"/>
    <s v="Divorced"/>
    <n v="20"/>
    <s v="Rent"/>
    <n v="4"/>
    <x v="1"/>
    <x v="1"/>
    <n v="2409"/>
  </r>
  <r>
    <s v="Repairs"/>
    <n v="0"/>
    <n v="609"/>
    <n v="31"/>
    <x v="16"/>
    <s v="M"/>
    <s v="Divorced"/>
    <n v="33"/>
    <s v="Own"/>
    <n v="1"/>
    <x v="0"/>
    <x v="1"/>
    <n v="609"/>
  </r>
  <r>
    <s v="Furniture"/>
    <n v="617"/>
    <n v="411"/>
    <n v="31"/>
    <x v="16"/>
    <s v="M"/>
    <s v="Married"/>
    <n v="21"/>
    <s v="Own"/>
    <n v="1"/>
    <x v="1"/>
    <x v="0"/>
    <n v="1028"/>
  </r>
  <r>
    <s v="Business"/>
    <n v="8948"/>
    <n v="110"/>
    <n v="31"/>
    <x v="14"/>
    <s v="M"/>
    <s v="Single"/>
    <n v="65"/>
    <s v="Own"/>
    <n v="4"/>
    <x v="2"/>
    <x v="1"/>
    <n v="9058"/>
  </r>
  <r>
    <s v="Furniture"/>
    <n v="0"/>
    <n v="127"/>
    <n v="31"/>
    <x v="2"/>
    <s v="F"/>
    <s v="Divorced"/>
    <n v="22"/>
    <s v="Rent"/>
    <n v="4"/>
    <x v="1"/>
    <x v="1"/>
    <n v="127"/>
  </r>
  <r>
    <s v="Used Car"/>
    <n v="0"/>
    <n v="859"/>
    <n v="31"/>
    <x v="32"/>
    <s v="M"/>
    <s v="Single"/>
    <n v="37"/>
    <s v="Other"/>
    <n v="4"/>
    <x v="2"/>
    <x v="0"/>
    <n v="859"/>
  </r>
  <r>
    <s v="Small Appliance"/>
    <n v="0"/>
    <n v="867"/>
    <n v="31"/>
    <x v="63"/>
    <s v="F"/>
    <s v="Divorced"/>
    <n v="24"/>
    <s v="Own"/>
    <n v="2"/>
    <x v="1"/>
    <x v="0"/>
    <n v="867"/>
  </r>
  <r>
    <s v="Small Appliance"/>
    <n v="8249"/>
    <n v="0"/>
    <n v="31"/>
    <x v="95"/>
    <s v="M"/>
    <s v="Single"/>
    <n v="48"/>
    <s v="Own"/>
    <n v="4"/>
    <x v="0"/>
    <x v="0"/>
    <n v="8249"/>
  </r>
  <r>
    <s v="New Car"/>
    <n v="382"/>
    <n v="883"/>
    <n v="31"/>
    <x v="70"/>
    <s v="F"/>
    <s v="Divorced"/>
    <n v="23"/>
    <s v="Own"/>
    <n v="2"/>
    <x v="1"/>
    <x v="1"/>
    <n v="1265"/>
  </r>
  <r>
    <s v="Small Appliance"/>
    <n v="0"/>
    <n v="519"/>
    <n v="31"/>
    <x v="17"/>
    <s v="F"/>
    <s v="Divorced"/>
    <n v="32"/>
    <s v="Own"/>
    <n v="2"/>
    <x v="1"/>
    <x v="0"/>
    <n v="519"/>
  </r>
  <r>
    <s v="Furniture"/>
    <n v="0"/>
    <n v="204"/>
    <n v="31"/>
    <x v="7"/>
    <s v="M"/>
    <s v="Divorced"/>
    <n v="30"/>
    <s v="Own"/>
    <n v="4"/>
    <x v="0"/>
    <x v="1"/>
    <n v="204"/>
  </r>
  <r>
    <s v="Business"/>
    <n v="670"/>
    <n v="4014"/>
    <n v="31"/>
    <x v="12"/>
    <s v="F"/>
    <s v="Divorced"/>
    <n v="25"/>
    <s v="Rent"/>
    <n v="4"/>
    <x v="0"/>
    <x v="1"/>
    <n v="4684"/>
  </r>
  <r>
    <s v="New Car"/>
    <n v="789"/>
    <n v="989"/>
    <n v="31"/>
    <x v="4"/>
    <s v="M"/>
    <s v="Married"/>
    <n v="27"/>
    <s v="Own"/>
    <n v="2"/>
    <x v="2"/>
    <x v="1"/>
    <n v="1778"/>
  </r>
  <r>
    <s v="Furniture"/>
    <n v="0"/>
    <n v="0"/>
    <n v="31"/>
    <x v="11"/>
    <s v="M"/>
    <s v="Single"/>
    <n v="30"/>
    <s v="Own"/>
    <n v="4"/>
    <x v="1"/>
    <x v="1"/>
    <n v="0"/>
  </r>
  <r>
    <s v="Furniture"/>
    <n v="0"/>
    <n v="17545"/>
    <n v="34"/>
    <x v="26"/>
    <s v="F"/>
    <s v="Divorced"/>
    <n v="22"/>
    <s v="Own"/>
    <n v="4"/>
    <x v="1"/>
    <x v="1"/>
    <n v="17545"/>
  </r>
  <r>
    <s v="Small Appliance"/>
    <n v="6509"/>
    <n v="493"/>
    <n v="37"/>
    <x v="48"/>
    <s v="M"/>
    <s v="Single"/>
    <n v="25"/>
    <s v="Own"/>
    <n v="2"/>
    <x v="1"/>
    <x v="1"/>
    <n v="7002"/>
  </r>
  <r>
    <s v="Furniture"/>
    <n v="0"/>
    <n v="485"/>
    <n v="37"/>
    <x v="17"/>
    <s v="F"/>
    <s v="Divorced"/>
    <n v="27"/>
    <s v="Own"/>
    <n v="2"/>
    <x v="2"/>
    <x v="1"/>
    <n v="485"/>
  </r>
  <r>
    <s v="Small Appliance"/>
    <n v="237"/>
    <n v="236"/>
    <n v="37"/>
    <x v="33"/>
    <s v="M"/>
    <s v="Single"/>
    <n v="23"/>
    <s v="Rent"/>
    <n v="4"/>
    <x v="1"/>
    <x v="0"/>
    <n v="473"/>
  </r>
  <r>
    <s v="Education"/>
    <n v="335"/>
    <n v="1708"/>
    <n v="37"/>
    <x v="51"/>
    <s v="M"/>
    <s v="Single"/>
    <n v="46"/>
    <s v="Other"/>
    <n v="4"/>
    <x v="1"/>
    <x v="1"/>
    <n v="2043"/>
  </r>
  <r>
    <s v="Small Appliance"/>
    <n v="16935"/>
    <n v="189"/>
    <n v="37"/>
    <x v="96"/>
    <s v="M"/>
    <s v="Single"/>
    <n v="30"/>
    <s v="Own"/>
    <n v="2"/>
    <x v="1"/>
    <x v="0"/>
    <n v="17124"/>
  </r>
  <r>
    <s v="Education"/>
    <n v="0"/>
    <n v="0"/>
    <n v="37"/>
    <x v="90"/>
    <s v="M"/>
    <s v="Single"/>
    <n v="39"/>
    <s v="Own"/>
    <n v="4"/>
    <x v="2"/>
    <x v="1"/>
    <n v="0"/>
  </r>
  <r>
    <s v="Furniture"/>
    <n v="0"/>
    <n v="717"/>
    <n v="37"/>
    <x v="96"/>
    <s v="M"/>
    <s v="Single"/>
    <n v="40"/>
    <s v="Own"/>
    <n v="2"/>
    <x v="1"/>
    <x v="1"/>
    <n v="717"/>
  </r>
  <r>
    <s v="Small Appliance"/>
    <n v="0"/>
    <n v="656"/>
    <n v="37"/>
    <x v="77"/>
    <s v="M"/>
    <s v="Single"/>
    <n v="27"/>
    <s v="Own"/>
    <n v="2"/>
    <x v="1"/>
    <x v="0"/>
    <n v="656"/>
  </r>
  <r>
    <s v="Used Car"/>
    <n v="0"/>
    <n v="104"/>
    <n v="37"/>
    <x v="86"/>
    <s v="M"/>
    <s v="Single"/>
    <n v="23"/>
    <s v="Own"/>
    <n v="4"/>
    <x v="1"/>
    <x v="1"/>
    <n v="104"/>
  </r>
  <r>
    <s v="Small Appliance"/>
    <n v="900"/>
    <n v="1732"/>
    <n v="37"/>
    <x v="78"/>
    <s v="F"/>
    <s v="Divorced"/>
    <n v="49"/>
    <s v="Other"/>
    <n v="4"/>
    <x v="1"/>
    <x v="1"/>
    <n v="2632"/>
  </r>
  <r>
    <s v="Used Car"/>
    <n v="0"/>
    <n v="609"/>
    <n v="37"/>
    <x v="40"/>
    <s v="M"/>
    <s v="Single"/>
    <n v="31"/>
    <s v="Other"/>
    <n v="2"/>
    <x v="2"/>
    <x v="0"/>
    <n v="609"/>
  </r>
  <r>
    <s v="New Car"/>
    <n v="889"/>
    <n v="1583"/>
    <n v="37"/>
    <x v="84"/>
    <s v="M"/>
    <s v="Single"/>
    <n v="29"/>
    <s v="Other"/>
    <n v="3"/>
    <x v="1"/>
    <x v="0"/>
    <n v="2472"/>
  </r>
  <r>
    <s v="Education"/>
    <n v="0"/>
    <n v="922"/>
    <n v="37"/>
    <x v="48"/>
    <s v="F"/>
    <s v="Divorced"/>
    <n v="24"/>
    <s v="Own"/>
    <n v="2"/>
    <x v="2"/>
    <x v="1"/>
    <n v="922"/>
  </r>
  <r>
    <s v="Repairs"/>
    <n v="216"/>
    <n v="262"/>
    <n v="37"/>
    <x v="1"/>
    <s v="M"/>
    <s v="Single"/>
    <n v="32"/>
    <s v="Rent"/>
    <n v="1"/>
    <x v="0"/>
    <x v="1"/>
    <n v="478"/>
  </r>
  <r>
    <s v="Used Car"/>
    <n v="109"/>
    <n v="540"/>
    <n v="37"/>
    <x v="23"/>
    <s v="M"/>
    <s v="Married"/>
    <n v="27"/>
    <s v="Rent"/>
    <n v="4"/>
    <x v="2"/>
    <x v="1"/>
    <n v="649"/>
  </r>
  <r>
    <s v="Business"/>
    <n v="0"/>
    <n v="750"/>
    <n v="37"/>
    <x v="1"/>
    <s v="M"/>
    <s v="Divorced"/>
    <n v="27"/>
    <s v="Own"/>
    <n v="1"/>
    <x v="1"/>
    <x v="1"/>
    <n v="750"/>
  </r>
  <r>
    <s v="New Car"/>
    <n v="0"/>
    <n v="605"/>
    <n v="37"/>
    <x v="70"/>
    <s v="F"/>
    <s v="Divorced"/>
    <n v="24"/>
    <s v="Own"/>
    <n v="2"/>
    <x v="1"/>
    <x v="1"/>
    <n v="605"/>
  </r>
  <r>
    <s v="New Car"/>
    <n v="624"/>
    <n v="785"/>
    <n v="37"/>
    <x v="48"/>
    <s v="F"/>
    <s v="Divorced"/>
    <n v="53"/>
    <s v="Rent"/>
    <n v="2"/>
    <x v="1"/>
    <x v="0"/>
    <n v="1409"/>
  </r>
  <r>
    <s v="Business"/>
    <n v="498"/>
    <n v="598"/>
    <n v="37"/>
    <x v="5"/>
    <s v="M"/>
    <s v="Divorced"/>
    <n v="29"/>
    <s v="Own"/>
    <n v="2"/>
    <x v="2"/>
    <x v="1"/>
    <n v="1096"/>
  </r>
  <r>
    <s v="Used Car"/>
    <n v="1336"/>
    <n v="0"/>
    <n v="37"/>
    <x v="78"/>
    <s v="M"/>
    <s v="Single"/>
    <n v="29"/>
    <s v="Own"/>
    <n v="2"/>
    <x v="2"/>
    <x v="0"/>
    <n v="1336"/>
  </r>
  <r>
    <s v="Furniture"/>
    <n v="0"/>
    <n v="734"/>
    <n v="37"/>
    <x v="55"/>
    <s v="M"/>
    <s v="Single"/>
    <n v="41"/>
    <s v="Own"/>
    <n v="2"/>
    <x v="1"/>
    <x v="1"/>
    <n v="734"/>
  </r>
  <r>
    <s v="New Car"/>
    <n v="682"/>
    <n v="2017"/>
    <n v="37"/>
    <x v="77"/>
    <s v="M"/>
    <s v="Single"/>
    <n v="41"/>
    <s v="Own"/>
    <n v="4"/>
    <x v="2"/>
    <x v="1"/>
    <n v="2699"/>
  </r>
  <r>
    <s v="Used Car"/>
    <n v="0"/>
    <n v="0"/>
    <n v="37"/>
    <x v="97"/>
    <s v="M"/>
    <s v="Single"/>
    <n v="46"/>
    <s v="Other"/>
    <n v="4"/>
    <x v="1"/>
    <x v="1"/>
    <n v="0"/>
  </r>
  <r>
    <s v="Education"/>
    <n v="197"/>
    <n v="0"/>
    <n v="37"/>
    <x v="52"/>
    <s v="M"/>
    <s v="Married"/>
    <n v="26"/>
    <s v="Own"/>
    <n v="2"/>
    <x v="1"/>
    <x v="0"/>
    <n v="197"/>
  </r>
  <r>
    <s v="Small Appliance"/>
    <n v="0"/>
    <n v="6628"/>
    <n v="37"/>
    <x v="25"/>
    <s v="M"/>
    <s v="Single"/>
    <n v="38"/>
    <s v="Own"/>
    <n v="4"/>
    <x v="1"/>
    <x v="0"/>
    <n v="6628"/>
  </r>
  <r>
    <s v="New Car"/>
    <n v="296"/>
    <n v="591"/>
    <n v="37"/>
    <x v="93"/>
    <s v="M"/>
    <s v="Single"/>
    <n v="56"/>
    <s v="Other"/>
    <n v="4"/>
    <x v="1"/>
    <x v="1"/>
    <n v="887"/>
  </r>
  <r>
    <s v="Furniture"/>
    <n v="0"/>
    <n v="367"/>
    <n v="37"/>
    <x v="41"/>
    <s v="M"/>
    <s v="Single"/>
    <n v="36"/>
    <s v="Own"/>
    <n v="2"/>
    <x v="1"/>
    <x v="0"/>
    <n v="367"/>
  </r>
  <r>
    <s v="Other"/>
    <n v="0"/>
    <n v="523"/>
    <n v="37"/>
    <x v="4"/>
    <s v="M"/>
    <s v="Divorced"/>
    <n v="42"/>
    <s v="Own"/>
    <n v="3"/>
    <x v="2"/>
    <x v="0"/>
    <n v="523"/>
  </r>
  <r>
    <s v="Furniture"/>
    <n v="0"/>
    <n v="154"/>
    <n v="37"/>
    <x v="1"/>
    <s v="F"/>
    <s v="Divorced"/>
    <n v="22"/>
    <s v="Rent"/>
    <n v="4"/>
    <x v="1"/>
    <x v="1"/>
    <n v="154"/>
  </r>
  <r>
    <s v="New Car"/>
    <n v="4802"/>
    <n v="0"/>
    <n v="37"/>
    <x v="22"/>
    <s v="M"/>
    <s v="Single"/>
    <n v="35"/>
    <s v="Own"/>
    <n v="4"/>
    <x v="1"/>
    <x v="0"/>
    <n v="4802"/>
  </r>
  <r>
    <s v="Furniture"/>
    <n v="0"/>
    <n v="987"/>
    <n v="37"/>
    <x v="98"/>
    <s v="M"/>
    <s v="Single"/>
    <n v="30"/>
    <s v="Own"/>
    <n v="4"/>
    <x v="1"/>
    <x v="1"/>
    <n v="987"/>
  </r>
  <r>
    <s v="Small Appliance"/>
    <n v="651"/>
    <n v="0"/>
    <n v="37"/>
    <x v="99"/>
    <s v="M"/>
    <s v="Single"/>
    <n v="50"/>
    <s v="Own"/>
    <n v="2"/>
    <x v="1"/>
    <x v="0"/>
    <n v="651"/>
  </r>
  <r>
    <s v="Furniture"/>
    <n v="0"/>
    <n v="12721"/>
    <n v="37"/>
    <x v="45"/>
    <s v="F"/>
    <s v="Divorced"/>
    <n v="39"/>
    <s v="Own"/>
    <n v="4"/>
    <x v="1"/>
    <x v="0"/>
    <n v="12721"/>
  </r>
  <r>
    <s v="Education"/>
    <n v="842"/>
    <n v="0"/>
    <n v="37"/>
    <x v="48"/>
    <s v="M"/>
    <s v="Single"/>
    <n v="34"/>
    <s v="Other"/>
    <n v="4"/>
    <x v="0"/>
    <x v="0"/>
    <n v="842"/>
  </r>
  <r>
    <s v="New Car"/>
    <n v="0"/>
    <n v="14190"/>
    <n v="37"/>
    <x v="91"/>
    <s v="M"/>
    <s v="Single"/>
    <n v="35"/>
    <s v="Own"/>
    <n v="4"/>
    <x v="1"/>
    <x v="0"/>
    <n v="14190"/>
  </r>
  <r>
    <s v="New Car"/>
    <n v="135"/>
    <n v="0"/>
    <n v="37"/>
    <x v="51"/>
    <s v="M"/>
    <s v="Single"/>
    <n v="36"/>
    <s v="Other"/>
    <n v="4"/>
    <x v="1"/>
    <x v="1"/>
    <n v="135"/>
  </r>
  <r>
    <s v="Used Car"/>
    <n v="2472"/>
    <n v="0"/>
    <n v="37"/>
    <x v="0"/>
    <s v="M"/>
    <s v="Single"/>
    <n v="30"/>
    <s v="Own"/>
    <n v="2"/>
    <x v="2"/>
    <x v="0"/>
    <n v="2472"/>
  </r>
  <r>
    <s v="New Car"/>
    <n v="122"/>
    <n v="460"/>
    <n v="37"/>
    <x v="100"/>
    <s v="M"/>
    <s v="Single"/>
    <n v="56"/>
    <s v="Other"/>
    <n v="2"/>
    <x v="2"/>
    <x v="1"/>
    <n v="582"/>
  </r>
  <r>
    <s v="Used Car"/>
    <n v="0"/>
    <n v="607"/>
    <n v="37"/>
    <x v="52"/>
    <s v="M"/>
    <s v="Single"/>
    <n v="25"/>
    <s v="Own"/>
    <n v="2"/>
    <x v="1"/>
    <x v="1"/>
    <n v="607"/>
  </r>
  <r>
    <s v="Used Car"/>
    <n v="0"/>
    <n v="674"/>
    <n v="37"/>
    <x v="46"/>
    <s v="M"/>
    <s v="Single"/>
    <n v="41"/>
    <s v="Other"/>
    <n v="4"/>
    <x v="1"/>
    <x v="0"/>
    <n v="674"/>
  </r>
  <r>
    <s v="New Car"/>
    <n v="0"/>
    <n v="770"/>
    <n v="37"/>
    <x v="16"/>
    <s v="F"/>
    <s v="Divorced"/>
    <n v="33"/>
    <s v="Own"/>
    <n v="4"/>
    <x v="1"/>
    <x v="1"/>
    <n v="770"/>
  </r>
  <r>
    <s v="Education"/>
    <n v="963"/>
    <n v="4754"/>
    <n v="40"/>
    <x v="101"/>
    <s v="M"/>
    <s v="Single"/>
    <n v="31"/>
    <s v="Rent"/>
    <n v="3"/>
    <x v="1"/>
    <x v="0"/>
    <n v="5717"/>
  </r>
  <r>
    <s v="Used Car"/>
    <n v="0"/>
    <n v="1519"/>
    <n v="40"/>
    <x v="43"/>
    <s v="M"/>
    <s v="Single"/>
    <n v="44"/>
    <s v="Own"/>
    <n v="2"/>
    <x v="2"/>
    <x v="0"/>
    <n v="1519"/>
  </r>
  <r>
    <s v="Furniture"/>
    <n v="0"/>
    <n v="0"/>
    <n v="40"/>
    <x v="30"/>
    <s v="M"/>
    <s v="Single"/>
    <n v="29"/>
    <s v="Own"/>
    <n v="4"/>
    <x v="2"/>
    <x v="0"/>
    <n v="0"/>
  </r>
  <r>
    <s v="Education"/>
    <n v="0"/>
    <n v="497"/>
    <n v="41"/>
    <x v="33"/>
    <s v="M"/>
    <s v="Single"/>
    <n v="26"/>
    <s v="Own"/>
    <n v="3"/>
    <x v="1"/>
    <x v="1"/>
    <n v="497"/>
  </r>
  <r>
    <s v="Repairs"/>
    <n v="0"/>
    <n v="626"/>
    <n v="43"/>
    <x v="4"/>
    <s v="M"/>
    <s v="Single"/>
    <n v="64"/>
    <s v="Own"/>
    <n v="4"/>
    <x v="3"/>
    <x v="0"/>
    <n v="626"/>
  </r>
  <r>
    <s v="Used Car"/>
    <n v="219"/>
    <n v="841"/>
    <n v="43"/>
    <x v="4"/>
    <s v="M"/>
    <s v="Single"/>
    <n v="54"/>
    <s v="Other"/>
    <n v="2"/>
    <x v="2"/>
    <x v="0"/>
    <n v="1060"/>
  </r>
  <r>
    <s v="Small Appliance"/>
    <n v="0"/>
    <n v="0"/>
    <n v="43"/>
    <x v="79"/>
    <s v="F"/>
    <s v="Divorced"/>
    <n v="29"/>
    <s v="Own"/>
    <n v="3"/>
    <x v="2"/>
    <x v="1"/>
    <n v="0"/>
  </r>
  <r>
    <s v="Small Appliance"/>
    <n v="0"/>
    <n v="813"/>
    <n v="43"/>
    <x v="79"/>
    <s v="M"/>
    <s v="Single"/>
    <n v="25"/>
    <s v="Own"/>
    <n v="2"/>
    <x v="1"/>
    <x v="1"/>
    <n v="813"/>
  </r>
  <r>
    <s v="Small Appliance"/>
    <n v="0"/>
    <n v="148"/>
    <n v="43"/>
    <x v="1"/>
    <s v="M"/>
    <s v="Single"/>
    <n v="33"/>
    <s v="Own"/>
    <n v="3"/>
    <x v="1"/>
    <x v="1"/>
    <n v="148"/>
  </r>
  <r>
    <s v="Small Appliance"/>
    <n v="0"/>
    <n v="192"/>
    <n v="46"/>
    <x v="13"/>
    <s v="M"/>
    <s v="Single"/>
    <n v="22"/>
    <s v="Other"/>
    <n v="4"/>
    <x v="1"/>
    <x v="1"/>
    <n v="192"/>
  </r>
  <r>
    <s v="Small Appliance"/>
    <n v="911"/>
    <n v="823"/>
    <n v="46"/>
    <x v="39"/>
    <s v="M"/>
    <s v="Single"/>
    <n v="24"/>
    <s v="Own"/>
    <n v="2"/>
    <x v="0"/>
    <x v="1"/>
    <n v="1734"/>
  </r>
  <r>
    <s v="Small Appliance"/>
    <n v="956"/>
    <n v="1482"/>
    <n v="46"/>
    <x v="28"/>
    <s v="M"/>
    <s v="Single"/>
    <n v="20"/>
    <s v="Rent"/>
    <n v="4"/>
    <x v="1"/>
    <x v="1"/>
    <n v="2438"/>
  </r>
  <r>
    <s v="New Car"/>
    <n v="0"/>
    <n v="821"/>
    <n v="48"/>
    <x v="7"/>
    <s v="F"/>
    <s v="Divorced"/>
    <n v="34"/>
    <s v="Own"/>
    <n v="1"/>
    <x v="0"/>
    <x v="0"/>
    <n v="821"/>
  </r>
  <r>
    <s v="Business"/>
    <n v="0"/>
    <n v="989"/>
    <n v="49"/>
    <x v="4"/>
    <s v="M"/>
    <s v="Single"/>
    <n v="32"/>
    <s v="Rent"/>
    <n v="2"/>
    <x v="2"/>
    <x v="1"/>
    <n v="989"/>
  </r>
  <r>
    <s v="Furniture"/>
    <n v="652"/>
    <n v="732"/>
    <n v="49"/>
    <x v="39"/>
    <s v="F"/>
    <s v="Divorced"/>
    <n v="25"/>
    <s v="Own"/>
    <n v="2"/>
    <x v="1"/>
    <x v="1"/>
    <n v="1384"/>
  </r>
  <r>
    <s v="Used Car"/>
    <n v="2484"/>
    <n v="0"/>
    <n v="49"/>
    <x v="44"/>
    <s v="M"/>
    <s v="Single"/>
    <n v="34"/>
    <s v="Other"/>
    <n v="1"/>
    <x v="1"/>
    <x v="0"/>
    <n v="2484"/>
  </r>
  <r>
    <s v="Business"/>
    <n v="0"/>
    <n v="150"/>
    <n v="49"/>
    <x v="44"/>
    <s v="F"/>
    <s v="Divorced"/>
    <n v="36"/>
    <s v="Rent"/>
    <n v="4"/>
    <x v="1"/>
    <x v="1"/>
    <n v="150"/>
  </r>
  <r>
    <s v="Small Appliance"/>
    <n v="0"/>
    <n v="323"/>
    <n v="49"/>
    <x v="9"/>
    <s v="M"/>
    <s v="Married"/>
    <n v="33"/>
    <s v="Own"/>
    <n v="1"/>
    <x v="1"/>
    <x v="1"/>
    <n v="323"/>
  </r>
  <r>
    <s v="Other"/>
    <n v="218"/>
    <n v="0"/>
    <n v="49"/>
    <x v="4"/>
    <s v="M"/>
    <s v="Single"/>
    <n v="39"/>
    <s v="Other"/>
    <n v="4"/>
    <x v="3"/>
    <x v="0"/>
    <n v="218"/>
  </r>
  <r>
    <s v="Business"/>
    <n v="674"/>
    <n v="2886"/>
    <n v="49"/>
    <x v="74"/>
    <s v="M"/>
    <s v="Single"/>
    <n v="29"/>
    <s v="Own"/>
    <n v="2"/>
    <x v="1"/>
    <x v="0"/>
    <n v="3560"/>
  </r>
  <r>
    <s v="Small Appliance"/>
    <n v="514"/>
    <n v="405"/>
    <n v="49"/>
    <x v="13"/>
    <s v="F"/>
    <s v="Divorced"/>
    <n v="21"/>
    <s v="Own"/>
    <n v="2"/>
    <x v="1"/>
    <x v="1"/>
    <n v="919"/>
  </r>
  <r>
    <s v="New Car"/>
    <n v="0"/>
    <n v="116"/>
    <n v="49"/>
    <x v="101"/>
    <s v="M"/>
    <s v="Single"/>
    <n v="45"/>
    <s v="Other"/>
    <n v="4"/>
    <x v="1"/>
    <x v="1"/>
    <n v="116"/>
  </r>
  <r>
    <s v="Large Appliance"/>
    <n v="0"/>
    <n v="409"/>
    <n v="49"/>
    <x v="34"/>
    <s v="M"/>
    <s v="Single"/>
    <n v="53"/>
    <s v="Own"/>
    <n v="4"/>
    <x v="1"/>
    <x v="1"/>
    <n v="409"/>
  </r>
  <r>
    <s v="Used Car"/>
    <n v="0"/>
    <n v="309"/>
    <n v="49"/>
    <x v="83"/>
    <s v="M"/>
    <s v="Single"/>
    <n v="25"/>
    <s v="Own"/>
    <n v="3"/>
    <x v="1"/>
    <x v="0"/>
    <n v="309"/>
  </r>
  <r>
    <s v="Business"/>
    <n v="2715"/>
    <n v="1435"/>
    <n v="49"/>
    <x v="5"/>
    <s v="M"/>
    <s v="Divorced"/>
    <n v="37"/>
    <s v="Own"/>
    <n v="2"/>
    <x v="1"/>
    <x v="1"/>
    <n v="4150"/>
  </r>
  <r>
    <s v="Small Appliance"/>
    <n v="152"/>
    <n v="757"/>
    <n v="49"/>
    <x v="101"/>
    <s v="M"/>
    <s v="Single"/>
    <n v="27"/>
    <s v="Own"/>
    <n v="4"/>
    <x v="1"/>
    <x v="1"/>
    <n v="909"/>
  </r>
  <r>
    <s v="Business"/>
    <n v="0"/>
    <n v="800"/>
    <n v="49"/>
    <x v="1"/>
    <s v="F"/>
    <s v="Divorced"/>
    <n v="23"/>
    <s v="Rent"/>
    <n v="4"/>
    <x v="1"/>
    <x v="1"/>
    <n v="800"/>
  </r>
  <r>
    <s v="Business"/>
    <n v="778"/>
    <n v="861"/>
    <n v="49"/>
    <x v="12"/>
    <s v="M"/>
    <s v="Single"/>
    <n v="22"/>
    <s v="Own"/>
    <n v="2"/>
    <x v="1"/>
    <x v="1"/>
    <n v="1639"/>
  </r>
  <r>
    <s v="New Car"/>
    <n v="0"/>
    <n v="9016"/>
    <n v="49"/>
    <x v="41"/>
    <s v="M"/>
    <s v="Single"/>
    <n v="43"/>
    <s v="Other"/>
    <n v="2"/>
    <x v="1"/>
    <x v="1"/>
    <n v="9016"/>
  </r>
  <r>
    <s v="Small Appliance"/>
    <n v="795"/>
    <n v="16804"/>
    <n v="49"/>
    <x v="21"/>
    <s v="M"/>
    <s v="Single"/>
    <n v="26"/>
    <s v="Own"/>
    <n v="2"/>
    <x v="1"/>
    <x v="1"/>
    <n v="17599"/>
  </r>
  <r>
    <s v="New Car"/>
    <n v="949"/>
    <n v="0"/>
    <n v="49"/>
    <x v="67"/>
    <s v="F"/>
    <s v="Divorced"/>
    <n v="23"/>
    <s v="Own"/>
    <n v="2"/>
    <x v="1"/>
    <x v="0"/>
    <n v="949"/>
  </r>
  <r>
    <s v="Used Car"/>
    <n v="0"/>
    <n v="973"/>
    <n v="49"/>
    <x v="24"/>
    <s v="F"/>
    <s v="Divorced"/>
    <n v="57"/>
    <s v="Other"/>
    <n v="4"/>
    <x v="0"/>
    <x v="1"/>
    <n v="973"/>
  </r>
  <r>
    <s v="Used Car"/>
    <n v="0"/>
    <n v="904"/>
    <n v="49"/>
    <x v="3"/>
    <s v="M"/>
    <s v="Single"/>
    <n v="23"/>
    <s v="Other"/>
    <n v="4"/>
    <x v="1"/>
    <x v="1"/>
    <n v="904"/>
  </r>
  <r>
    <s v="Business"/>
    <n v="177"/>
    <n v="0"/>
    <n v="49"/>
    <x v="48"/>
    <s v="M"/>
    <s v="Single"/>
    <n v="37"/>
    <s v="Other"/>
    <n v="4"/>
    <x v="1"/>
    <x v="0"/>
    <n v="177"/>
  </r>
  <r>
    <s v="Education"/>
    <n v="996"/>
    <n v="837"/>
    <n v="49"/>
    <x v="72"/>
    <s v="M"/>
    <s v="Single"/>
    <n v="49"/>
    <s v="Other"/>
    <n v="4"/>
    <x v="1"/>
    <x v="1"/>
    <n v="1833"/>
  </r>
  <r>
    <s v="Business"/>
    <n v="257"/>
    <n v="460"/>
    <n v="49"/>
    <x v="73"/>
    <s v="F"/>
    <s v="Divorced"/>
    <n v="58"/>
    <s v="Rent"/>
    <n v="3"/>
    <x v="1"/>
    <x v="1"/>
    <n v="717"/>
  </r>
  <r>
    <s v="Small Appliance"/>
    <n v="955"/>
    <n v="0"/>
    <n v="49"/>
    <x v="60"/>
    <s v="M"/>
    <s v="Single"/>
    <n v="36"/>
    <s v="Own"/>
    <n v="3"/>
    <x v="1"/>
    <x v="0"/>
    <n v="955"/>
  </r>
  <r>
    <s v="Used Car"/>
    <n v="0"/>
    <n v="612"/>
    <n v="49"/>
    <x v="74"/>
    <s v="M"/>
    <s v="Single"/>
    <n v="38"/>
    <s v="Other"/>
    <n v="4"/>
    <x v="1"/>
    <x v="1"/>
    <n v="612"/>
  </r>
  <r>
    <s v="New Car"/>
    <n v="0"/>
    <n v="862"/>
    <n v="49"/>
    <x v="61"/>
    <s v="M"/>
    <s v="Single"/>
    <n v="41"/>
    <s v="Other"/>
    <n v="4"/>
    <x v="2"/>
    <x v="1"/>
    <n v="862"/>
  </r>
  <r>
    <s v="Used Car"/>
    <n v="0"/>
    <n v="396"/>
    <n v="49"/>
    <x v="49"/>
    <s v="M"/>
    <s v="Single"/>
    <n v="45"/>
    <s v="Other"/>
    <n v="4"/>
    <x v="1"/>
    <x v="1"/>
    <n v="396"/>
  </r>
  <r>
    <s v="Education"/>
    <n v="713"/>
    <n v="784"/>
    <n v="61"/>
    <x v="52"/>
    <s v="M"/>
    <s v="Single"/>
    <n v="41"/>
    <s v="Other"/>
    <n v="4"/>
    <x v="1"/>
    <x v="1"/>
    <n v="1497"/>
  </r>
  <r>
    <s v="Other"/>
    <n v="852"/>
    <n v="3613"/>
    <n v="61"/>
    <x v="72"/>
    <s v="F"/>
    <s v="Divorced"/>
    <n v="59"/>
    <s v="Other"/>
    <n v="4"/>
    <x v="2"/>
    <x v="1"/>
    <n v="4465"/>
  </r>
  <r>
    <s v="New Car"/>
    <n v="11072"/>
    <n v="891"/>
    <n v="61"/>
    <x v="52"/>
    <s v="M"/>
    <s v="Single"/>
    <n v="33"/>
    <s v="Other"/>
    <n v="4"/>
    <x v="1"/>
    <x v="0"/>
    <n v="11963"/>
  </r>
  <r>
    <s v="Small Appliance"/>
    <n v="298"/>
    <n v="3326"/>
    <n v="73"/>
    <x v="34"/>
    <s v="M"/>
    <s v="Married"/>
    <n v="23"/>
    <s v="Own"/>
    <n v="2"/>
    <x v="1"/>
    <x v="1"/>
    <n v="3624"/>
  </r>
  <r>
    <m/>
    <m/>
    <m/>
    <m/>
    <x v="102"/>
    <m/>
    <m/>
    <m/>
    <m/>
    <m/>
    <x v="4"/>
    <x v="2"/>
    <m/>
  </r>
  <r>
    <m/>
    <m/>
    <m/>
    <m/>
    <x v="102"/>
    <m/>
    <m/>
    <m/>
    <m/>
    <m/>
    <x v="4"/>
    <x v="2"/>
    <m/>
  </r>
  <r>
    <m/>
    <m/>
    <m/>
    <m/>
    <x v="102"/>
    <m/>
    <m/>
    <m/>
    <m/>
    <m/>
    <x v="4"/>
    <x v="2"/>
    <m/>
  </r>
  <r>
    <m/>
    <m/>
    <m/>
    <m/>
    <x v="102"/>
    <m/>
    <m/>
    <m/>
    <m/>
    <m/>
    <x v="4"/>
    <x v="2"/>
    <m/>
  </r>
</pivotCacheRecords>
</file>

<file path=xl/pivotCache/pivotCacheRecords4.xml><?xml version="1.0" encoding="utf-8"?>
<pivotCacheRecords xmlns="http://schemas.openxmlformats.org/spreadsheetml/2006/main" xmlns:r="http://schemas.openxmlformats.org/officeDocument/2006/relationships" count="52">
  <r>
    <x v="0"/>
    <x v="0"/>
    <x v="0"/>
    <x v="0"/>
    <n v="3"/>
    <n v="3"/>
    <n v="3"/>
  </r>
  <r>
    <x v="0"/>
    <x v="0"/>
    <x v="1"/>
    <x v="0"/>
    <n v="5"/>
    <n v="4"/>
    <n v="5"/>
  </r>
  <r>
    <x v="0"/>
    <x v="0"/>
    <x v="2"/>
    <x v="1"/>
    <n v="5"/>
    <n v="4"/>
    <n v="4"/>
  </r>
  <r>
    <x v="0"/>
    <x v="0"/>
    <x v="2"/>
    <x v="1"/>
    <n v="5"/>
    <n v="4"/>
    <n v="2"/>
  </r>
  <r>
    <x v="0"/>
    <x v="0"/>
    <x v="0"/>
    <x v="0"/>
    <n v="3"/>
    <n v="3"/>
    <n v="2"/>
  </r>
  <r>
    <x v="0"/>
    <x v="0"/>
    <x v="1"/>
    <x v="2"/>
    <n v="2"/>
    <n v="1"/>
    <n v="3"/>
  </r>
  <r>
    <x v="0"/>
    <x v="0"/>
    <x v="2"/>
    <x v="0"/>
    <n v="4"/>
    <n v="4"/>
    <n v="4"/>
  </r>
  <r>
    <x v="0"/>
    <x v="0"/>
    <x v="2"/>
    <x v="2"/>
    <n v="2"/>
    <n v="3"/>
    <n v="3"/>
  </r>
  <r>
    <x v="0"/>
    <x v="0"/>
    <x v="1"/>
    <x v="0"/>
    <n v="2"/>
    <n v="4"/>
    <n v="3"/>
  </r>
  <r>
    <x v="1"/>
    <x v="0"/>
    <x v="1"/>
    <x v="2"/>
    <n v="3"/>
    <n v="3"/>
    <n v="3"/>
  </r>
  <r>
    <x v="0"/>
    <x v="0"/>
    <x v="1"/>
    <x v="0"/>
    <n v="5"/>
    <n v="5"/>
    <n v="3"/>
  </r>
  <r>
    <x v="0"/>
    <x v="0"/>
    <x v="2"/>
    <x v="2"/>
    <n v="5"/>
    <n v="5"/>
    <n v="2"/>
  </r>
  <r>
    <x v="1"/>
    <x v="0"/>
    <x v="1"/>
    <x v="0"/>
    <n v="4"/>
    <n v="3"/>
    <n v="3"/>
  </r>
  <r>
    <x v="0"/>
    <x v="0"/>
    <x v="1"/>
    <x v="0"/>
    <n v="4"/>
    <n v="2"/>
    <n v="4"/>
  </r>
  <r>
    <x v="1"/>
    <x v="0"/>
    <x v="1"/>
    <x v="2"/>
    <n v="2"/>
    <n v="4"/>
    <n v="1"/>
  </r>
  <r>
    <x v="0"/>
    <x v="0"/>
    <x v="0"/>
    <x v="3"/>
    <n v="3"/>
    <n v="3"/>
    <n v="3"/>
  </r>
  <r>
    <x v="1"/>
    <x v="0"/>
    <x v="1"/>
    <x v="0"/>
    <n v="2"/>
    <n v="4"/>
    <n v="3"/>
  </r>
  <r>
    <x v="0"/>
    <x v="0"/>
    <x v="2"/>
    <x v="2"/>
    <n v="4"/>
    <n v="3"/>
    <n v="5"/>
  </r>
  <r>
    <x v="0"/>
    <x v="0"/>
    <x v="2"/>
    <x v="2"/>
    <n v="3"/>
    <n v="4"/>
    <n v="4"/>
  </r>
  <r>
    <x v="0"/>
    <x v="0"/>
    <x v="1"/>
    <x v="0"/>
    <n v="3"/>
    <n v="3"/>
    <n v="4"/>
  </r>
  <r>
    <x v="1"/>
    <x v="0"/>
    <x v="2"/>
    <x v="2"/>
    <n v="3"/>
    <n v="2"/>
    <n v="3"/>
  </r>
  <r>
    <x v="1"/>
    <x v="0"/>
    <x v="2"/>
    <x v="2"/>
    <n v="4"/>
    <n v="3"/>
    <n v="4"/>
  </r>
  <r>
    <x v="1"/>
    <x v="0"/>
    <x v="1"/>
    <x v="2"/>
    <n v="3"/>
    <n v="2"/>
    <n v="3"/>
  </r>
  <r>
    <x v="0"/>
    <x v="0"/>
    <x v="2"/>
    <x v="2"/>
    <n v="3"/>
    <n v="3"/>
    <n v="1"/>
  </r>
  <r>
    <x v="0"/>
    <x v="0"/>
    <x v="1"/>
    <x v="2"/>
    <n v="4"/>
    <n v="3"/>
    <n v="3"/>
  </r>
  <r>
    <x v="1"/>
    <x v="0"/>
    <x v="1"/>
    <x v="3"/>
    <n v="4"/>
    <n v="2"/>
    <n v="3"/>
  </r>
  <r>
    <x v="0"/>
    <x v="1"/>
    <x v="0"/>
    <x v="0"/>
    <n v="3"/>
    <n v="3"/>
    <n v="5"/>
  </r>
  <r>
    <x v="0"/>
    <x v="1"/>
    <x v="0"/>
    <x v="2"/>
    <n v="4"/>
    <n v="3"/>
    <n v="3"/>
  </r>
  <r>
    <x v="0"/>
    <x v="1"/>
    <x v="0"/>
    <x v="2"/>
    <n v="1"/>
    <n v="3"/>
    <n v="4"/>
  </r>
  <r>
    <x v="0"/>
    <x v="1"/>
    <x v="0"/>
    <x v="3"/>
    <n v="4"/>
    <n v="4"/>
    <n v="2"/>
  </r>
  <r>
    <x v="0"/>
    <x v="1"/>
    <x v="2"/>
    <x v="0"/>
    <n v="1"/>
    <n v="2"/>
    <n v="4"/>
  </r>
  <r>
    <x v="1"/>
    <x v="1"/>
    <x v="0"/>
    <x v="0"/>
    <n v="2"/>
    <n v="3"/>
    <n v="3"/>
  </r>
  <r>
    <x v="0"/>
    <x v="1"/>
    <x v="1"/>
    <x v="0"/>
    <n v="3"/>
    <n v="3"/>
    <n v="3"/>
  </r>
  <r>
    <x v="1"/>
    <x v="1"/>
    <x v="1"/>
    <x v="0"/>
    <n v="2"/>
    <n v="3"/>
    <n v="3"/>
  </r>
  <r>
    <x v="0"/>
    <x v="1"/>
    <x v="1"/>
    <x v="0"/>
    <n v="4"/>
    <n v="3"/>
    <n v="4"/>
  </r>
  <r>
    <x v="0"/>
    <x v="2"/>
    <x v="2"/>
    <x v="2"/>
    <n v="3"/>
    <n v="5"/>
    <n v="4"/>
  </r>
  <r>
    <x v="0"/>
    <x v="2"/>
    <x v="2"/>
    <x v="2"/>
    <n v="3"/>
    <n v="5"/>
    <n v="3"/>
  </r>
  <r>
    <x v="1"/>
    <x v="2"/>
    <x v="2"/>
    <x v="0"/>
    <n v="2"/>
    <n v="5"/>
    <n v="4"/>
  </r>
  <r>
    <x v="1"/>
    <x v="2"/>
    <x v="2"/>
    <x v="0"/>
    <n v="3"/>
    <n v="5"/>
    <n v="4"/>
  </r>
  <r>
    <x v="0"/>
    <x v="2"/>
    <x v="1"/>
    <x v="0"/>
    <n v="3"/>
    <n v="4"/>
    <n v="4"/>
  </r>
  <r>
    <x v="1"/>
    <x v="3"/>
    <x v="0"/>
    <x v="3"/>
    <n v="3"/>
    <n v="4"/>
    <n v="4"/>
  </r>
  <r>
    <x v="0"/>
    <x v="3"/>
    <x v="0"/>
    <x v="0"/>
    <n v="3"/>
    <n v="4"/>
    <n v="3"/>
  </r>
  <r>
    <x v="0"/>
    <x v="4"/>
    <x v="0"/>
    <x v="3"/>
    <n v="3"/>
    <n v="3"/>
    <n v="4"/>
  </r>
  <r>
    <x v="1"/>
    <x v="4"/>
    <x v="1"/>
    <x v="2"/>
    <n v="3"/>
    <n v="4"/>
    <n v="3"/>
  </r>
  <r>
    <x v="1"/>
    <x v="4"/>
    <x v="1"/>
    <x v="2"/>
    <n v="4"/>
    <n v="3"/>
    <n v="1"/>
  </r>
  <r>
    <x v="0"/>
    <x v="4"/>
    <x v="2"/>
    <x v="0"/>
    <n v="4"/>
    <n v="3"/>
    <n v="3"/>
  </r>
  <r>
    <x v="1"/>
    <x v="4"/>
    <x v="2"/>
    <x v="2"/>
    <n v="4"/>
    <n v="3"/>
    <n v="2"/>
  </r>
  <r>
    <x v="0"/>
    <x v="4"/>
    <x v="2"/>
    <x v="2"/>
    <n v="5"/>
    <n v="5"/>
    <n v="5"/>
  </r>
  <r>
    <x v="0"/>
    <x v="4"/>
    <x v="0"/>
    <x v="0"/>
    <n v="4"/>
    <n v="2"/>
    <n v="4"/>
  </r>
  <r>
    <x v="1"/>
    <x v="4"/>
    <x v="2"/>
    <x v="0"/>
    <n v="3"/>
    <n v="3"/>
    <n v="3"/>
  </r>
  <r>
    <x v="0"/>
    <x v="4"/>
    <x v="2"/>
    <x v="2"/>
    <n v="4"/>
    <n v="4"/>
    <n v="2"/>
  </r>
  <r>
    <x v="1"/>
    <x v="4"/>
    <x v="2"/>
    <x v="2"/>
    <n v="4"/>
    <n v="5"/>
    <n v="3"/>
  </r>
</pivotCacheRecords>
</file>

<file path=xl/pivotCache/pivotCacheRecords5.xml><?xml version="1.0" encoding="utf-8"?>
<pivotCacheRecords xmlns="http://schemas.openxmlformats.org/spreadsheetml/2006/main" xmlns:r="http://schemas.openxmlformats.org/officeDocument/2006/relationships" count="44">
  <r>
    <x v="0"/>
    <n v="2007"/>
    <n v="21.9"/>
    <n v="1041"/>
    <x v="0"/>
    <n v="0.107"/>
    <n v="0.19700000000000001"/>
    <x v="0"/>
  </r>
  <r>
    <x v="0"/>
    <n v="2008"/>
    <n v="21.91"/>
    <n v="1036.44"/>
    <x v="1"/>
    <n v="0.13450000000000001"/>
    <n v="0.30570000000000003"/>
    <x v="1"/>
  </r>
  <r>
    <x v="0"/>
    <n v="2009"/>
    <n v="21.8"/>
    <n v="1037.9000000000001"/>
    <x v="2"/>
    <n v="0.13700000000000001"/>
    <n v="0.27500000000000002"/>
    <x v="2"/>
  </r>
  <r>
    <x v="0"/>
    <n v="2010"/>
    <n v="22.01"/>
    <n v="1061.3699999999999"/>
    <x v="3"/>
    <n v="0.14430000000000001"/>
    <n v="0.2949"/>
    <x v="3"/>
  </r>
  <r>
    <x v="1"/>
    <n v="2007"/>
    <n v="23.8"/>
    <n v="1133.2"/>
    <x v="4"/>
    <n v="0.182"/>
    <n v="0.377"/>
    <x v="4"/>
  </r>
  <r>
    <x v="1"/>
    <n v="2008"/>
    <n v="24.027999999999999"/>
    <n v="1135.67"/>
    <x v="5"/>
    <n v="0.17580000000000001"/>
    <n v="0.41760000000000003"/>
    <x v="5"/>
  </r>
  <r>
    <x v="1"/>
    <n v="2009"/>
    <n v="24.1"/>
    <n v="1148.9000000000001"/>
    <x v="6"/>
    <n v="0.32600000000000001"/>
    <n v="0.53900000000000003"/>
    <x v="6"/>
  </r>
  <r>
    <x v="1"/>
    <n v="2010"/>
    <n v="25.54"/>
    <n v="1162.25"/>
    <x v="7"/>
    <n v="0.31530000000000002"/>
    <n v="0.53149999999999997"/>
    <x v="7"/>
  </r>
  <r>
    <x v="2"/>
    <n v="2007"/>
    <n v="20.7"/>
    <n v="993"/>
    <x v="8"/>
    <n v="1.7999999999999999E-2"/>
    <n v="0.17499999999999999"/>
    <x v="8"/>
  </r>
  <r>
    <x v="2"/>
    <n v="2008"/>
    <n v="21.27"/>
    <n v="973.27499999999998"/>
    <x v="9"/>
    <n v="0.1096"/>
    <n v="0.2329"/>
    <x v="9"/>
  </r>
  <r>
    <x v="2"/>
    <n v="2009"/>
    <n v="21.5"/>
    <n v="1015.5"/>
    <x v="10"/>
    <n v="0.127"/>
    <n v="0.31"/>
    <x v="10"/>
  </r>
  <r>
    <x v="2"/>
    <n v="2010"/>
    <n v="20.81"/>
    <n v="986.14170000000001"/>
    <x v="11"/>
    <n v="8.4000000000000005E-2"/>
    <n v="0.2"/>
    <x v="11"/>
  </r>
  <r>
    <x v="3"/>
    <n v="2007"/>
    <n v="26.6"/>
    <n v="1200"/>
    <x v="12"/>
    <n v="0.33500000000000002"/>
    <n v="0.62"/>
    <x v="12"/>
  </r>
  <r>
    <x v="3"/>
    <n v="2008"/>
    <n v="26.47"/>
    <n v="1195.52"/>
    <x v="13"/>
    <n v="0.42070000000000002"/>
    <n v="0.63790000000000002"/>
    <x v="13"/>
  </r>
  <r>
    <x v="3"/>
    <n v="2009"/>
    <n v="26.3"/>
    <n v="1200.5"/>
    <x v="14"/>
    <n v="0.33700000000000002"/>
    <n v="0.60499999999999998"/>
    <x v="14"/>
  </r>
  <r>
    <x v="3"/>
    <n v="2010"/>
    <n v="26.23"/>
    <n v="1206.0899999999999"/>
    <x v="15"/>
    <n v="0.3145"/>
    <n v="0.56399999999999995"/>
    <x v="15"/>
  </r>
  <r>
    <x v="4"/>
    <n v="2007"/>
    <n v="22.7"/>
    <n v="1064.9000000000001"/>
    <x v="16"/>
    <n v="8.8999999999999996E-2"/>
    <n v="0.191"/>
    <x v="16"/>
  </r>
  <r>
    <x v="4"/>
    <n v="2008"/>
    <n v="22.936"/>
    <n v="1075.42"/>
    <x v="17"/>
    <n v="0.159"/>
    <n v="0.3347"/>
    <x v="17"/>
  </r>
  <r>
    <x v="4"/>
    <n v="2009"/>
    <n v="22.7"/>
    <n v="1065.9000000000001"/>
    <x v="10"/>
    <n v="9.6000000000000002E-2"/>
    <n v="0.22900000000000001"/>
    <x v="18"/>
  </r>
  <r>
    <x v="4"/>
    <n v="2010"/>
    <n v="22.94"/>
    <n v="1077.93"/>
    <x v="18"/>
    <n v="0.11650000000000001"/>
    <n v="0.2492"/>
    <x v="19"/>
  </r>
  <r>
    <x v="5"/>
    <n v="2007"/>
    <n v="26.1"/>
    <n v="1211.5"/>
    <x v="19"/>
    <n v="0.36"/>
    <n v="0.68400000000000005"/>
    <x v="20"/>
  </r>
  <r>
    <x v="5"/>
    <n v="2008"/>
    <n v="26.3"/>
    <n v="1193.106"/>
    <x v="20"/>
    <n v="0.40460000000000002"/>
    <n v="0.6532"/>
    <x v="21"/>
  </r>
  <r>
    <x v="5"/>
    <n v="2009"/>
    <n v="26"/>
    <n v="1194.5999999999999"/>
    <x v="21"/>
    <n v="0.36299999999999999"/>
    <n v="0.67400000000000004"/>
    <x v="22"/>
  </r>
  <r>
    <x v="5"/>
    <n v="2010"/>
    <n v="26.25"/>
    <n v="1200.57"/>
    <x v="22"/>
    <n v="0.33450000000000002"/>
    <n v="0.62719999999999998"/>
    <x v="23"/>
  </r>
  <r>
    <x v="6"/>
    <n v="2007"/>
    <n v="19"/>
    <n v="901"/>
    <x v="23"/>
    <n v="2.9000000000000001E-2"/>
    <n v="6.6900000000000001E-2"/>
    <x v="24"/>
  </r>
  <r>
    <x v="6"/>
    <n v="2008"/>
    <n v="19.059999999999999"/>
    <n v="923.81"/>
    <x v="24"/>
    <n v="1.8100000000000002E-2"/>
    <n v="8.4599999999999995E-2"/>
    <x v="25"/>
  </r>
  <r>
    <x v="6"/>
    <n v="2009"/>
    <n v="19"/>
    <n v="924"/>
    <x v="25"/>
    <n v="1.7999999999999999E-2"/>
    <n v="0.06"/>
    <x v="26"/>
  </r>
  <r>
    <x v="6"/>
    <n v="2010"/>
    <n v="19.222000000000001"/>
    <n v="920.22900000000004"/>
    <x v="26"/>
    <n v="3.1699999999999999E-2"/>
    <n v="0.1032"/>
    <x v="27"/>
  </r>
  <r>
    <x v="7"/>
    <n v="2007"/>
    <n v="21.6"/>
    <n v="1025.4000000000001"/>
    <x v="27"/>
    <n v="0.21099999999999999"/>
    <n v="0.36799999999999999"/>
    <x v="28"/>
  </r>
  <r>
    <x v="7"/>
    <n v="2008"/>
    <n v="21.901"/>
    <n v="1010.68"/>
    <x v="28"/>
    <n v="0.14630000000000001"/>
    <n v="0.2195"/>
    <x v="29"/>
  </r>
  <r>
    <x v="7"/>
    <n v="2009"/>
    <n v="22.7"/>
    <n v="1003.4"/>
    <x v="29"/>
    <n v="0.20399999999999999"/>
    <n v="0.37"/>
    <x v="30"/>
  </r>
  <r>
    <x v="7"/>
    <n v="2010"/>
    <n v="22.117999999999999"/>
    <n v="1019.423"/>
    <x v="30"/>
    <n v="0.17580000000000001"/>
    <n v="0.41760000000000003"/>
    <x v="31"/>
  </r>
  <r>
    <x v="8"/>
    <n v="2007"/>
    <n v="21"/>
    <n v="1014.9"/>
    <x v="31"/>
    <n v="6.7000000000000004E-2"/>
    <n v="0.16300000000000001"/>
    <x v="32"/>
  </r>
  <r>
    <x v="8"/>
    <n v="2008"/>
    <n v="21.059699999999999"/>
    <n v="1013.24"/>
    <x v="32"/>
    <n v="5.4399999999999997E-2"/>
    <n v="0.1633"/>
    <x v="33"/>
  </r>
  <r>
    <x v="8"/>
    <n v="2009"/>
    <n v="21.1"/>
    <n v="1013.3"/>
    <x v="33"/>
    <n v="5.8999999999999997E-2"/>
    <n v="0.14099999999999999"/>
    <x v="34"/>
  </r>
  <r>
    <x v="8"/>
    <n v="2010"/>
    <n v="18.989999999999998"/>
    <n v="936.05499999999995"/>
    <x v="34"/>
    <n v="1.55E-2"/>
    <n v="5.1700000000000003E-2"/>
    <x v="9"/>
  </r>
  <r>
    <x v="9"/>
    <n v="2007"/>
    <n v="19.5"/>
    <n v="932"/>
    <x v="35"/>
    <n v="2.5000000000000001E-2"/>
    <n v="0.15"/>
    <x v="24"/>
  </r>
  <r>
    <x v="9"/>
    <n v="2008"/>
    <n v="19.614999999999998"/>
    <n v="897.24"/>
    <x v="36"/>
    <n v="5.3900000000000003E-2"/>
    <n v="0.14219999999999999"/>
    <x v="35"/>
  </r>
  <r>
    <x v="9"/>
    <n v="2009"/>
    <n v="19"/>
    <n v="924.8"/>
    <x v="37"/>
    <n v="5.1999999999999998E-2"/>
    <n v="0.14199999999999999"/>
    <x v="36"/>
  </r>
  <r>
    <x v="9"/>
    <n v="2010"/>
    <n v="19.43"/>
    <n v="961.07"/>
    <x v="38"/>
    <n v="4.3499999999999997E-2"/>
    <n v="0.13039999999999999"/>
    <x v="37"/>
  </r>
  <r>
    <x v="10"/>
    <n v="2007"/>
    <n v="21.2"/>
    <n v="956.5"/>
    <x v="39"/>
    <n v="0.13800000000000001"/>
    <n v="0.34499999999999997"/>
    <x v="28"/>
  </r>
  <r>
    <x v="10"/>
    <n v="2008"/>
    <n v="20.97"/>
    <n v="970"/>
    <x v="40"/>
    <n v="0.23330000000000001"/>
    <n v="0.43330000000000002"/>
    <x v="38"/>
  </r>
  <r>
    <x v="10"/>
    <n v="2009"/>
    <n v="22"/>
    <n v="996.2"/>
    <x v="41"/>
    <n v="8.5999999999999993E-2"/>
    <n v="0.20699999999999999"/>
    <x v="39"/>
  </r>
  <r>
    <x v="10"/>
    <n v="2010"/>
    <n v="21.611000000000001"/>
    <n v="980.86956199999997"/>
    <x v="42"/>
    <n v="7.7899999999999997E-2"/>
    <n v="0.31169999999999998"/>
    <x v="40"/>
  </r>
</pivotCacheRecords>
</file>

<file path=xl/pivotCache/pivotCacheRecords6.xml><?xml version="1.0" encoding="utf-8"?>
<pivotCacheRecords xmlns="http://schemas.openxmlformats.org/spreadsheetml/2006/main" xmlns:r="http://schemas.openxmlformats.org/officeDocument/2006/relationships" count="168">
  <r>
    <x v="0"/>
    <x v="0"/>
    <x v="0"/>
    <x v="0"/>
  </r>
  <r>
    <x v="0"/>
    <x v="0"/>
    <x v="1"/>
    <x v="1"/>
  </r>
  <r>
    <x v="0"/>
    <x v="0"/>
    <x v="2"/>
    <x v="2"/>
  </r>
  <r>
    <x v="0"/>
    <x v="0"/>
    <x v="3"/>
    <x v="3"/>
  </r>
  <r>
    <x v="0"/>
    <x v="0"/>
    <x v="4"/>
    <x v="4"/>
  </r>
  <r>
    <x v="0"/>
    <x v="1"/>
    <x v="5"/>
    <x v="5"/>
  </r>
  <r>
    <x v="0"/>
    <x v="0"/>
    <x v="6"/>
    <x v="6"/>
  </r>
  <r>
    <x v="0"/>
    <x v="0"/>
    <x v="7"/>
    <x v="7"/>
  </r>
  <r>
    <x v="0"/>
    <x v="0"/>
    <x v="8"/>
    <x v="8"/>
  </r>
  <r>
    <x v="0"/>
    <x v="1"/>
    <x v="9"/>
    <x v="9"/>
  </r>
  <r>
    <x v="0"/>
    <x v="0"/>
    <x v="10"/>
    <x v="3"/>
  </r>
  <r>
    <x v="0"/>
    <x v="0"/>
    <x v="11"/>
    <x v="8"/>
  </r>
  <r>
    <x v="1"/>
    <x v="1"/>
    <x v="12"/>
    <x v="10"/>
  </r>
  <r>
    <x v="0"/>
    <x v="1"/>
    <x v="13"/>
    <x v="5"/>
  </r>
  <r>
    <x v="0"/>
    <x v="1"/>
    <x v="14"/>
    <x v="11"/>
  </r>
  <r>
    <x v="0"/>
    <x v="1"/>
    <x v="15"/>
    <x v="12"/>
  </r>
  <r>
    <x v="0"/>
    <x v="1"/>
    <x v="16"/>
    <x v="13"/>
  </r>
  <r>
    <x v="0"/>
    <x v="1"/>
    <x v="17"/>
    <x v="14"/>
  </r>
  <r>
    <x v="1"/>
    <x v="0"/>
    <x v="18"/>
    <x v="15"/>
  </r>
  <r>
    <x v="0"/>
    <x v="1"/>
    <x v="19"/>
    <x v="16"/>
  </r>
  <r>
    <x v="0"/>
    <x v="0"/>
    <x v="20"/>
    <x v="17"/>
  </r>
  <r>
    <x v="0"/>
    <x v="0"/>
    <x v="21"/>
    <x v="18"/>
  </r>
  <r>
    <x v="1"/>
    <x v="0"/>
    <x v="22"/>
    <x v="15"/>
  </r>
  <r>
    <x v="1"/>
    <x v="0"/>
    <x v="23"/>
    <x v="15"/>
  </r>
  <r>
    <x v="0"/>
    <x v="1"/>
    <x v="24"/>
    <x v="16"/>
  </r>
  <r>
    <x v="0"/>
    <x v="1"/>
    <x v="25"/>
    <x v="16"/>
  </r>
  <r>
    <x v="0"/>
    <x v="1"/>
    <x v="26"/>
    <x v="19"/>
  </r>
  <r>
    <x v="0"/>
    <x v="0"/>
    <x v="27"/>
    <x v="20"/>
  </r>
  <r>
    <x v="0"/>
    <x v="1"/>
    <x v="28"/>
    <x v="21"/>
  </r>
  <r>
    <x v="1"/>
    <x v="1"/>
    <x v="29"/>
    <x v="22"/>
  </r>
  <r>
    <x v="0"/>
    <x v="0"/>
    <x v="30"/>
    <x v="23"/>
  </r>
  <r>
    <x v="0"/>
    <x v="1"/>
    <x v="31"/>
    <x v="24"/>
  </r>
  <r>
    <x v="0"/>
    <x v="1"/>
    <x v="32"/>
    <x v="25"/>
  </r>
  <r>
    <x v="1"/>
    <x v="1"/>
    <x v="33"/>
    <x v="26"/>
  </r>
  <r>
    <x v="1"/>
    <x v="0"/>
    <x v="34"/>
    <x v="15"/>
  </r>
  <r>
    <x v="1"/>
    <x v="0"/>
    <x v="35"/>
    <x v="15"/>
  </r>
  <r>
    <x v="1"/>
    <x v="1"/>
    <x v="36"/>
    <x v="26"/>
  </r>
  <r>
    <x v="1"/>
    <x v="0"/>
    <x v="37"/>
    <x v="15"/>
  </r>
  <r>
    <x v="0"/>
    <x v="1"/>
    <x v="38"/>
    <x v="27"/>
  </r>
  <r>
    <x v="1"/>
    <x v="1"/>
    <x v="39"/>
    <x v="28"/>
  </r>
  <r>
    <x v="1"/>
    <x v="0"/>
    <x v="40"/>
    <x v="15"/>
  </r>
  <r>
    <x v="0"/>
    <x v="1"/>
    <x v="41"/>
    <x v="13"/>
  </r>
  <r>
    <x v="1"/>
    <x v="1"/>
    <x v="42"/>
    <x v="29"/>
  </r>
  <r>
    <x v="1"/>
    <x v="1"/>
    <x v="43"/>
    <x v="30"/>
  </r>
  <r>
    <x v="1"/>
    <x v="1"/>
    <x v="44"/>
    <x v="22"/>
  </r>
  <r>
    <x v="1"/>
    <x v="1"/>
    <x v="45"/>
    <x v="31"/>
  </r>
  <r>
    <x v="1"/>
    <x v="1"/>
    <x v="46"/>
    <x v="32"/>
  </r>
  <r>
    <x v="0"/>
    <x v="1"/>
    <x v="47"/>
    <x v="33"/>
  </r>
  <r>
    <x v="0"/>
    <x v="1"/>
    <x v="48"/>
    <x v="24"/>
  </r>
  <r>
    <x v="1"/>
    <x v="1"/>
    <x v="49"/>
    <x v="29"/>
  </r>
  <r>
    <x v="0"/>
    <x v="0"/>
    <x v="50"/>
    <x v="20"/>
  </r>
  <r>
    <x v="1"/>
    <x v="1"/>
    <x v="51"/>
    <x v="34"/>
  </r>
  <r>
    <x v="0"/>
    <x v="1"/>
    <x v="52"/>
    <x v="24"/>
  </r>
  <r>
    <x v="1"/>
    <x v="1"/>
    <x v="53"/>
    <x v="31"/>
  </r>
  <r>
    <x v="1"/>
    <x v="1"/>
    <x v="54"/>
    <x v="35"/>
  </r>
  <r>
    <x v="0"/>
    <x v="1"/>
    <x v="55"/>
    <x v="24"/>
  </r>
  <r>
    <x v="0"/>
    <x v="1"/>
    <x v="56"/>
    <x v="16"/>
  </r>
  <r>
    <x v="1"/>
    <x v="0"/>
    <x v="57"/>
    <x v="15"/>
  </r>
  <r>
    <x v="1"/>
    <x v="1"/>
    <x v="58"/>
    <x v="36"/>
  </r>
  <r>
    <x v="1"/>
    <x v="1"/>
    <x v="59"/>
    <x v="31"/>
  </r>
  <r>
    <x v="1"/>
    <x v="0"/>
    <x v="60"/>
    <x v="15"/>
  </r>
  <r>
    <x v="0"/>
    <x v="1"/>
    <x v="61"/>
    <x v="13"/>
  </r>
  <r>
    <x v="0"/>
    <x v="1"/>
    <x v="62"/>
    <x v="16"/>
  </r>
  <r>
    <x v="0"/>
    <x v="1"/>
    <x v="63"/>
    <x v="37"/>
  </r>
  <r>
    <x v="1"/>
    <x v="1"/>
    <x v="64"/>
    <x v="38"/>
  </r>
  <r>
    <x v="1"/>
    <x v="1"/>
    <x v="65"/>
    <x v="39"/>
  </r>
  <r>
    <x v="1"/>
    <x v="1"/>
    <x v="66"/>
    <x v="40"/>
  </r>
  <r>
    <x v="1"/>
    <x v="1"/>
    <x v="67"/>
    <x v="41"/>
  </r>
  <r>
    <x v="1"/>
    <x v="1"/>
    <x v="68"/>
    <x v="42"/>
  </r>
  <r>
    <x v="1"/>
    <x v="1"/>
    <x v="69"/>
    <x v="43"/>
  </r>
  <r>
    <x v="1"/>
    <x v="1"/>
    <x v="70"/>
    <x v="44"/>
  </r>
  <r>
    <x v="0"/>
    <x v="1"/>
    <x v="71"/>
    <x v="45"/>
  </r>
  <r>
    <x v="1"/>
    <x v="1"/>
    <x v="72"/>
    <x v="46"/>
  </r>
  <r>
    <x v="0"/>
    <x v="1"/>
    <x v="73"/>
    <x v="13"/>
  </r>
  <r>
    <x v="1"/>
    <x v="0"/>
    <x v="74"/>
    <x v="47"/>
  </r>
  <r>
    <x v="1"/>
    <x v="1"/>
    <x v="75"/>
    <x v="48"/>
  </r>
  <r>
    <x v="1"/>
    <x v="1"/>
    <x v="76"/>
    <x v="41"/>
  </r>
  <r>
    <x v="1"/>
    <x v="1"/>
    <x v="77"/>
    <x v="49"/>
  </r>
  <r>
    <x v="1"/>
    <x v="1"/>
    <x v="78"/>
    <x v="50"/>
  </r>
  <r>
    <x v="1"/>
    <x v="1"/>
    <x v="79"/>
    <x v="51"/>
  </r>
  <r>
    <x v="1"/>
    <x v="1"/>
    <x v="80"/>
    <x v="52"/>
  </r>
  <r>
    <x v="1"/>
    <x v="0"/>
    <x v="81"/>
    <x v="47"/>
  </r>
  <r>
    <x v="0"/>
    <x v="1"/>
    <x v="82"/>
    <x v="53"/>
  </r>
  <r>
    <x v="1"/>
    <x v="1"/>
    <x v="83"/>
    <x v="51"/>
  </r>
  <r>
    <x v="1"/>
    <x v="1"/>
    <x v="84"/>
    <x v="54"/>
  </r>
  <r>
    <x v="0"/>
    <x v="0"/>
    <x v="85"/>
    <x v="55"/>
  </r>
  <r>
    <x v="1"/>
    <x v="0"/>
    <x v="86"/>
    <x v="47"/>
  </r>
  <r>
    <x v="1"/>
    <x v="1"/>
    <x v="87"/>
    <x v="56"/>
  </r>
  <r>
    <x v="1"/>
    <x v="0"/>
    <x v="88"/>
    <x v="47"/>
  </r>
  <r>
    <x v="1"/>
    <x v="1"/>
    <x v="89"/>
    <x v="57"/>
  </r>
  <r>
    <x v="0"/>
    <x v="1"/>
    <x v="90"/>
    <x v="58"/>
  </r>
  <r>
    <x v="1"/>
    <x v="1"/>
    <x v="91"/>
    <x v="59"/>
  </r>
  <r>
    <x v="1"/>
    <x v="0"/>
    <x v="92"/>
    <x v="47"/>
  </r>
  <r>
    <x v="1"/>
    <x v="1"/>
    <x v="93"/>
    <x v="60"/>
  </r>
  <r>
    <x v="0"/>
    <x v="1"/>
    <x v="94"/>
    <x v="26"/>
  </r>
  <r>
    <x v="0"/>
    <x v="1"/>
    <x v="95"/>
    <x v="61"/>
  </r>
  <r>
    <x v="1"/>
    <x v="1"/>
    <x v="96"/>
    <x v="62"/>
  </r>
  <r>
    <x v="0"/>
    <x v="1"/>
    <x v="97"/>
    <x v="63"/>
  </r>
  <r>
    <x v="1"/>
    <x v="1"/>
    <x v="98"/>
    <x v="64"/>
  </r>
  <r>
    <x v="1"/>
    <x v="1"/>
    <x v="99"/>
    <x v="65"/>
  </r>
  <r>
    <x v="0"/>
    <x v="1"/>
    <x v="100"/>
    <x v="66"/>
  </r>
  <r>
    <x v="1"/>
    <x v="1"/>
    <x v="101"/>
    <x v="67"/>
  </r>
  <r>
    <x v="0"/>
    <x v="1"/>
    <x v="102"/>
    <x v="68"/>
  </r>
  <r>
    <x v="1"/>
    <x v="1"/>
    <x v="103"/>
    <x v="69"/>
  </r>
  <r>
    <x v="1"/>
    <x v="1"/>
    <x v="104"/>
    <x v="70"/>
  </r>
  <r>
    <x v="0"/>
    <x v="1"/>
    <x v="105"/>
    <x v="71"/>
  </r>
  <r>
    <x v="1"/>
    <x v="1"/>
    <x v="106"/>
    <x v="72"/>
  </r>
  <r>
    <x v="1"/>
    <x v="1"/>
    <x v="107"/>
    <x v="73"/>
  </r>
  <r>
    <x v="1"/>
    <x v="0"/>
    <x v="108"/>
    <x v="47"/>
  </r>
  <r>
    <x v="1"/>
    <x v="1"/>
    <x v="109"/>
    <x v="69"/>
  </r>
  <r>
    <x v="1"/>
    <x v="1"/>
    <x v="110"/>
    <x v="74"/>
  </r>
  <r>
    <x v="1"/>
    <x v="1"/>
    <x v="111"/>
    <x v="75"/>
  </r>
  <r>
    <x v="1"/>
    <x v="1"/>
    <x v="112"/>
    <x v="76"/>
  </r>
  <r>
    <x v="0"/>
    <x v="1"/>
    <x v="113"/>
    <x v="77"/>
  </r>
  <r>
    <x v="1"/>
    <x v="1"/>
    <x v="114"/>
    <x v="78"/>
  </r>
  <r>
    <x v="1"/>
    <x v="1"/>
    <x v="115"/>
    <x v="79"/>
  </r>
  <r>
    <x v="1"/>
    <x v="1"/>
    <x v="116"/>
    <x v="73"/>
  </r>
  <r>
    <x v="1"/>
    <x v="1"/>
    <x v="117"/>
    <x v="80"/>
  </r>
  <r>
    <x v="1"/>
    <x v="1"/>
    <x v="118"/>
    <x v="81"/>
  </r>
  <r>
    <x v="1"/>
    <x v="1"/>
    <x v="119"/>
    <x v="82"/>
  </r>
  <r>
    <x v="1"/>
    <x v="1"/>
    <x v="120"/>
    <x v="83"/>
  </r>
  <r>
    <x v="1"/>
    <x v="1"/>
    <x v="121"/>
    <x v="84"/>
  </r>
  <r>
    <x v="1"/>
    <x v="1"/>
    <x v="122"/>
    <x v="73"/>
  </r>
  <r>
    <x v="1"/>
    <x v="1"/>
    <x v="123"/>
    <x v="73"/>
  </r>
  <r>
    <x v="0"/>
    <x v="1"/>
    <x v="124"/>
    <x v="85"/>
  </r>
  <r>
    <x v="1"/>
    <x v="1"/>
    <x v="125"/>
    <x v="86"/>
  </r>
  <r>
    <x v="1"/>
    <x v="1"/>
    <x v="126"/>
    <x v="87"/>
  </r>
  <r>
    <x v="1"/>
    <x v="1"/>
    <x v="127"/>
    <x v="88"/>
  </r>
  <r>
    <x v="1"/>
    <x v="1"/>
    <x v="128"/>
    <x v="89"/>
  </r>
  <r>
    <x v="0"/>
    <x v="1"/>
    <x v="129"/>
    <x v="25"/>
  </r>
  <r>
    <x v="1"/>
    <x v="1"/>
    <x v="130"/>
    <x v="90"/>
  </r>
  <r>
    <x v="1"/>
    <x v="1"/>
    <x v="131"/>
    <x v="91"/>
  </r>
  <r>
    <x v="1"/>
    <x v="0"/>
    <x v="132"/>
    <x v="92"/>
  </r>
  <r>
    <x v="1"/>
    <x v="1"/>
    <x v="133"/>
    <x v="93"/>
  </r>
  <r>
    <x v="1"/>
    <x v="1"/>
    <x v="134"/>
    <x v="94"/>
  </r>
  <r>
    <x v="1"/>
    <x v="1"/>
    <x v="135"/>
    <x v="95"/>
  </r>
  <r>
    <x v="1"/>
    <x v="1"/>
    <x v="136"/>
    <x v="96"/>
  </r>
  <r>
    <x v="1"/>
    <x v="1"/>
    <x v="137"/>
    <x v="97"/>
  </r>
  <r>
    <x v="1"/>
    <x v="1"/>
    <x v="138"/>
    <x v="98"/>
  </r>
  <r>
    <x v="0"/>
    <x v="1"/>
    <x v="139"/>
    <x v="99"/>
  </r>
  <r>
    <x v="1"/>
    <x v="1"/>
    <x v="140"/>
    <x v="100"/>
  </r>
  <r>
    <x v="1"/>
    <x v="1"/>
    <x v="141"/>
    <x v="81"/>
  </r>
  <r>
    <x v="1"/>
    <x v="1"/>
    <x v="142"/>
    <x v="101"/>
  </r>
  <r>
    <x v="1"/>
    <x v="1"/>
    <x v="143"/>
    <x v="102"/>
  </r>
  <r>
    <x v="1"/>
    <x v="1"/>
    <x v="144"/>
    <x v="103"/>
  </r>
  <r>
    <x v="1"/>
    <x v="1"/>
    <x v="145"/>
    <x v="104"/>
  </r>
  <r>
    <x v="1"/>
    <x v="1"/>
    <x v="146"/>
    <x v="105"/>
  </r>
  <r>
    <x v="1"/>
    <x v="1"/>
    <x v="147"/>
    <x v="106"/>
  </r>
  <r>
    <x v="1"/>
    <x v="1"/>
    <x v="148"/>
    <x v="84"/>
  </r>
  <r>
    <x v="1"/>
    <x v="1"/>
    <x v="149"/>
    <x v="107"/>
  </r>
  <r>
    <x v="1"/>
    <x v="1"/>
    <x v="150"/>
    <x v="108"/>
  </r>
  <r>
    <x v="1"/>
    <x v="1"/>
    <x v="151"/>
    <x v="109"/>
  </r>
  <r>
    <x v="1"/>
    <x v="1"/>
    <x v="152"/>
    <x v="110"/>
  </r>
  <r>
    <x v="1"/>
    <x v="1"/>
    <x v="153"/>
    <x v="111"/>
  </r>
  <r>
    <x v="1"/>
    <x v="1"/>
    <x v="154"/>
    <x v="112"/>
  </r>
  <r>
    <x v="1"/>
    <x v="1"/>
    <x v="155"/>
    <x v="91"/>
  </r>
  <r>
    <x v="1"/>
    <x v="1"/>
    <x v="156"/>
    <x v="113"/>
  </r>
  <r>
    <x v="1"/>
    <x v="1"/>
    <x v="157"/>
    <x v="114"/>
  </r>
  <r>
    <x v="1"/>
    <x v="1"/>
    <x v="158"/>
    <x v="115"/>
  </r>
  <r>
    <x v="1"/>
    <x v="1"/>
    <x v="159"/>
    <x v="116"/>
  </r>
  <r>
    <x v="1"/>
    <x v="1"/>
    <x v="160"/>
    <x v="117"/>
  </r>
  <r>
    <x v="0"/>
    <x v="1"/>
    <x v="161"/>
    <x v="118"/>
  </r>
  <r>
    <x v="1"/>
    <x v="1"/>
    <x v="162"/>
    <x v="119"/>
  </r>
  <r>
    <x v="1"/>
    <x v="1"/>
    <x v="163"/>
    <x v="120"/>
  </r>
  <r>
    <x v="1"/>
    <x v="1"/>
    <x v="164"/>
    <x v="121"/>
  </r>
  <r>
    <x v="1"/>
    <x v="1"/>
    <x v="165"/>
    <x v="115"/>
  </r>
  <r>
    <x v="1"/>
    <x v="1"/>
    <x v="166"/>
    <x v="122"/>
  </r>
  <r>
    <x v="1"/>
    <x v="1"/>
    <x v="167"/>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Months Customer">
  <location ref="P1:Q32" firstHeaderRow="1" firstDataRow="1" firstDataCol="1"/>
  <pivotFields count="13">
    <pivotField showAll="0"/>
    <pivotField numFmtId="44" showAll="0"/>
    <pivotField numFmtId="44"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dataField="1" showAll="0">
      <items count="378">
        <item x="60"/>
        <item x="22"/>
        <item x="246"/>
        <item x="270"/>
        <item x="231"/>
        <item x="271"/>
        <item x="359"/>
        <item x="20"/>
        <item x="72"/>
        <item x="295"/>
        <item x="338"/>
        <item x="5"/>
        <item x="17"/>
        <item x="281"/>
        <item x="348"/>
        <item x="354"/>
        <item x="331"/>
        <item x="106"/>
        <item x="135"/>
        <item x="230"/>
        <item x="112"/>
        <item x="193"/>
        <item x="257"/>
        <item x="368"/>
        <item x="82"/>
        <item x="1"/>
        <item x="10"/>
        <item x="326"/>
        <item x="308"/>
        <item x="116"/>
        <item x="100"/>
        <item x="164"/>
        <item x="356"/>
        <item x="67"/>
        <item x="103"/>
        <item x="205"/>
        <item x="249"/>
        <item x="90"/>
        <item x="248"/>
        <item x="23"/>
        <item x="287"/>
        <item x="153"/>
        <item x="196"/>
        <item x="44"/>
        <item x="361"/>
        <item x="84"/>
        <item x="355"/>
        <item x="179"/>
        <item x="275"/>
        <item x="184"/>
        <item x="195"/>
        <item x="156"/>
        <item x="2"/>
        <item x="329"/>
        <item x="26"/>
        <item x="39"/>
        <item x="211"/>
        <item x="162"/>
        <item x="247"/>
        <item x="372"/>
        <item x="298"/>
        <item x="18"/>
        <item x="3"/>
        <item x="71"/>
        <item x="149"/>
        <item x="360"/>
        <item x="283"/>
        <item x="188"/>
        <item x="125"/>
        <item x="206"/>
        <item x="91"/>
        <item x="96"/>
        <item x="54"/>
        <item x="244"/>
        <item x="94"/>
        <item x="27"/>
        <item x="313"/>
        <item x="318"/>
        <item x="177"/>
        <item x="200"/>
        <item x="163"/>
        <item x="64"/>
        <item x="0"/>
        <item x="104"/>
        <item x="28"/>
        <item x="265"/>
        <item x="118"/>
        <item x="256"/>
        <item x="107"/>
        <item x="147"/>
        <item x="307"/>
        <item x="330"/>
        <item x="120"/>
        <item x="137"/>
        <item x="279"/>
        <item x="203"/>
        <item x="176"/>
        <item x="280"/>
        <item x="132"/>
        <item x="101"/>
        <item x="174"/>
        <item x="7"/>
        <item x="225"/>
        <item x="52"/>
        <item x="339"/>
        <item x="97"/>
        <item x="119"/>
        <item x="166"/>
        <item x="113"/>
        <item x="320"/>
        <item x="340"/>
        <item x="301"/>
        <item x="370"/>
        <item x="68"/>
        <item x="345"/>
        <item x="219"/>
        <item x="80"/>
        <item x="129"/>
        <item x="180"/>
        <item x="81"/>
        <item x="282"/>
        <item x="139"/>
        <item x="319"/>
        <item x="334"/>
        <item x="315"/>
        <item x="167"/>
        <item x="161"/>
        <item x="190"/>
        <item x="294"/>
        <item x="341"/>
        <item x="237"/>
        <item x="133"/>
        <item x="202"/>
        <item x="220"/>
        <item x="276"/>
        <item x="299"/>
        <item x="24"/>
        <item x="238"/>
        <item x="160"/>
        <item x="117"/>
        <item x="204"/>
        <item x="213"/>
        <item x="191"/>
        <item x="232"/>
        <item x="199"/>
        <item x="324"/>
        <item x="109"/>
        <item x="65"/>
        <item x="73"/>
        <item x="114"/>
        <item x="212"/>
        <item x="143"/>
        <item x="286"/>
        <item x="37"/>
        <item x="74"/>
        <item x="342"/>
        <item x="260"/>
        <item x="254"/>
        <item x="171"/>
        <item x="130"/>
        <item x="234"/>
        <item x="173"/>
        <item x="278"/>
        <item x="76"/>
        <item x="88"/>
        <item x="53"/>
        <item x="169"/>
        <item x="268"/>
        <item x="347"/>
        <item x="209"/>
        <item x="131"/>
        <item x="229"/>
        <item x="258"/>
        <item x="187"/>
        <item x="157"/>
        <item x="336"/>
        <item x="55"/>
        <item x="197"/>
        <item x="93"/>
        <item x="371"/>
        <item x="304"/>
        <item x="127"/>
        <item x="216"/>
        <item x="328"/>
        <item x="145"/>
        <item x="165"/>
        <item x="189"/>
        <item x="34"/>
        <item x="62"/>
        <item x="38"/>
        <item x="252"/>
        <item x="29"/>
        <item x="207"/>
        <item x="358"/>
        <item x="192"/>
        <item x="45"/>
        <item x="288"/>
        <item x="122"/>
        <item x="86"/>
        <item x="155"/>
        <item x="182"/>
        <item x="366"/>
        <item x="6"/>
        <item x="261"/>
        <item x="210"/>
        <item x="58"/>
        <item x="273"/>
        <item x="228"/>
        <item x="92"/>
        <item x="367"/>
        <item x="253"/>
        <item x="66"/>
        <item x="333"/>
        <item x="351"/>
        <item x="25"/>
        <item x="262"/>
        <item x="302"/>
        <item x="201"/>
        <item x="30"/>
        <item x="33"/>
        <item x="346"/>
        <item x="223"/>
        <item x="12"/>
        <item x="77"/>
        <item x="322"/>
        <item x="208"/>
        <item x="99"/>
        <item x="8"/>
        <item x="297"/>
        <item x="79"/>
        <item x="42"/>
        <item x="233"/>
        <item x="111"/>
        <item x="32"/>
        <item x="227"/>
        <item x="102"/>
        <item x="36"/>
        <item x="306"/>
        <item x="323"/>
        <item x="43"/>
        <item x="293"/>
        <item x="168"/>
        <item x="352"/>
        <item x="154"/>
        <item x="69"/>
        <item x="15"/>
        <item x="321"/>
        <item x="9"/>
        <item x="35"/>
        <item x="178"/>
        <item x="41"/>
        <item x="259"/>
        <item x="373"/>
        <item x="263"/>
        <item x="344"/>
        <item x="292"/>
        <item x="272"/>
        <item x="363"/>
        <item x="31"/>
        <item x="349"/>
        <item x="310"/>
        <item x="289"/>
        <item x="369"/>
        <item x="63"/>
        <item x="134"/>
        <item x="314"/>
        <item x="186"/>
        <item x="300"/>
        <item x="350"/>
        <item x="317"/>
        <item x="353"/>
        <item x="316"/>
        <item x="108"/>
        <item x="46"/>
        <item x="325"/>
        <item x="150"/>
        <item x="49"/>
        <item x="124"/>
        <item x="136"/>
        <item x="152"/>
        <item x="123"/>
        <item x="214"/>
        <item x="95"/>
        <item x="170"/>
        <item x="19"/>
        <item x="50"/>
        <item x="181"/>
        <item x="284"/>
        <item x="75"/>
        <item x="138"/>
        <item x="357"/>
        <item x="296"/>
        <item x="376"/>
        <item x="255"/>
        <item x="226"/>
        <item x="70"/>
        <item x="250"/>
        <item x="21"/>
        <item x="362"/>
        <item x="266"/>
        <item x="141"/>
        <item x="245"/>
        <item x="374"/>
        <item x="40"/>
        <item x="47"/>
        <item x="309"/>
        <item x="146"/>
        <item x="332"/>
        <item x="13"/>
        <item x="285"/>
        <item x="217"/>
        <item x="239"/>
        <item x="218"/>
        <item x="343"/>
        <item x="172"/>
        <item x="198"/>
        <item x="121"/>
        <item x="251"/>
        <item x="185"/>
        <item x="327"/>
        <item x="61"/>
        <item x="312"/>
        <item x="274"/>
        <item x="277"/>
        <item x="83"/>
        <item x="98"/>
        <item x="305"/>
        <item x="221"/>
        <item x="235"/>
        <item x="194"/>
        <item x="290"/>
        <item x="56"/>
        <item x="267"/>
        <item x="364"/>
        <item x="303"/>
        <item x="105"/>
        <item x="240"/>
        <item x="151"/>
        <item x="78"/>
        <item x="51"/>
        <item x="242"/>
        <item x="48"/>
        <item x="89"/>
        <item x="269"/>
        <item x="222"/>
        <item x="16"/>
        <item x="375"/>
        <item x="243"/>
        <item x="144"/>
        <item x="4"/>
        <item x="335"/>
        <item x="14"/>
        <item x="115"/>
        <item x="175"/>
        <item x="337"/>
        <item x="148"/>
        <item x="142"/>
        <item x="215"/>
        <item x="291"/>
        <item x="236"/>
        <item x="159"/>
        <item x="59"/>
        <item x="126"/>
        <item x="158"/>
        <item x="140"/>
        <item x="311"/>
        <item x="365"/>
        <item x="85"/>
        <item x="224"/>
        <item x="110"/>
        <item x="183"/>
        <item x="241"/>
        <item x="264"/>
        <item x="11"/>
        <item x="57"/>
        <item x="128"/>
        <item x="87"/>
        <item t="default"/>
      </items>
    </pivotField>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Combined Checking &amp; Savings" fld="12" subtotal="average" baseField="0" baseItem="0"/>
  </dataFields>
  <formats count="5">
    <format dxfId="20">
      <pivotArea dataOnly="0" labelOnly="1" outline="0" axis="axisValues" fieldPosition="0"/>
    </format>
    <format dxfId="19">
      <pivotArea field="3" type="button" dataOnly="0" labelOnly="1" outline="0" axis="axisRow" fieldPosition="0"/>
    </format>
    <format dxfId="18">
      <pivotArea dataOnly="0" labelOnly="1" outline="0" axis="axisValues" fieldPosition="0"/>
    </format>
    <format dxfId="17">
      <pivotArea field="3" type="button" dataOnly="0" labelOnly="1" outline="0" axis="axisRow"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Loan Purpose" colHeaderCaption=" ">
  <location ref="O3:S6" firstHeaderRow="1" firstDataRow="2" firstDataCol="1"/>
  <pivotFields count="13">
    <pivotField axis="axisRow" showAll="0">
      <items count="11">
        <item h="1" x="2"/>
        <item h="1" x="3"/>
        <item h="1" x="1"/>
        <item h="1" x="8"/>
        <item x="5"/>
        <item h="1" x="9"/>
        <item h="1" x="4"/>
        <item h="1" x="7"/>
        <item h="1" x="0"/>
        <item h="1" x="6"/>
        <item t="default"/>
      </items>
    </pivotField>
    <pivotField numFmtId="44" showAll="0"/>
    <pivotField numFmtId="44"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numFmtId="44" showAll="0"/>
  </pivotFields>
  <rowFields count="1">
    <field x="0"/>
  </rowFields>
  <rowItems count="2">
    <i>
      <x v="4"/>
    </i>
    <i t="grand">
      <x/>
    </i>
  </rowItems>
  <colFields count="1">
    <field x="6"/>
  </colFields>
  <colItems count="4">
    <i>
      <x/>
    </i>
    <i>
      <x v="1"/>
    </i>
    <i>
      <x v="2"/>
    </i>
    <i t="grand">
      <x/>
    </i>
  </colItems>
  <dataFields count="1">
    <dataField name="Count of Marital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olHeaderCaption=" ">
  <location ref="O1:P28" firstHeaderRow="1" firstDataRow="1" firstDataCol="1"/>
  <pivotFields count="13">
    <pivotField showAll="0"/>
    <pivotField showAll="0"/>
    <pivotField showAll="0"/>
    <pivotField showAll="0"/>
    <pivotField axis="axisRow" showAll="0">
      <items count="104">
        <item x="4"/>
        <item x="23"/>
        <item x="1"/>
        <item x="16"/>
        <item x="39"/>
        <item x="7"/>
        <item x="40"/>
        <item x="51"/>
        <item x="35"/>
        <item x="48"/>
        <item x="53"/>
        <item x="78"/>
        <item h="1" x="22"/>
        <item h="1" x="13"/>
        <item h="1" x="5"/>
        <item h="1" x="34"/>
        <item h="1" x="26"/>
        <item h="1" x="52"/>
        <item h="1" x="6"/>
        <item h="1" x="28"/>
        <item h="1" x="70"/>
        <item h="1" x="12"/>
        <item h="1" x="41"/>
        <item h="1" x="17"/>
        <item h="1" x="33"/>
        <item h="1" x="86"/>
        <item h="1" x="15"/>
        <item h="1" x="63"/>
        <item h="1" x="79"/>
        <item h="1" x="60"/>
        <item h="1" x="30"/>
        <item h="1" x="45"/>
        <item h="1" x="74"/>
        <item h="1" x="42"/>
        <item h="1" x="36"/>
        <item h="1" x="2"/>
        <item h="1" x="67"/>
        <item h="1" x="83"/>
        <item h="1" x="59"/>
        <item h="1" x="20"/>
        <item h="1" x="21"/>
        <item h="1" x="0"/>
        <item h="1" x="9"/>
        <item h="1" x="101"/>
        <item h="1" x="44"/>
        <item h="1" x="38"/>
        <item h="1" x="56"/>
        <item h="1" x="97"/>
        <item h="1" x="19"/>
        <item h="1" x="18"/>
        <item h="1" x="11"/>
        <item h="1" x="37"/>
        <item h="1" x="80"/>
        <item h="1" x="75"/>
        <item h="1" x="66"/>
        <item h="1" x="57"/>
        <item h="1" x="69"/>
        <item h="1" x="96"/>
        <item h="1" x="29"/>
        <item h="1" x="61"/>
        <item h="1" x="54"/>
        <item h="1" x="25"/>
        <item h="1" x="27"/>
        <item h="1" x="62"/>
        <item h="1" x="46"/>
        <item h="1" x="10"/>
        <item h="1" x="58"/>
        <item h="1" x="49"/>
        <item h="1" x="43"/>
        <item h="1" x="73"/>
        <item h="1" x="95"/>
        <item h="1" x="87"/>
        <item h="1" x="84"/>
        <item h="1" x="24"/>
        <item h="1" x="72"/>
        <item h="1" x="77"/>
        <item h="1" x="85"/>
        <item h="1" x="47"/>
        <item h="1" x="32"/>
        <item h="1" x="14"/>
        <item h="1" x="92"/>
        <item h="1" x="91"/>
        <item h="1" x="76"/>
        <item h="1" x="50"/>
        <item h="1" x="64"/>
        <item h="1" x="81"/>
        <item h="1" x="31"/>
        <item h="1" x="8"/>
        <item h="1" x="98"/>
        <item h="1" x="99"/>
        <item h="1" x="93"/>
        <item h="1" x="82"/>
        <item h="1" x="65"/>
        <item h="1" x="89"/>
        <item h="1" x="71"/>
        <item h="1" x="100"/>
        <item h="1" x="55"/>
        <item h="1" x="90"/>
        <item h="1" x="68"/>
        <item h="1" x="94"/>
        <item h="1" x="88"/>
        <item h="1" x="3"/>
        <item h="1" x="102"/>
        <item t="default"/>
      </items>
    </pivotField>
    <pivotField showAll="0"/>
    <pivotField showAll="0"/>
    <pivotField showAll="0"/>
    <pivotField showAll="0"/>
    <pivotField showAll="0"/>
    <pivotField showAll="0">
      <items count="6">
        <item x="2"/>
        <item x="1"/>
        <item x="3"/>
        <item x="0"/>
        <item x="4"/>
        <item t="default"/>
      </items>
    </pivotField>
    <pivotField axis="axisRow" dataField="1" showAll="0">
      <items count="4">
        <item x="1"/>
        <item x="0"/>
        <item x="2"/>
        <item t="default"/>
      </items>
    </pivotField>
    <pivotField showAll="0"/>
  </pivotFields>
  <rowFields count="2">
    <field x="11"/>
    <field x="4"/>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Count of Credit Risk"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Gender" colHeaderCaption=" ">
  <location ref="I4:O8" firstHeaderRow="1" firstDataRow="2" firstDataCol="1"/>
  <pivotFields count="7">
    <pivotField axis="axisRow" showAll="0">
      <items count="3">
        <item x="1"/>
        <item x="0"/>
        <item t="default"/>
      </items>
    </pivotField>
    <pivotField axis="axisCol" dataField="1" showAll="0">
      <items count="6">
        <item x="0"/>
        <item x="1"/>
        <item x="2"/>
        <item x="3"/>
        <item x="4"/>
        <item t="default"/>
      </items>
    </pivotField>
    <pivotField showAll="0">
      <items count="4">
        <item x="0"/>
        <item x="1"/>
        <item x="2"/>
        <item t="default"/>
      </items>
    </pivotField>
    <pivotField showAll="0"/>
    <pivotField showAll="0"/>
    <pivotField showAll="0"/>
    <pivotField showAll="0"/>
  </pivotFields>
  <rowFields count="1">
    <field x="0"/>
  </rowFields>
  <rowItems count="3">
    <i>
      <x/>
    </i>
    <i>
      <x v="1"/>
    </i>
    <i t="grand">
      <x/>
    </i>
  </rowItems>
  <colFields count="1">
    <field x="1"/>
  </colFields>
  <colItems count="6">
    <i>
      <x/>
    </i>
    <i>
      <x v="1"/>
    </i>
    <i>
      <x v="2"/>
    </i>
    <i>
      <x v="3"/>
    </i>
    <i>
      <x v="4"/>
    </i>
    <i t="grand">
      <x/>
    </i>
  </colItems>
  <dataFields count="1">
    <dataField name="Count of Carri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5"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Type" colHeaderCaption="  ">
  <location ref="I12:N17" firstHeaderRow="1" firstDataRow="2" firstDataCol="1"/>
  <pivotFields count="7">
    <pivotField showAll="0"/>
    <pivotField showAll="0"/>
    <pivotField axis="axisRow" showAll="0">
      <items count="4">
        <item x="0"/>
        <item x="1"/>
        <item x="2"/>
        <item t="default"/>
      </items>
    </pivotField>
    <pivotField axis="axisCol" dataField="1" showAll="0">
      <items count="5">
        <item x="0"/>
        <item x="1"/>
        <item x="3"/>
        <item x="2"/>
        <item t="default"/>
      </items>
    </pivotField>
    <pivotField showAll="0"/>
    <pivotField showAll="0"/>
    <pivotField showAll="0"/>
  </pivotFields>
  <rowFields count="1">
    <field x="2"/>
  </rowFields>
  <rowItems count="4">
    <i>
      <x/>
    </i>
    <i>
      <x v="1"/>
    </i>
    <i>
      <x v="2"/>
    </i>
    <i t="grand">
      <x/>
    </i>
  </rowItems>
  <colFields count="1">
    <field x="3"/>
  </colFields>
  <colItems count="5">
    <i>
      <x/>
    </i>
    <i>
      <x v="1"/>
    </i>
    <i>
      <x v="2"/>
    </i>
    <i>
      <x v="3"/>
    </i>
    <i t="grand">
      <x/>
    </i>
  </colItems>
  <dataFields count="1">
    <dataField name="Count of Usag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9"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Marital Status">
  <location ref="A1:E6" firstHeaderRow="1" firstDataRow="2" firstDataCol="1"/>
  <pivotFields count="13">
    <pivotField showAll="0"/>
    <pivotField showAll="0"/>
    <pivotField showAll="0"/>
    <pivotField showAll="0"/>
    <pivotField showAll="0"/>
    <pivotField showAll="0"/>
    <pivotField axis="axisRow" showAll="0">
      <items count="4">
        <item x="1"/>
        <item x="2"/>
        <item x="0"/>
        <item t="default"/>
      </items>
    </pivotField>
    <pivotField showAll="0"/>
    <pivotField axis="axisCol" dataField="1" showAll="0">
      <items count="4">
        <item x="2"/>
        <item x="0"/>
        <item x="1"/>
        <item t="default"/>
      </items>
    </pivotField>
    <pivotField showAll="0"/>
    <pivotField showAll="0"/>
    <pivotField showAll="0"/>
    <pivotField showAll="0"/>
  </pivotFields>
  <rowFields count="1">
    <field x="6"/>
  </rowFields>
  <rowItems count="4">
    <i>
      <x/>
    </i>
    <i>
      <x v="1"/>
    </i>
    <i>
      <x v="2"/>
    </i>
    <i t="grand">
      <x/>
    </i>
  </rowItems>
  <colFields count="1">
    <field x="8"/>
  </colFields>
  <colItems count="4">
    <i>
      <x/>
    </i>
    <i>
      <x v="1"/>
    </i>
    <i>
      <x v="2"/>
    </i>
    <i t="grand">
      <x/>
    </i>
  </colItems>
  <dataFields count="1">
    <dataField name="Count of Housing"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6"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llege">
  <location ref="J1:K13" firstHeaderRow="1" firstDataRow="1" firstDataCol="1"/>
  <pivotFields count="8">
    <pivotField axis="axisRow" showAll="0">
      <items count="12">
        <item x="5"/>
        <item x="4"/>
        <item x="2"/>
        <item x="3"/>
        <item x="10"/>
        <item x="0"/>
        <item x="1"/>
        <item x="6"/>
        <item x="7"/>
        <item x="9"/>
        <item x="8"/>
        <item t="default"/>
      </items>
    </pivotField>
    <pivotField showAll="0"/>
    <pivotField numFmtId="2" showAll="0"/>
    <pivotField numFmtId="2" showAll="0"/>
    <pivotField numFmtId="166" showAll="0" defaultSubtotal="0">
      <items count="43">
        <item x="34"/>
        <item x="24"/>
        <item x="25"/>
        <item x="23"/>
        <item x="26"/>
        <item x="38"/>
        <item x="36"/>
        <item x="35"/>
        <item x="37"/>
        <item x="33"/>
        <item x="31"/>
        <item x="32"/>
        <item x="8"/>
        <item x="11"/>
        <item x="0"/>
        <item x="39"/>
        <item x="1"/>
        <item x="2"/>
        <item x="9"/>
        <item x="40"/>
        <item x="3"/>
        <item x="16"/>
        <item x="10"/>
        <item x="41"/>
        <item x="18"/>
        <item x="27"/>
        <item x="4"/>
        <item x="28"/>
        <item x="42"/>
        <item x="17"/>
        <item x="30"/>
        <item x="5"/>
        <item x="29"/>
        <item x="6"/>
        <item x="7"/>
        <item x="12"/>
        <item x="15"/>
        <item x="14"/>
        <item x="19"/>
        <item x="20"/>
        <item x="13"/>
        <item x="21"/>
        <item x="22"/>
      </items>
    </pivotField>
    <pivotField numFmtId="10" showAll="0"/>
    <pivotField numFmtId="10" showAll="0"/>
    <pivotField dataField="1" numFmtId="10" showAll="0">
      <items count="42">
        <item x="38"/>
        <item x="24"/>
        <item x="37"/>
        <item x="27"/>
        <item x="35"/>
        <item x="16"/>
        <item x="25"/>
        <item x="26"/>
        <item x="32"/>
        <item x="36"/>
        <item x="9"/>
        <item x="1"/>
        <item x="11"/>
        <item x="0"/>
        <item x="33"/>
        <item x="2"/>
        <item x="8"/>
        <item x="3"/>
        <item x="40"/>
        <item x="28"/>
        <item x="34"/>
        <item x="31"/>
        <item x="12"/>
        <item x="39"/>
        <item x="10"/>
        <item x="29"/>
        <item x="4"/>
        <item x="19"/>
        <item x="18"/>
        <item x="5"/>
        <item x="17"/>
        <item x="30"/>
        <item x="14"/>
        <item x="15"/>
        <item x="13"/>
        <item x="23"/>
        <item x="7"/>
        <item x="6"/>
        <item x="22"/>
        <item x="21"/>
        <item x="20"/>
        <item t="default"/>
      </items>
    </pivotField>
  </pivotFields>
  <rowFields count="1">
    <field x="0"/>
  </rowFields>
  <rowItems count="12">
    <i>
      <x/>
    </i>
    <i>
      <x v="1"/>
    </i>
    <i>
      <x v="2"/>
    </i>
    <i>
      <x v="3"/>
    </i>
    <i>
      <x v="4"/>
    </i>
    <i>
      <x v="5"/>
    </i>
    <i>
      <x v="6"/>
    </i>
    <i>
      <x v="7"/>
    </i>
    <i>
      <x v="8"/>
    </i>
    <i>
      <x v="9"/>
    </i>
    <i>
      <x v="10"/>
    </i>
    <i t="grand">
      <x/>
    </i>
  </rowItems>
  <colItems count="1">
    <i/>
  </colItems>
  <dataFields count="1">
    <dataField name="Average of 1st year retention rate" fld="7" subtotal="average" baseField="0" baseItem="0" numFmtId="43"/>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8"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llege">
  <location ref="J17:K29" firstHeaderRow="1" firstDataRow="1" firstDataCol="1"/>
  <pivotFields count="8">
    <pivotField axis="axisRow" showAll="0">
      <items count="12">
        <item x="5"/>
        <item x="4"/>
        <item x="2"/>
        <item x="3"/>
        <item x="10"/>
        <item x="0"/>
        <item x="1"/>
        <item x="6"/>
        <item x="7"/>
        <item x="9"/>
        <item x="8"/>
        <item t="default"/>
      </items>
    </pivotField>
    <pivotField showAll="0"/>
    <pivotField numFmtId="2" showAll="0"/>
    <pivotField numFmtId="2" showAll="0"/>
    <pivotField dataField="1" numFmtId="166" showAll="0">
      <items count="44">
        <item x="34"/>
        <item x="24"/>
        <item x="25"/>
        <item x="23"/>
        <item x="26"/>
        <item x="38"/>
        <item x="36"/>
        <item x="35"/>
        <item x="37"/>
        <item x="33"/>
        <item x="31"/>
        <item x="32"/>
        <item x="8"/>
        <item x="11"/>
        <item x="0"/>
        <item x="39"/>
        <item x="1"/>
        <item x="2"/>
        <item x="9"/>
        <item x="40"/>
        <item x="3"/>
        <item x="16"/>
        <item x="10"/>
        <item x="41"/>
        <item x="18"/>
        <item x="27"/>
        <item x="4"/>
        <item x="28"/>
        <item x="42"/>
        <item x="17"/>
        <item x="30"/>
        <item x="5"/>
        <item x="29"/>
        <item x="6"/>
        <item x="7"/>
        <item x="12"/>
        <item x="15"/>
        <item x="14"/>
        <item x="19"/>
        <item x="20"/>
        <item x="13"/>
        <item x="21"/>
        <item x="22"/>
        <item t="default"/>
      </items>
    </pivotField>
    <pivotField numFmtId="10" showAll="0"/>
    <pivotField numFmtId="10" showAll="0"/>
    <pivotField numFmtId="10" showAll="0"/>
  </pivotFields>
  <rowFields count="1">
    <field x="0"/>
  </rowFields>
  <rowItems count="12">
    <i>
      <x/>
    </i>
    <i>
      <x v="1"/>
    </i>
    <i>
      <x v="2"/>
    </i>
    <i>
      <x v="3"/>
    </i>
    <i>
      <x v="4"/>
    </i>
    <i>
      <x v="5"/>
    </i>
    <i>
      <x v="6"/>
    </i>
    <i>
      <x v="7"/>
    </i>
    <i>
      <x v="8"/>
    </i>
    <i>
      <x v="9"/>
    </i>
    <i>
      <x v="10"/>
    </i>
    <i t="grand">
      <x/>
    </i>
  </rowItems>
  <colItems count="1">
    <i/>
  </colItems>
  <dataFields count="1">
    <dataField name="Average of HS GPA" fld="4" subtotal="average" baseField="0" baseItem="0" numFmtId="43"/>
  </dataFields>
  <formats count="2">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7"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1:H8" firstHeaderRow="0" firstDataRow="1" firstDataCol="1"/>
  <pivotFields count="4">
    <pivotField axis="axisRow" showAll="0">
      <items count="3">
        <item x="0"/>
        <item x="1"/>
        <item t="default"/>
      </items>
    </pivotField>
    <pivotField axis="axisRow" showAll="0">
      <items count="3">
        <item x="1"/>
        <item x="0"/>
        <item t="default"/>
      </items>
    </pivotField>
    <pivotField dataField="1" numFmtId="167"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numFmtId="167" showAll="0">
      <items count="125">
        <item x="0"/>
        <item x="2"/>
        <item x="3"/>
        <item x="45"/>
        <item x="1"/>
        <item x="19"/>
        <item x="4"/>
        <item x="8"/>
        <item x="11"/>
        <item x="14"/>
        <item x="5"/>
        <item x="23"/>
        <item x="12"/>
        <item x="9"/>
        <item x="16"/>
        <item x="17"/>
        <item x="36"/>
        <item x="21"/>
        <item x="6"/>
        <item x="38"/>
        <item x="10"/>
        <item x="58"/>
        <item x="7"/>
        <item x="28"/>
        <item x="24"/>
        <item x="18"/>
        <item x="13"/>
        <item x="20"/>
        <item x="42"/>
        <item x="33"/>
        <item x="29"/>
        <item x="85"/>
        <item x="25"/>
        <item x="31"/>
        <item x="55"/>
        <item x="22"/>
        <item x="34"/>
        <item x="35"/>
        <item x="52"/>
        <item x="46"/>
        <item x="39"/>
        <item x="30"/>
        <item x="49"/>
        <item x="96"/>
        <item x="65"/>
        <item x="82"/>
        <item x="27"/>
        <item x="61"/>
        <item x="59"/>
        <item x="77"/>
        <item x="41"/>
        <item x="48"/>
        <item x="40"/>
        <item x="54"/>
        <item x="44"/>
        <item x="80"/>
        <item x="50"/>
        <item x="57"/>
        <item x="32"/>
        <item x="74"/>
        <item x="71"/>
        <item x="37"/>
        <item x="111"/>
        <item x="104"/>
        <item x="63"/>
        <item x="79"/>
        <item x="53"/>
        <item x="26"/>
        <item x="15"/>
        <item x="64"/>
        <item x="62"/>
        <item x="56"/>
        <item x="78"/>
        <item x="70"/>
        <item x="100"/>
        <item x="60"/>
        <item x="107"/>
        <item x="86"/>
        <item x="113"/>
        <item x="101"/>
        <item x="43"/>
        <item x="72"/>
        <item x="98"/>
        <item x="51"/>
        <item x="89"/>
        <item x="117"/>
        <item x="76"/>
        <item x="91"/>
        <item x="94"/>
        <item x="90"/>
        <item x="84"/>
        <item x="67"/>
        <item x="105"/>
        <item x="97"/>
        <item x="68"/>
        <item x="88"/>
        <item x="99"/>
        <item x="121"/>
        <item x="95"/>
        <item x="106"/>
        <item x="102"/>
        <item x="69"/>
        <item x="66"/>
        <item x="120"/>
        <item x="108"/>
        <item x="116"/>
        <item x="75"/>
        <item x="81"/>
        <item x="87"/>
        <item x="119"/>
        <item x="110"/>
        <item x="103"/>
        <item x="114"/>
        <item x="118"/>
        <item x="92"/>
        <item x="93"/>
        <item x="109"/>
        <item x="47"/>
        <item x="112"/>
        <item x="115"/>
        <item x="123"/>
        <item x="73"/>
        <item x="122"/>
        <item x="83"/>
        <item t="default"/>
      </items>
    </pivotField>
  </pivotFields>
  <rowFields count="2">
    <field x="1"/>
    <field x="0"/>
  </rowFields>
  <rowItems count="7">
    <i>
      <x/>
    </i>
    <i r="1">
      <x/>
    </i>
    <i r="1">
      <x v="1"/>
    </i>
    <i>
      <x v="1"/>
    </i>
    <i r="1">
      <x/>
    </i>
    <i r="1">
      <x v="1"/>
    </i>
    <i t="grand">
      <x/>
    </i>
  </rowItems>
  <colFields count="1">
    <field x="-2"/>
  </colFields>
  <colItems count="2">
    <i>
      <x/>
    </i>
    <i i="1">
      <x v="1"/>
    </i>
  </colItems>
  <dataFields count="2">
    <dataField name="Average of Selling Price" fld="2" subtotal="average" baseField="0" baseItem="0" numFmtId="44"/>
    <dataField name="Average of Lot Cost" fld="3" subtotal="average"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Purpose" xr10:uid="{00000000-0013-0000-FFFF-FFFF01000000}" sourceName="Loan Purpose">
  <pivotTables>
    <pivotTable tabId="4" name="PivotTable1"/>
  </pivotTables>
  <data>
    <tabular pivotCacheId="1">
      <items count="10">
        <i x="2"/>
        <i x="3"/>
        <i x="1"/>
        <i x="8"/>
        <i x="5" s="1"/>
        <i x="9"/>
        <i x="4"/>
        <i x="7"/>
        <i x="0"/>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Employed" xr10:uid="{00000000-0013-0000-FFFF-FFFF02000000}" sourceName="Months Employed">
  <pivotTables>
    <pivotTable tabId="5" name="PivotTable2"/>
  </pivotTables>
  <data>
    <tabular pivotCacheId="2">
      <items count="103">
        <i x="4" s="1"/>
        <i x="23" s="1"/>
        <i x="1" s="1"/>
        <i x="16" s="1"/>
        <i x="39" s="1"/>
        <i x="7" s="1"/>
        <i x="40" s="1"/>
        <i x="51" s="1"/>
        <i x="35" s="1"/>
        <i x="48" s="1"/>
        <i x="53" s="1"/>
        <i x="78" s="1"/>
        <i x="22"/>
        <i x="13"/>
        <i x="5"/>
        <i x="34"/>
        <i x="26"/>
        <i x="52"/>
        <i x="6"/>
        <i x="28"/>
        <i x="70"/>
        <i x="12"/>
        <i x="41"/>
        <i x="17"/>
        <i x="33"/>
        <i x="86"/>
        <i x="15"/>
        <i x="63"/>
        <i x="79"/>
        <i x="60"/>
        <i x="30"/>
        <i x="45"/>
        <i x="74"/>
        <i x="42"/>
        <i x="36"/>
        <i x="2"/>
        <i x="67"/>
        <i x="83"/>
        <i x="59"/>
        <i x="20"/>
        <i x="21"/>
        <i x="0"/>
        <i x="9"/>
        <i x="101"/>
        <i x="44"/>
        <i x="38"/>
        <i x="56"/>
        <i x="97"/>
        <i x="19"/>
        <i x="18"/>
        <i x="11"/>
        <i x="37"/>
        <i x="80"/>
        <i x="75"/>
        <i x="66"/>
        <i x="57"/>
        <i x="69"/>
        <i x="96"/>
        <i x="29"/>
        <i x="61"/>
        <i x="54"/>
        <i x="25"/>
        <i x="27"/>
        <i x="62"/>
        <i x="46"/>
        <i x="10"/>
        <i x="58"/>
        <i x="49"/>
        <i x="43"/>
        <i x="73"/>
        <i x="95"/>
        <i x="87"/>
        <i x="84"/>
        <i x="24"/>
        <i x="72"/>
        <i x="77"/>
        <i x="85"/>
        <i x="47"/>
        <i x="32"/>
        <i x="14"/>
        <i x="92"/>
        <i x="91"/>
        <i x="76"/>
        <i x="50"/>
        <i x="64"/>
        <i x="81"/>
        <i x="31"/>
        <i x="8"/>
        <i x="98"/>
        <i x="99"/>
        <i x="93"/>
        <i x="82"/>
        <i x="65"/>
        <i x="89"/>
        <i x="71"/>
        <i x="100"/>
        <i x="55"/>
        <i x="90"/>
        <i x="68"/>
        <i x="94"/>
        <i x="88"/>
        <i x="3"/>
        <i x="10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 Purpose" xr10:uid="{00000000-0014-0000-FFFF-FFFF01000000}" cache="Slicer_Loan_Purpose" caption="Loan Purpos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Employed" xr10:uid="{00000000-0014-0000-FFFF-FFFF02000000}" cache="Slicer_Months_Employed" caption="Months Employed" startItem="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ellPhoneSurvey" displayName="CellPhoneSurvey" ref="B4:H56" totalsRowShown="0" headerRowDxfId="15" dataDxfId="13" headerRowBorderDxfId="14">
  <autoFilter ref="B4:H56" xr:uid="{00000000-0009-0000-0100-000001000000}"/>
  <tableColumns count="7">
    <tableColumn id="1" xr3:uid="{00000000-0010-0000-0000-000001000000}" name="Gender" dataDxfId="12"/>
    <tableColumn id="2" xr3:uid="{00000000-0010-0000-0000-000002000000}" name="Carrier" dataDxfId="11"/>
    <tableColumn id="3" xr3:uid="{00000000-0010-0000-0000-000003000000}" name="Type" dataDxfId="10"/>
    <tableColumn id="4" xr3:uid="{00000000-0010-0000-0000-000004000000}" name="Usage" dataDxfId="9"/>
    <tableColumn id="5" xr3:uid="{00000000-0010-0000-0000-000005000000}" name="Signal strength" dataDxfId="8"/>
    <tableColumn id="6" xr3:uid="{00000000-0010-0000-0000-000006000000}" name="Value for the Dollar" dataDxfId="7"/>
    <tableColumn id="7" xr3:uid="{00000000-0010-0000-0000-000007000000}" name="Customer Service" dataDxfId="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selection activeCell="C6" sqref="C6"/>
    </sheetView>
  </sheetViews>
  <sheetFormatPr defaultColWidth="11.42578125" defaultRowHeight="15"/>
  <cols>
    <col min="1" max="1" width="16.85546875" style="1" customWidth="1"/>
    <col min="2" max="2" width="7.28515625" bestFit="1" customWidth="1"/>
    <col min="3" max="3" width="73.85546875" style="20" bestFit="1" customWidth="1"/>
    <col min="4" max="6" width="10.85546875" style="76"/>
    <col min="7" max="7" width="39.28515625" style="76" customWidth="1"/>
  </cols>
  <sheetData>
    <row r="1" spans="1:7">
      <c r="A1" s="1" t="s">
        <v>125</v>
      </c>
      <c r="B1" t="s">
        <v>118</v>
      </c>
    </row>
    <row r="2" spans="1:7" ht="30">
      <c r="A2" s="1">
        <v>3</v>
      </c>
      <c r="B2" t="s">
        <v>119</v>
      </c>
      <c r="C2" s="20" t="str">
        <f>'3_21_a'!AA1</f>
        <v>It does not appear that customers with a longer association with the bank have more assets.</v>
      </c>
    </row>
    <row r="3" spans="1:7" ht="30">
      <c r="A3" s="1">
        <v>3</v>
      </c>
      <c r="B3" t="s">
        <v>121</v>
      </c>
      <c r="C3" s="20" t="str">
        <f>'3_21_b'!H31</f>
        <v>About 80% of the customers have a combine checking and savings account balance between $32,542 and $2,846.</v>
      </c>
    </row>
    <row r="4" spans="1:7" ht="30">
      <c r="A4" s="1">
        <v>3</v>
      </c>
      <c r="B4" t="s">
        <v>122</v>
      </c>
      <c r="C4" s="20" t="str">
        <f>'3_21_c'!O31</f>
        <v>Those with marital status single (57%) and divorced (35%) account for over 50% of those individuals requesting new car loans.</v>
      </c>
    </row>
    <row r="5" spans="1:7">
      <c r="A5" s="1">
        <v>3</v>
      </c>
      <c r="B5" t="s">
        <v>123</v>
      </c>
      <c r="C5" s="20" t="str">
        <f>'3_21_d'!O35</f>
        <v>A total of 82, (57%)  individuals employed less than 12 months have a high risk.</v>
      </c>
    </row>
    <row r="6" spans="1:7">
      <c r="A6" s="1">
        <v>3</v>
      </c>
      <c r="B6">
        <v>25</v>
      </c>
    </row>
    <row r="7" spans="1:7">
      <c r="A7" s="1">
        <v>3</v>
      </c>
      <c r="B7">
        <v>32</v>
      </c>
    </row>
    <row r="8" spans="1:7">
      <c r="A8" s="1">
        <v>3</v>
      </c>
      <c r="B8">
        <v>34</v>
      </c>
    </row>
    <row r="9" spans="1:7" ht="120">
      <c r="A9" s="1">
        <v>4</v>
      </c>
      <c r="B9">
        <v>9</v>
      </c>
      <c r="C9" s="20" t="str">
        <f>'4_9'!C18</f>
        <v xml:space="preserve">The mode is less than the mean therefore this histogram is lacking symmetry (i.e. skewed).  This graph tails to the right or positively skewed.  </v>
      </c>
      <c r="D9" s="76" t="s">
        <v>127</v>
      </c>
      <c r="E9" s="76">
        <f>'4_9'!F21</f>
        <v>260.89999999999998</v>
      </c>
      <c r="F9" s="76" t="s">
        <v>128</v>
      </c>
      <c r="G9" s="20" t="str">
        <f>'4_9'!C25</f>
        <v>On average, it takes 126 seconds to process customers at a ticket counter.  An airline might use to determine if the average has changed (if compared with previous data set).  This value can be used as benchmark for process improvement.  Airline can use this value to benchmark against other airlines.</v>
      </c>
    </row>
    <row r="10" spans="1:7" ht="45">
      <c r="A10" s="1">
        <v>4</v>
      </c>
      <c r="B10">
        <v>21</v>
      </c>
      <c r="C10" s="19" t="str">
        <f>'4_21'!J47</f>
        <v>The college of architecture, business, education and engineering have the highest 1st year retention rate (over 80%).  Student HS GPA are above 3.5.  Vocational technology has the lowest retention and HS GPA.</v>
      </c>
    </row>
    <row r="11" spans="1:7" ht="60">
      <c r="A11" s="1">
        <v>4</v>
      </c>
      <c r="B11">
        <v>28</v>
      </c>
      <c r="C11" s="20" t="str">
        <f>'4_28'!AK11</f>
        <v>There is a weak positive correlation between age and months employed; where as there is a week negative correlation between age and amount of money in the bank and months customer and amount of money in the bank.  This suggest that as age increase so does the months employed.</v>
      </c>
    </row>
    <row r="12" spans="1:7" ht="30">
      <c r="A12" s="1">
        <v>4</v>
      </c>
      <c r="B12">
        <v>30</v>
      </c>
      <c r="C12" s="20" t="str">
        <f>'4_30'!F10</f>
        <v>The average selling price and lot cost are highest in the South region for both single family and townhouse.</v>
      </c>
    </row>
    <row r="17" spans="3:3">
      <c r="C17" s="7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Z90"/>
  <sheetViews>
    <sheetView topLeftCell="D41" workbookViewId="0">
      <selection activeCell="J47" sqref="J47"/>
    </sheetView>
  </sheetViews>
  <sheetFormatPr defaultColWidth="8.85546875" defaultRowHeight="15"/>
  <cols>
    <col min="1" max="1" width="29" style="1" bestFit="1" customWidth="1"/>
    <col min="2" max="2" width="5.140625" style="1" bestFit="1" customWidth="1"/>
    <col min="3" max="3" width="8.7109375" style="1" bestFit="1" customWidth="1"/>
    <col min="4" max="4" width="8.85546875" style="1"/>
    <col min="5" max="5" width="8.140625" style="1" bestFit="1" customWidth="1"/>
    <col min="6" max="7" width="9.85546875" style="1" bestFit="1" customWidth="1"/>
    <col min="8" max="8" width="21.140625" style="1" bestFit="1" customWidth="1"/>
    <col min="9" max="9" width="8.85546875" style="1"/>
    <col min="10" max="10" width="23.28515625" style="1" customWidth="1"/>
    <col min="11" max="11" width="26.85546875" style="78" bestFit="1" customWidth="1"/>
    <col min="12" max="51" width="6.7109375" style="1" bestFit="1" customWidth="1"/>
    <col min="52" max="52" width="10" style="1" bestFit="1" customWidth="1"/>
    <col min="53" max="16384" width="8.85546875" style="1"/>
  </cols>
  <sheetData>
    <row r="1" spans="1:52" ht="15.75" thickBot="1">
      <c r="A1" s="41" t="s">
        <v>73</v>
      </c>
      <c r="B1" s="41" t="s">
        <v>74</v>
      </c>
      <c r="C1" s="41" t="s">
        <v>135</v>
      </c>
      <c r="D1" s="41" t="s">
        <v>136</v>
      </c>
      <c r="E1" s="41" t="s">
        <v>75</v>
      </c>
      <c r="F1" s="41" t="s">
        <v>76</v>
      </c>
      <c r="G1" s="41" t="s">
        <v>77</v>
      </c>
      <c r="H1" s="41" t="s">
        <v>78</v>
      </c>
      <c r="J1" s="12" t="s">
        <v>73</v>
      </c>
      <c r="K1" s="78" t="s">
        <v>113</v>
      </c>
      <c r="L1"/>
      <c r="M1"/>
      <c r="N1"/>
      <c r="O1"/>
      <c r="P1"/>
      <c r="Q1"/>
      <c r="R1"/>
      <c r="S1"/>
      <c r="T1"/>
      <c r="U1"/>
      <c r="V1"/>
      <c r="W1"/>
      <c r="X1"/>
      <c r="Y1"/>
      <c r="Z1"/>
      <c r="AA1"/>
      <c r="AB1"/>
      <c r="AC1"/>
      <c r="AD1"/>
      <c r="AE1"/>
      <c r="AF1"/>
      <c r="AG1"/>
      <c r="AH1"/>
      <c r="AI1"/>
      <c r="AJ1"/>
      <c r="AK1"/>
      <c r="AL1"/>
      <c r="AM1"/>
      <c r="AN1"/>
      <c r="AO1"/>
      <c r="AP1"/>
      <c r="AQ1"/>
      <c r="AR1"/>
      <c r="AS1"/>
      <c r="AT1"/>
      <c r="AU1"/>
      <c r="AV1"/>
      <c r="AW1"/>
      <c r="AX1"/>
      <c r="AY1"/>
      <c r="AZ1"/>
    </row>
    <row r="2" spans="1:52" ht="16.5" thickTop="1">
      <c r="A2" s="40" t="s">
        <v>79</v>
      </c>
      <c r="B2" s="42">
        <v>2007</v>
      </c>
      <c r="C2" s="43">
        <v>21.9</v>
      </c>
      <c r="D2" s="43">
        <v>1041</v>
      </c>
      <c r="E2" s="44">
        <v>3.0750000000000002</v>
      </c>
      <c r="F2" s="45">
        <v>0.107</v>
      </c>
      <c r="G2" s="45">
        <v>0.19700000000000001</v>
      </c>
      <c r="H2" s="46">
        <v>0.67647058823529416</v>
      </c>
      <c r="J2" s="13" t="s">
        <v>84</v>
      </c>
      <c r="K2" s="78">
        <v>0.88913247863247868</v>
      </c>
      <c r="L2"/>
      <c r="M2"/>
      <c r="N2"/>
      <c r="O2"/>
      <c r="P2"/>
      <c r="Q2"/>
      <c r="R2"/>
      <c r="S2"/>
      <c r="T2"/>
      <c r="U2"/>
      <c r="V2"/>
      <c r="W2"/>
      <c r="X2"/>
      <c r="Y2"/>
      <c r="Z2"/>
      <c r="AA2"/>
      <c r="AB2"/>
      <c r="AC2"/>
      <c r="AD2"/>
      <c r="AE2"/>
      <c r="AF2"/>
      <c r="AG2"/>
      <c r="AH2"/>
      <c r="AI2"/>
      <c r="AJ2"/>
      <c r="AK2"/>
      <c r="AL2"/>
      <c r="AM2"/>
      <c r="AN2"/>
      <c r="AO2"/>
      <c r="AP2"/>
      <c r="AQ2"/>
      <c r="AR2"/>
      <c r="AS2"/>
      <c r="AT2"/>
      <c r="AU2"/>
      <c r="AV2"/>
      <c r="AW2"/>
      <c r="AX2"/>
      <c r="AY2"/>
      <c r="AZ2"/>
    </row>
    <row r="3" spans="1:52" ht="15.75">
      <c r="A3" s="40" t="s">
        <v>79</v>
      </c>
      <c r="B3" s="42">
        <v>2008</v>
      </c>
      <c r="C3" s="43">
        <v>21.91</v>
      </c>
      <c r="D3" s="43">
        <v>1036.44</v>
      </c>
      <c r="E3" s="44">
        <v>3.17</v>
      </c>
      <c r="F3" s="45">
        <v>0.13450000000000001</v>
      </c>
      <c r="G3" s="45">
        <v>0.30570000000000003</v>
      </c>
      <c r="H3" s="46">
        <v>0.67100000000000004</v>
      </c>
      <c r="J3" s="13" t="s">
        <v>83</v>
      </c>
      <c r="K3" s="78">
        <v>0.74256871345029241</v>
      </c>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ht="15.75">
      <c r="A4" s="40" t="s">
        <v>79</v>
      </c>
      <c r="B4" s="42">
        <v>2009</v>
      </c>
      <c r="C4" s="43">
        <v>21.8</v>
      </c>
      <c r="D4" s="43">
        <v>1037.9000000000001</v>
      </c>
      <c r="E4" s="44">
        <v>3.1789999999999998</v>
      </c>
      <c r="F4" s="45">
        <v>0.13700000000000001</v>
      </c>
      <c r="G4" s="45">
        <v>0.27500000000000002</v>
      </c>
      <c r="H4" s="46">
        <v>0.68799999999999994</v>
      </c>
      <c r="J4" s="13" t="s">
        <v>81</v>
      </c>
      <c r="K4" s="78">
        <v>0.70143859649122797</v>
      </c>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ht="15.75">
      <c r="A5" s="40" t="s">
        <v>79</v>
      </c>
      <c r="B5" s="47">
        <v>2010</v>
      </c>
      <c r="C5" s="43">
        <v>22.01</v>
      </c>
      <c r="D5" s="43">
        <v>1061.3699999999999</v>
      </c>
      <c r="E5" s="44">
        <v>3.19</v>
      </c>
      <c r="F5" s="45">
        <v>0.14430000000000001</v>
      </c>
      <c r="G5" s="45">
        <v>0.2949</v>
      </c>
      <c r="H5" s="46">
        <v>0.72</v>
      </c>
      <c r="J5" s="13" t="s">
        <v>82</v>
      </c>
      <c r="K5" s="78">
        <v>0.81792654028436029</v>
      </c>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ht="15.75">
      <c r="A6" s="40" t="s">
        <v>80</v>
      </c>
      <c r="B6" s="42">
        <v>2007</v>
      </c>
      <c r="C6" s="48">
        <v>23.8</v>
      </c>
      <c r="D6" s="43">
        <v>1133.2</v>
      </c>
      <c r="E6" s="49">
        <v>3.2810999999999999</v>
      </c>
      <c r="F6" s="50">
        <v>0.182</v>
      </c>
      <c r="G6" s="50">
        <v>0.377</v>
      </c>
      <c r="H6" s="51">
        <v>0.76433121019108285</v>
      </c>
      <c r="J6" s="13" t="s">
        <v>89</v>
      </c>
      <c r="K6" s="78">
        <v>0.68237254901960787</v>
      </c>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5.75">
      <c r="A7" s="40" t="s">
        <v>80</v>
      </c>
      <c r="B7" s="42">
        <v>2008</v>
      </c>
      <c r="C7" s="48">
        <v>24.027999999999999</v>
      </c>
      <c r="D7" s="43">
        <v>1135.67</v>
      </c>
      <c r="E7" s="49">
        <v>3.4009999999999998</v>
      </c>
      <c r="F7" s="50">
        <v>0.17580000000000001</v>
      </c>
      <c r="G7" s="50">
        <v>0.41760000000000003</v>
      </c>
      <c r="H7" s="51">
        <v>0.78800000000000003</v>
      </c>
      <c r="J7" s="13" t="s">
        <v>79</v>
      </c>
      <c r="K7" s="78">
        <v>0.68886764705882353</v>
      </c>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ht="15.75">
      <c r="A8" s="40" t="s">
        <v>80</v>
      </c>
      <c r="B8" s="42">
        <v>2009</v>
      </c>
      <c r="C8" s="48">
        <v>24.1</v>
      </c>
      <c r="D8" s="43">
        <v>1148.9000000000001</v>
      </c>
      <c r="E8" s="49">
        <v>3.4769999999999999</v>
      </c>
      <c r="F8" s="52">
        <v>0.32600000000000001</v>
      </c>
      <c r="G8" s="50">
        <v>0.53900000000000003</v>
      </c>
      <c r="H8" s="51">
        <v>0.877</v>
      </c>
      <c r="J8" s="13" t="s">
        <v>80</v>
      </c>
      <c r="K8" s="78">
        <v>0.82383280254777069</v>
      </c>
      <c r="L8"/>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5.75">
      <c r="A9" s="40" t="s">
        <v>80</v>
      </c>
      <c r="B9" s="47">
        <v>2010</v>
      </c>
      <c r="C9" s="48">
        <v>25.54</v>
      </c>
      <c r="D9" s="43">
        <v>1162.25</v>
      </c>
      <c r="E9" s="49">
        <v>3.4940000000000002</v>
      </c>
      <c r="F9" s="50">
        <v>0.31530000000000002</v>
      </c>
      <c r="G9" s="50">
        <v>0.53149999999999997</v>
      </c>
      <c r="H9" s="51">
        <v>0.86599999999999999</v>
      </c>
      <c r="J9" s="13" t="s">
        <v>85</v>
      </c>
      <c r="K9" s="78">
        <v>0.63469604863221885</v>
      </c>
      <c r="L9"/>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ht="15.75">
      <c r="A10" s="40" t="s">
        <v>81</v>
      </c>
      <c r="B10" s="42">
        <v>2007</v>
      </c>
      <c r="C10" s="48">
        <v>20.7</v>
      </c>
      <c r="D10" s="43">
        <v>993</v>
      </c>
      <c r="E10" s="49">
        <v>2.9967999999999999</v>
      </c>
      <c r="F10" s="50">
        <v>1.7999999999999999E-2</v>
      </c>
      <c r="G10" s="50">
        <v>0.17499999999999999</v>
      </c>
      <c r="H10" s="51">
        <v>0.70175438596491224</v>
      </c>
      <c r="J10" s="13" t="s">
        <v>86</v>
      </c>
      <c r="K10" s="78">
        <v>0.75612254901960785</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ht="15.75">
      <c r="A11" s="40" t="s">
        <v>81</v>
      </c>
      <c r="B11" s="42">
        <v>2008</v>
      </c>
      <c r="C11" s="48">
        <v>21.27</v>
      </c>
      <c r="D11" s="43">
        <v>973.27499999999998</v>
      </c>
      <c r="E11" s="49">
        <v>3.1838899999999999</v>
      </c>
      <c r="F11" s="50">
        <v>0.1096</v>
      </c>
      <c r="G11" s="50">
        <v>0.2329</v>
      </c>
      <c r="H11" s="51">
        <v>0.67</v>
      </c>
      <c r="J11" s="13" t="s">
        <v>88</v>
      </c>
      <c r="K11" s="78">
        <v>0.63044604863221887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ht="15.75">
      <c r="A12" s="40" t="s">
        <v>81</v>
      </c>
      <c r="B12" s="42">
        <v>2009</v>
      </c>
      <c r="C12" s="48">
        <v>21.5</v>
      </c>
      <c r="D12" s="43">
        <v>1015.5</v>
      </c>
      <c r="E12" s="49">
        <v>3.1989999999999998</v>
      </c>
      <c r="F12" s="50">
        <v>0.127</v>
      </c>
      <c r="G12" s="50">
        <v>0.31</v>
      </c>
      <c r="H12" s="51">
        <v>0.75900000000000001</v>
      </c>
      <c r="J12" s="13" t="s">
        <v>87</v>
      </c>
      <c r="K12" s="78">
        <v>0.68524585635359114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5.75">
      <c r="A13" s="40" t="s">
        <v>81</v>
      </c>
      <c r="B13" s="47">
        <v>2010</v>
      </c>
      <c r="C13" s="48">
        <v>20.81</v>
      </c>
      <c r="D13" s="43">
        <v>986.14170000000001</v>
      </c>
      <c r="E13" s="49">
        <v>3.004</v>
      </c>
      <c r="F13" s="50">
        <v>8.4000000000000005E-2</v>
      </c>
      <c r="G13" s="50">
        <v>0.2</v>
      </c>
      <c r="H13" s="51">
        <v>0.67500000000000004</v>
      </c>
      <c r="J13" s="13" t="s">
        <v>52</v>
      </c>
      <c r="K13" s="78">
        <v>0.7320590754656543</v>
      </c>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ht="15.75">
      <c r="A14" s="40" t="s">
        <v>82</v>
      </c>
      <c r="B14" s="42">
        <v>2007</v>
      </c>
      <c r="C14" s="48">
        <v>26.6</v>
      </c>
      <c r="D14" s="43">
        <v>1200</v>
      </c>
      <c r="E14" s="49">
        <v>3.5158999999999998</v>
      </c>
      <c r="F14" s="50">
        <v>0.33500000000000002</v>
      </c>
      <c r="G14" s="50">
        <v>0.62</v>
      </c>
      <c r="H14" s="51">
        <v>0.74170616113744081</v>
      </c>
      <c r="J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ht="15.75">
      <c r="A15" s="40" t="s">
        <v>82</v>
      </c>
      <c r="B15" s="42">
        <v>2008</v>
      </c>
      <c r="C15" s="48">
        <v>26.47</v>
      </c>
      <c r="D15" s="43">
        <v>1195.52</v>
      </c>
      <c r="E15" s="49">
        <v>3.6027300000000002</v>
      </c>
      <c r="F15" s="50">
        <v>0.42070000000000002</v>
      </c>
      <c r="G15" s="50">
        <v>0.63790000000000002</v>
      </c>
      <c r="H15" s="51">
        <v>0.85399999999999998</v>
      </c>
      <c r="J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ht="15.75">
      <c r="A16" s="40" t="s">
        <v>82</v>
      </c>
      <c r="B16" s="42">
        <v>2009</v>
      </c>
      <c r="C16" s="48">
        <v>26.3</v>
      </c>
      <c r="D16" s="43">
        <v>1200.5</v>
      </c>
      <c r="E16" s="49">
        <v>3.5649999999999999</v>
      </c>
      <c r="F16" s="50">
        <v>0.33700000000000002</v>
      </c>
      <c r="G16" s="50">
        <v>0.60499999999999998</v>
      </c>
      <c r="H16" s="51">
        <v>0.82699999999999996</v>
      </c>
      <c r="J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ht="15.75">
      <c r="A17" s="40" t="s">
        <v>82</v>
      </c>
      <c r="B17" s="47">
        <v>2010</v>
      </c>
      <c r="C17" s="48">
        <v>26.23</v>
      </c>
      <c r="D17" s="43">
        <v>1206.0899999999999</v>
      </c>
      <c r="E17" s="49">
        <v>3.5346000000000002</v>
      </c>
      <c r="F17" s="50">
        <v>0.3145</v>
      </c>
      <c r="G17" s="50">
        <v>0.56399999999999995</v>
      </c>
      <c r="H17" s="51">
        <v>0.84899999999999998</v>
      </c>
      <c r="J17" s="12" t="s">
        <v>73</v>
      </c>
      <c r="K17" s="78" t="s">
        <v>132</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1:52" ht="15.75">
      <c r="A18" s="40" t="s">
        <v>83</v>
      </c>
      <c r="B18" s="42">
        <v>2007</v>
      </c>
      <c r="C18" s="48">
        <v>22.7</v>
      </c>
      <c r="D18" s="43">
        <v>1064.9000000000001</v>
      </c>
      <c r="E18" s="49">
        <v>3.1965599999999998</v>
      </c>
      <c r="F18" s="50">
        <v>8.8999999999999996E-2</v>
      </c>
      <c r="G18" s="50">
        <v>0.191</v>
      </c>
      <c r="H18" s="51">
        <v>0.64327485380116955</v>
      </c>
      <c r="J18" s="13" t="s">
        <v>84</v>
      </c>
      <c r="K18" s="78">
        <v>3.6071375000000003</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ht="15.75">
      <c r="A19" s="40" t="s">
        <v>83</v>
      </c>
      <c r="B19" s="42">
        <v>2008</v>
      </c>
      <c r="C19" s="48">
        <v>22.936</v>
      </c>
      <c r="D19" s="43">
        <v>1075.42</v>
      </c>
      <c r="E19" s="49">
        <v>3.3458999999999999</v>
      </c>
      <c r="F19" s="50">
        <v>0.159</v>
      </c>
      <c r="G19" s="50">
        <v>0.3347</v>
      </c>
      <c r="H19" s="51">
        <v>0.79100000000000004</v>
      </c>
      <c r="J19" s="13" t="s">
        <v>83</v>
      </c>
      <c r="K19" s="78">
        <v>3.2445399999999998</v>
      </c>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1:52" ht="15.75">
      <c r="A20" s="40" t="s">
        <v>83</v>
      </c>
      <c r="B20" s="42">
        <v>2009</v>
      </c>
      <c r="C20" s="48">
        <v>22.7</v>
      </c>
      <c r="D20" s="43">
        <v>1065.9000000000001</v>
      </c>
      <c r="E20" s="49">
        <v>3.1989999999999998</v>
      </c>
      <c r="F20" s="50">
        <v>9.6000000000000002E-2</v>
      </c>
      <c r="G20" s="50">
        <v>0.22900000000000001</v>
      </c>
      <c r="H20" s="51">
        <v>0.76900000000000002</v>
      </c>
      <c r="J20" s="13" t="s">
        <v>81</v>
      </c>
      <c r="K20" s="78">
        <v>3.0959224999999999</v>
      </c>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ht="15.75">
      <c r="A21" s="40" t="s">
        <v>83</v>
      </c>
      <c r="B21" s="47">
        <v>2010</v>
      </c>
      <c r="C21" s="48">
        <v>22.94</v>
      </c>
      <c r="D21" s="43">
        <v>1077.93</v>
      </c>
      <c r="E21" s="49">
        <v>3.2366999999999999</v>
      </c>
      <c r="F21" s="50">
        <v>0.11650000000000001</v>
      </c>
      <c r="G21" s="50">
        <v>0.2492</v>
      </c>
      <c r="H21" s="51">
        <v>0.76700000000000002</v>
      </c>
      <c r="J21" s="13" t="s">
        <v>82</v>
      </c>
      <c r="K21" s="78">
        <v>3.5545574999999996</v>
      </c>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5.75">
      <c r="A22" s="40" t="s">
        <v>84</v>
      </c>
      <c r="B22" s="42">
        <v>2007</v>
      </c>
      <c r="C22" s="48">
        <v>26.1</v>
      </c>
      <c r="D22" s="43">
        <v>1211.5</v>
      </c>
      <c r="E22" s="49">
        <v>3.5739000000000001</v>
      </c>
      <c r="F22" s="50">
        <v>0.36</v>
      </c>
      <c r="G22" s="50">
        <v>0.68400000000000005</v>
      </c>
      <c r="H22" s="51">
        <v>0.9145299145299145</v>
      </c>
      <c r="J22" s="13" t="s">
        <v>89</v>
      </c>
      <c r="K22" s="78">
        <v>3.2053034999999999</v>
      </c>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ht="15.75">
      <c r="A23" s="40" t="s">
        <v>84</v>
      </c>
      <c r="B23" s="42">
        <v>2008</v>
      </c>
      <c r="C23" s="48">
        <v>26.3</v>
      </c>
      <c r="D23" s="43">
        <v>1193.106</v>
      </c>
      <c r="E23" s="49">
        <v>3.6007500000000001</v>
      </c>
      <c r="F23" s="50">
        <v>0.40460000000000002</v>
      </c>
      <c r="G23" s="50">
        <v>0.6532</v>
      </c>
      <c r="H23" s="51">
        <v>0.89900000000000002</v>
      </c>
      <c r="J23" s="13" t="s">
        <v>79</v>
      </c>
      <c r="K23" s="78">
        <v>3.1534999999999997</v>
      </c>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ht="15.75">
      <c r="A24" s="40" t="s">
        <v>84</v>
      </c>
      <c r="B24" s="42">
        <v>2009</v>
      </c>
      <c r="C24" s="48">
        <v>26</v>
      </c>
      <c r="D24" s="43">
        <v>1194.5999999999999</v>
      </c>
      <c r="E24" s="49">
        <v>3.617</v>
      </c>
      <c r="F24" s="50">
        <v>0.36299999999999999</v>
      </c>
      <c r="G24" s="50">
        <v>0.67400000000000004</v>
      </c>
      <c r="H24" s="51">
        <v>0.88500000000000001</v>
      </c>
      <c r="J24" s="13" t="s">
        <v>80</v>
      </c>
      <c r="K24" s="78">
        <v>3.4132750000000001</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ht="15.75">
      <c r="A25" s="40" t="s">
        <v>84</v>
      </c>
      <c r="B25" s="47">
        <v>2010</v>
      </c>
      <c r="C25" s="48">
        <v>26.25</v>
      </c>
      <c r="D25" s="43">
        <v>1200.57</v>
      </c>
      <c r="E25" s="49">
        <v>3.6368999999999998</v>
      </c>
      <c r="F25" s="50">
        <v>0.33450000000000002</v>
      </c>
      <c r="G25" s="50">
        <v>0.62719999999999998</v>
      </c>
      <c r="H25" s="51">
        <v>0.85799999999999998</v>
      </c>
      <c r="J25" s="13" t="s">
        <v>85</v>
      </c>
      <c r="K25" s="78">
        <v>2.6098074749999998</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ht="15.75">
      <c r="A26" s="40" t="s">
        <v>85</v>
      </c>
      <c r="B26" s="42">
        <v>2007</v>
      </c>
      <c r="C26" s="48">
        <v>19</v>
      </c>
      <c r="D26" s="43">
        <v>901</v>
      </c>
      <c r="E26" s="49">
        <v>2.6227999999999998</v>
      </c>
      <c r="F26" s="50">
        <v>2.9000000000000001E-2</v>
      </c>
      <c r="G26" s="50">
        <v>6.6900000000000001E-2</v>
      </c>
      <c r="H26" s="51">
        <v>0.59878419452887544</v>
      </c>
      <c r="J26" s="13" t="s">
        <v>86</v>
      </c>
      <c r="K26" s="78">
        <v>3.3390400000000002</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ht="15.75">
      <c r="A27" s="40" t="s">
        <v>85</v>
      </c>
      <c r="B27" s="42">
        <v>2008</v>
      </c>
      <c r="C27" s="48">
        <v>19.059999999999999</v>
      </c>
      <c r="D27" s="43">
        <v>923.81</v>
      </c>
      <c r="E27" s="49">
        <v>2.5424299000000001</v>
      </c>
      <c r="F27" s="50">
        <v>1.8100000000000002E-2</v>
      </c>
      <c r="G27" s="50">
        <v>8.4599999999999995E-2</v>
      </c>
      <c r="H27" s="51">
        <v>0.65100000000000002</v>
      </c>
      <c r="J27" s="13" t="s">
        <v>88</v>
      </c>
      <c r="K27" s="78">
        <v>2.7120559999999996</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1:52" ht="15.75">
      <c r="A28" s="40" t="s">
        <v>85</v>
      </c>
      <c r="B28" s="42">
        <v>2009</v>
      </c>
      <c r="C28" s="48">
        <v>19</v>
      </c>
      <c r="D28" s="43">
        <v>924</v>
      </c>
      <c r="E28" s="49">
        <v>2.6030000000000002</v>
      </c>
      <c r="F28" s="50">
        <v>1.7999999999999999E-2</v>
      </c>
      <c r="G28" s="50">
        <v>0.06</v>
      </c>
      <c r="H28" s="51">
        <v>0.65700000000000003</v>
      </c>
      <c r="J28" s="13" t="s">
        <v>87</v>
      </c>
      <c r="K28" s="78">
        <v>2.7817024999999997</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1:52" ht="15.75">
      <c r="A29" s="40" t="s">
        <v>85</v>
      </c>
      <c r="B29" s="47">
        <v>2010</v>
      </c>
      <c r="C29" s="48">
        <v>19.222000000000001</v>
      </c>
      <c r="D29" s="43">
        <v>920.22900000000004</v>
      </c>
      <c r="E29" s="49">
        <v>2.6709999999999998</v>
      </c>
      <c r="F29" s="50">
        <v>3.1699999999999999E-2</v>
      </c>
      <c r="G29" s="50">
        <v>0.1032</v>
      </c>
      <c r="H29" s="51">
        <v>0.63200000000000001</v>
      </c>
      <c r="J29" s="13" t="s">
        <v>52</v>
      </c>
      <c r="K29" s="78">
        <v>3.1560765431818183</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1:52" ht="15.75">
      <c r="A30" s="40" t="s">
        <v>86</v>
      </c>
      <c r="B30" s="42">
        <v>2007</v>
      </c>
      <c r="C30" s="48">
        <v>21.6</v>
      </c>
      <c r="D30" s="43">
        <v>1025.4000000000001</v>
      </c>
      <c r="E30" s="49">
        <v>3.2778999999999998</v>
      </c>
      <c r="F30" s="50">
        <v>0.21099999999999999</v>
      </c>
      <c r="G30" s="50">
        <v>0.36799999999999999</v>
      </c>
      <c r="H30" s="51">
        <v>0.72549019607843135</v>
      </c>
      <c r="J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1:52" ht="15.75">
      <c r="A31" s="40" t="s">
        <v>86</v>
      </c>
      <c r="B31" s="42">
        <v>2008</v>
      </c>
      <c r="C31" s="48">
        <v>21.901</v>
      </c>
      <c r="D31" s="43">
        <v>1010.68</v>
      </c>
      <c r="E31" s="49">
        <v>3.3292600000000001</v>
      </c>
      <c r="F31" s="50">
        <v>0.14630000000000001</v>
      </c>
      <c r="G31" s="50">
        <v>0.2195</v>
      </c>
      <c r="H31" s="51">
        <v>0.76400000000000001</v>
      </c>
      <c r="J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1:52" ht="15.75">
      <c r="A32" s="40" t="s">
        <v>86</v>
      </c>
      <c r="B32" s="42">
        <v>2009</v>
      </c>
      <c r="C32" s="48">
        <v>22.7</v>
      </c>
      <c r="D32" s="43">
        <v>1003.4</v>
      </c>
      <c r="E32" s="49">
        <v>3.4020000000000001</v>
      </c>
      <c r="F32" s="50">
        <v>0.20399999999999999</v>
      </c>
      <c r="G32" s="50">
        <v>0.37</v>
      </c>
      <c r="H32" s="51">
        <v>0.8</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52" ht="15.75">
      <c r="A33" s="40" t="s">
        <v>86</v>
      </c>
      <c r="B33" s="47">
        <v>2010</v>
      </c>
      <c r="C33" s="48">
        <v>22.117999999999999</v>
      </c>
      <c r="D33" s="43">
        <v>1019.423</v>
      </c>
      <c r="E33" s="49">
        <v>3.347</v>
      </c>
      <c r="F33" s="50">
        <v>0.17580000000000001</v>
      </c>
      <c r="G33" s="50">
        <v>0.41760000000000003</v>
      </c>
      <c r="H33" s="51">
        <v>0.73499999999999999</v>
      </c>
      <c r="J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1:52" ht="15.75">
      <c r="A34" s="40" t="s">
        <v>87</v>
      </c>
      <c r="B34" s="42">
        <v>2007</v>
      </c>
      <c r="C34" s="48">
        <v>21</v>
      </c>
      <c r="D34" s="43">
        <v>1014.9</v>
      </c>
      <c r="E34" s="49">
        <v>2.8559999999999999</v>
      </c>
      <c r="F34" s="50">
        <v>6.7000000000000004E-2</v>
      </c>
      <c r="G34" s="50">
        <v>0.16300000000000001</v>
      </c>
      <c r="H34" s="51">
        <v>0.66298342541436461</v>
      </c>
      <c r="J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1:52" ht="15.75">
      <c r="A35" s="40" t="s">
        <v>87</v>
      </c>
      <c r="B35" s="42">
        <v>2008</v>
      </c>
      <c r="C35" s="48">
        <v>21.059699999999999</v>
      </c>
      <c r="D35" s="43">
        <v>1013.24</v>
      </c>
      <c r="E35" s="49">
        <v>2.9050099999999999</v>
      </c>
      <c r="F35" s="50">
        <v>5.4399999999999997E-2</v>
      </c>
      <c r="G35" s="50">
        <v>0.1633</v>
      </c>
      <c r="H35" s="51">
        <v>0.67700000000000005</v>
      </c>
      <c r="J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1:52" ht="15.75">
      <c r="A36" s="40" t="s">
        <v>87</v>
      </c>
      <c r="B36" s="42">
        <v>2009</v>
      </c>
      <c r="C36" s="48">
        <v>21.1</v>
      </c>
      <c r="D36" s="43">
        <v>1013.3</v>
      </c>
      <c r="E36" s="49">
        <v>2.839</v>
      </c>
      <c r="F36" s="50">
        <v>5.8999999999999997E-2</v>
      </c>
      <c r="G36" s="50">
        <v>0.14099999999999999</v>
      </c>
      <c r="H36" s="51">
        <v>0.73099999999999998</v>
      </c>
      <c r="J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1:52" ht="15.75">
      <c r="A37" s="40" t="s">
        <v>87</v>
      </c>
      <c r="B37" s="47">
        <v>2010</v>
      </c>
      <c r="C37" s="48">
        <v>18.989999999999998</v>
      </c>
      <c r="D37" s="43">
        <v>936.05499999999995</v>
      </c>
      <c r="E37" s="49">
        <v>2.5268000000000002</v>
      </c>
      <c r="F37" s="50">
        <v>1.55E-2</v>
      </c>
      <c r="G37" s="50">
        <v>5.1700000000000003E-2</v>
      </c>
      <c r="H37" s="51">
        <v>0.67</v>
      </c>
      <c r="J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1:52" ht="15.75">
      <c r="A38" s="40" t="s">
        <v>88</v>
      </c>
      <c r="B38" s="42">
        <v>2007</v>
      </c>
      <c r="C38" s="48">
        <v>19.5</v>
      </c>
      <c r="D38" s="43">
        <v>932</v>
      </c>
      <c r="E38" s="49">
        <v>2.718</v>
      </c>
      <c r="F38" s="50">
        <v>2.5000000000000001E-2</v>
      </c>
      <c r="G38" s="50">
        <v>0.15</v>
      </c>
      <c r="H38" s="51">
        <v>0.59878419452887544</v>
      </c>
      <c r="J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1:52" ht="15.75">
      <c r="A39" s="40" t="s">
        <v>88</v>
      </c>
      <c r="B39" s="42">
        <v>2008</v>
      </c>
      <c r="C39" s="48">
        <v>19.614999999999998</v>
      </c>
      <c r="D39" s="43">
        <v>897.24</v>
      </c>
      <c r="E39" s="49">
        <v>2.7037239999999998</v>
      </c>
      <c r="F39" s="50">
        <v>5.3900000000000003E-2</v>
      </c>
      <c r="G39" s="50">
        <v>0.14219999999999999</v>
      </c>
      <c r="H39" s="51">
        <v>0.63600000000000001</v>
      </c>
      <c r="J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1:52" ht="15.75">
      <c r="A40" s="40" t="s">
        <v>88</v>
      </c>
      <c r="B40" s="42">
        <v>2009</v>
      </c>
      <c r="C40" s="48">
        <v>19</v>
      </c>
      <c r="D40" s="43">
        <v>924.8</v>
      </c>
      <c r="E40" s="49">
        <v>2.738</v>
      </c>
      <c r="F40" s="50">
        <v>5.1999999999999998E-2</v>
      </c>
      <c r="G40" s="50">
        <v>0.14199999999999999</v>
      </c>
      <c r="H40" s="51">
        <v>0.66900000000000004</v>
      </c>
      <c r="J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1:52" ht="15.75">
      <c r="A41" s="40" t="s">
        <v>88</v>
      </c>
      <c r="B41" s="47">
        <v>2010</v>
      </c>
      <c r="C41" s="48">
        <v>19.43</v>
      </c>
      <c r="D41" s="43">
        <v>961.07</v>
      </c>
      <c r="E41" s="49">
        <v>2.6884999999999999</v>
      </c>
      <c r="F41" s="50">
        <v>4.3499999999999997E-2</v>
      </c>
      <c r="G41" s="50">
        <v>0.13039999999999999</v>
      </c>
      <c r="H41" s="51">
        <v>0.61799999999999999</v>
      </c>
      <c r="J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1:52" ht="15.75">
      <c r="A42" s="40" t="s">
        <v>89</v>
      </c>
      <c r="B42" s="42">
        <v>2007</v>
      </c>
      <c r="C42" s="48">
        <v>21.2</v>
      </c>
      <c r="D42" s="43">
        <v>956.5</v>
      </c>
      <c r="E42" s="49">
        <v>3.0840000000000001</v>
      </c>
      <c r="F42" s="50">
        <v>0.13800000000000001</v>
      </c>
      <c r="G42" s="50">
        <v>0.34499999999999997</v>
      </c>
      <c r="H42" s="51">
        <v>0.72549019607843135</v>
      </c>
      <c r="J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1:52" ht="15.75">
      <c r="A43" s="40" t="s">
        <v>89</v>
      </c>
      <c r="B43" s="42">
        <v>2008</v>
      </c>
      <c r="C43" s="48">
        <v>20.97</v>
      </c>
      <c r="D43" s="43">
        <v>970</v>
      </c>
      <c r="E43" s="49">
        <v>3.1877140000000002</v>
      </c>
      <c r="F43" s="50">
        <v>0.23330000000000001</v>
      </c>
      <c r="G43" s="50">
        <v>0.43330000000000002</v>
      </c>
      <c r="H43" s="51">
        <v>0.52500000000000002</v>
      </c>
      <c r="J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1:52" ht="15.75">
      <c r="A44" s="40" t="s">
        <v>89</v>
      </c>
      <c r="B44" s="42">
        <v>2009</v>
      </c>
      <c r="C44" s="48">
        <v>22</v>
      </c>
      <c r="D44" s="43">
        <v>996.2</v>
      </c>
      <c r="E44" s="49">
        <v>3.2109999999999999</v>
      </c>
      <c r="F44" s="50">
        <v>8.5999999999999993E-2</v>
      </c>
      <c r="G44" s="50">
        <v>0.20699999999999999</v>
      </c>
      <c r="H44" s="51">
        <v>0.754</v>
      </c>
      <c r="J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1:52" ht="15.75">
      <c r="A45" s="40" t="s">
        <v>89</v>
      </c>
      <c r="B45" s="47">
        <v>2010</v>
      </c>
      <c r="C45" s="48">
        <v>21.611000000000001</v>
      </c>
      <c r="D45" s="43">
        <v>980.86956199999997</v>
      </c>
      <c r="E45" s="49">
        <v>3.3384999999999998</v>
      </c>
      <c r="F45" s="50">
        <v>7.7899999999999997E-2</v>
      </c>
      <c r="G45" s="50">
        <v>0.31169999999999998</v>
      </c>
      <c r="H45" s="51">
        <v>0.72499999999999998</v>
      </c>
      <c r="J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1:52">
      <c r="J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1:52" ht="173.25">
      <c r="J47" s="83" t="s">
        <v>134</v>
      </c>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1:52">
      <c r="J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10:52">
      <c r="J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10:52">
      <c r="J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10:52">
      <c r="J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10:52">
      <c r="J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10:52">
      <c r="J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10:52">
      <c r="J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10:52">
      <c r="J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10:52">
      <c r="J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10:52">
      <c r="J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10:52">
      <c r="J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10:52">
      <c r="J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10:52">
      <c r="J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10:52">
      <c r="J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10:52">
      <c r="J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10:52">
      <c r="J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10:52">
      <c r="J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10:52">
      <c r="J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10:52">
      <c r="J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10:52">
      <c r="J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10:52">
      <c r="J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10:52">
      <c r="J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10:52">
      <c r="J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10:52">
      <c r="J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10:52">
      <c r="J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10:52">
      <c r="J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10:52">
      <c r="J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10:52">
      <c r="J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10:52">
      <c r="J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10:52">
      <c r="J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10:52">
      <c r="J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10:52">
      <c r="J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10:52">
      <c r="J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10:52">
      <c r="J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10:52">
      <c r="J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10:52">
      <c r="J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10:52">
      <c r="J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10:52">
      <c r="J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10:52">
      <c r="J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10:52">
      <c r="J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10:52">
      <c r="J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10:52">
      <c r="J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10:52">
      <c r="J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R426"/>
  <sheetViews>
    <sheetView topLeftCell="AG1" workbookViewId="0">
      <selection activeCell="AK11" sqref="AK11"/>
    </sheetView>
  </sheetViews>
  <sheetFormatPr defaultColWidth="8.85546875" defaultRowHeight="15"/>
  <cols>
    <col min="1" max="1" width="14.42578125" style="1" bestFit="1" customWidth="1"/>
    <col min="2" max="3" width="12.7109375" style="1" bestFit="1" customWidth="1"/>
    <col min="4" max="4" width="12.7109375" style="1" customWidth="1"/>
    <col min="5" max="5" width="16.7109375" style="1" bestFit="1" customWidth="1"/>
    <col min="6" max="6" width="17.28515625" style="1" bestFit="1" customWidth="1"/>
    <col min="7" max="7" width="10.42578125" style="1" customWidth="1"/>
    <col min="8" max="8" width="13.42578125" style="1" bestFit="1" customWidth="1"/>
    <col min="9" max="9" width="8.85546875" style="1"/>
    <col min="10" max="10" width="8.28515625" style="1" bestFit="1" customWidth="1"/>
    <col min="11" max="11" width="8.85546875" style="1"/>
    <col min="12" max="12" width="11.7109375" style="1" bestFit="1" customWidth="1"/>
    <col min="13" max="13" width="10.7109375" style="1" bestFit="1" customWidth="1"/>
    <col min="14" max="28" width="8.85546875" style="1"/>
    <col min="29" max="30" width="12.7109375" style="1" bestFit="1" customWidth="1"/>
    <col min="31" max="31" width="12.7109375" style="1" customWidth="1"/>
    <col min="32" max="32" width="16.7109375" style="1" bestFit="1" customWidth="1"/>
    <col min="33" max="33" width="17.28515625" style="1" bestFit="1" customWidth="1"/>
    <col min="34" max="36" width="8.85546875" style="1"/>
    <col min="37" max="37" width="14.7109375" style="1" bestFit="1" customWidth="1"/>
    <col min="38" max="38" width="12.7109375" style="1" bestFit="1" customWidth="1"/>
    <col min="39" max="39" width="8.85546875" style="1"/>
    <col min="40" max="40" width="12.7109375" style="1" bestFit="1" customWidth="1"/>
    <col min="41" max="41" width="15" style="1" bestFit="1" customWidth="1"/>
    <col min="42" max="42" width="15.140625" style="1" bestFit="1" customWidth="1"/>
    <col min="43" max="43" width="8.85546875" style="1"/>
    <col min="44" max="44" width="5.85546875" style="1" bestFit="1" customWidth="1"/>
    <col min="45" max="16384" width="8.85546875" style="1"/>
  </cols>
  <sheetData>
    <row r="1" spans="1:44" ht="15.75" thickBot="1">
      <c r="A1" s="53" t="s">
        <v>0</v>
      </c>
      <c r="B1" s="53" t="s">
        <v>1</v>
      </c>
      <c r="C1" s="53" t="s">
        <v>2</v>
      </c>
      <c r="D1" s="53" t="s">
        <v>117</v>
      </c>
      <c r="E1" s="54" t="s">
        <v>3</v>
      </c>
      <c r="F1" s="53" t="s">
        <v>35</v>
      </c>
      <c r="G1" s="53" t="s">
        <v>15</v>
      </c>
      <c r="H1" s="53" t="s">
        <v>36</v>
      </c>
      <c r="I1" s="54" t="s">
        <v>37</v>
      </c>
      <c r="J1" s="53" t="s">
        <v>38</v>
      </c>
      <c r="K1" s="54" t="s">
        <v>39</v>
      </c>
      <c r="L1" s="53" t="s">
        <v>40</v>
      </c>
      <c r="M1" s="53" t="s">
        <v>41</v>
      </c>
      <c r="AC1" s="53" t="s">
        <v>1</v>
      </c>
      <c r="AD1" s="53" t="s">
        <v>2</v>
      </c>
      <c r="AE1" s="53" t="s">
        <v>117</v>
      </c>
      <c r="AF1" s="54" t="s">
        <v>3</v>
      </c>
      <c r="AG1" s="53" t="s">
        <v>35</v>
      </c>
      <c r="AH1" s="54" t="s">
        <v>37</v>
      </c>
      <c r="AI1" s="54" t="s">
        <v>39</v>
      </c>
      <c r="AK1" s="31"/>
      <c r="AL1" s="31" t="s">
        <v>1</v>
      </c>
      <c r="AM1" s="31" t="s">
        <v>2</v>
      </c>
      <c r="AN1" s="31" t="s">
        <v>117</v>
      </c>
      <c r="AO1" s="31" t="s">
        <v>3</v>
      </c>
      <c r="AP1" s="31" t="s">
        <v>35</v>
      </c>
      <c r="AQ1" s="31" t="s">
        <v>37</v>
      </c>
      <c r="AR1" s="31" t="s">
        <v>39</v>
      </c>
    </row>
    <row r="2" spans="1:44" ht="16.5" thickTop="1">
      <c r="A2" s="55" t="s">
        <v>4</v>
      </c>
      <c r="B2" s="56">
        <v>0</v>
      </c>
      <c r="C2" s="56">
        <v>739</v>
      </c>
      <c r="D2" s="56">
        <f>B2+C2</f>
        <v>739</v>
      </c>
      <c r="E2" s="57">
        <v>13</v>
      </c>
      <c r="F2" s="55">
        <v>12</v>
      </c>
      <c r="G2" s="55" t="s">
        <v>22</v>
      </c>
      <c r="H2" s="55" t="s">
        <v>42</v>
      </c>
      <c r="I2" s="57">
        <v>23</v>
      </c>
      <c r="J2" s="55" t="s">
        <v>43</v>
      </c>
      <c r="K2" s="57">
        <v>3</v>
      </c>
      <c r="L2" s="55" t="s">
        <v>44</v>
      </c>
      <c r="M2" s="55" t="s">
        <v>31</v>
      </c>
      <c r="AC2" s="56">
        <v>0</v>
      </c>
      <c r="AD2" s="56">
        <v>739</v>
      </c>
      <c r="AE2" s="56">
        <f>AC2+AD2</f>
        <v>739</v>
      </c>
      <c r="AF2" s="57">
        <v>13</v>
      </c>
      <c r="AG2" s="55">
        <v>12</v>
      </c>
      <c r="AH2" s="57">
        <v>23</v>
      </c>
      <c r="AI2" s="57">
        <v>3</v>
      </c>
      <c r="AK2" s="26" t="s">
        <v>1</v>
      </c>
      <c r="AL2" s="26">
        <v>1</v>
      </c>
      <c r="AM2" s="26"/>
      <c r="AN2" s="26"/>
      <c r="AO2" s="26"/>
      <c r="AP2" s="26"/>
      <c r="AQ2" s="26"/>
      <c r="AR2" s="26"/>
    </row>
    <row r="3" spans="1:44" ht="15.75">
      <c r="A3" s="55" t="s">
        <v>6</v>
      </c>
      <c r="B3" s="56">
        <v>0</v>
      </c>
      <c r="C3" s="56">
        <v>1230</v>
      </c>
      <c r="D3" s="56">
        <f t="shared" ref="D3:D66" si="0">B3+C3</f>
        <v>1230</v>
      </c>
      <c r="E3" s="57">
        <v>25</v>
      </c>
      <c r="F3" s="55">
        <v>0</v>
      </c>
      <c r="G3" s="55" t="s">
        <v>22</v>
      </c>
      <c r="H3" s="55" t="s">
        <v>45</v>
      </c>
      <c r="I3" s="57">
        <v>32</v>
      </c>
      <c r="J3" s="55" t="s">
        <v>43</v>
      </c>
      <c r="K3" s="57">
        <v>1</v>
      </c>
      <c r="L3" s="55" t="s">
        <v>46</v>
      </c>
      <c r="M3" s="55" t="s">
        <v>28</v>
      </c>
      <c r="AC3" s="56">
        <v>0</v>
      </c>
      <c r="AD3" s="56">
        <v>1230</v>
      </c>
      <c r="AE3" s="56">
        <f t="shared" ref="AE3:AE66" si="1">AC3+AD3</f>
        <v>1230</v>
      </c>
      <c r="AF3" s="57">
        <v>25</v>
      </c>
      <c r="AG3" s="55">
        <v>0</v>
      </c>
      <c r="AH3" s="57">
        <v>32</v>
      </c>
      <c r="AI3" s="57">
        <v>1</v>
      </c>
      <c r="AK3" s="26" t="s">
        <v>2</v>
      </c>
      <c r="AL3" s="26">
        <v>2.0079239465737732E-2</v>
      </c>
      <c r="AM3" s="26">
        <v>1</v>
      </c>
      <c r="AN3" s="26"/>
      <c r="AO3" s="26"/>
      <c r="AP3" s="26"/>
      <c r="AQ3" s="26"/>
      <c r="AR3" s="26"/>
    </row>
    <row r="4" spans="1:44" ht="16.5" thickBot="1">
      <c r="A4" s="55" t="s">
        <v>5</v>
      </c>
      <c r="B4" s="56">
        <v>0</v>
      </c>
      <c r="C4" s="56">
        <v>389</v>
      </c>
      <c r="D4" s="56">
        <f t="shared" si="0"/>
        <v>389</v>
      </c>
      <c r="E4" s="57">
        <v>19</v>
      </c>
      <c r="F4" s="55">
        <v>119</v>
      </c>
      <c r="G4" s="55" t="s">
        <v>22</v>
      </c>
      <c r="H4" s="55" t="s">
        <v>42</v>
      </c>
      <c r="I4" s="57">
        <v>38</v>
      </c>
      <c r="J4" s="55" t="s">
        <v>43</v>
      </c>
      <c r="K4" s="57">
        <v>4</v>
      </c>
      <c r="L4" s="55" t="s">
        <v>47</v>
      </c>
      <c r="M4" s="55" t="s">
        <v>28</v>
      </c>
      <c r="AC4" s="56">
        <v>0</v>
      </c>
      <c r="AD4" s="56">
        <v>389</v>
      </c>
      <c r="AE4" s="56">
        <f t="shared" si="1"/>
        <v>389</v>
      </c>
      <c r="AF4" s="57">
        <v>19</v>
      </c>
      <c r="AG4" s="55">
        <v>119</v>
      </c>
      <c r="AH4" s="57">
        <v>38</v>
      </c>
      <c r="AI4" s="57">
        <v>4</v>
      </c>
      <c r="AK4" s="26" t="s">
        <v>117</v>
      </c>
      <c r="AL4" s="26">
        <v>0.66696048996331403</v>
      </c>
      <c r="AM4" s="26">
        <v>0.75833492715124917</v>
      </c>
      <c r="AN4" s="26">
        <v>1</v>
      </c>
      <c r="AO4" s="26"/>
      <c r="AP4" s="26"/>
      <c r="AQ4" s="26"/>
      <c r="AR4" s="26"/>
    </row>
    <row r="5" spans="1:44" ht="16.5" thickBot="1">
      <c r="A5" s="55" t="s">
        <v>6</v>
      </c>
      <c r="B5" s="56">
        <v>638</v>
      </c>
      <c r="C5" s="56">
        <v>347</v>
      </c>
      <c r="D5" s="56">
        <f t="shared" si="0"/>
        <v>985</v>
      </c>
      <c r="E5" s="57">
        <v>13</v>
      </c>
      <c r="F5" s="55">
        <v>14</v>
      </c>
      <c r="G5" s="55" t="s">
        <v>22</v>
      </c>
      <c r="H5" s="55" t="s">
        <v>42</v>
      </c>
      <c r="I5" s="57">
        <v>36</v>
      </c>
      <c r="J5" s="55" t="s">
        <v>43</v>
      </c>
      <c r="K5" s="57">
        <v>2</v>
      </c>
      <c r="L5" s="55" t="s">
        <v>44</v>
      </c>
      <c r="M5" s="55" t="s">
        <v>28</v>
      </c>
      <c r="AC5" s="56">
        <v>638</v>
      </c>
      <c r="AD5" s="56">
        <v>347</v>
      </c>
      <c r="AE5" s="56">
        <f t="shared" si="1"/>
        <v>985</v>
      </c>
      <c r="AF5" s="57">
        <v>13</v>
      </c>
      <c r="AG5" s="55">
        <v>14</v>
      </c>
      <c r="AH5" s="57">
        <v>36</v>
      </c>
      <c r="AI5" s="57">
        <v>2</v>
      </c>
      <c r="AK5" s="26" t="s">
        <v>3</v>
      </c>
      <c r="AL5" s="26">
        <v>-3.6226269183941368E-2</v>
      </c>
      <c r="AM5" s="26">
        <v>-5.0440712360716108E-2</v>
      </c>
      <c r="AN5" s="70">
        <v>-6.1210007817118064E-2</v>
      </c>
      <c r="AO5" s="26">
        <v>1</v>
      </c>
      <c r="AP5" s="26"/>
      <c r="AQ5" s="26"/>
      <c r="AR5" s="26"/>
    </row>
    <row r="6" spans="1:44" ht="16.5" thickBot="1">
      <c r="A6" s="55" t="s">
        <v>10</v>
      </c>
      <c r="B6" s="56">
        <v>963</v>
      </c>
      <c r="C6" s="56">
        <v>4754</v>
      </c>
      <c r="D6" s="56">
        <f t="shared" si="0"/>
        <v>5717</v>
      </c>
      <c r="E6" s="57">
        <v>40</v>
      </c>
      <c r="F6" s="55">
        <v>45</v>
      </c>
      <c r="G6" s="55" t="s">
        <v>22</v>
      </c>
      <c r="H6" s="55" t="s">
        <v>42</v>
      </c>
      <c r="I6" s="57">
        <v>31</v>
      </c>
      <c r="J6" s="55" t="s">
        <v>48</v>
      </c>
      <c r="K6" s="57">
        <v>3</v>
      </c>
      <c r="L6" s="55" t="s">
        <v>46</v>
      </c>
      <c r="M6" s="55" t="s">
        <v>31</v>
      </c>
      <c r="AC6" s="56">
        <v>963</v>
      </c>
      <c r="AD6" s="56">
        <v>4754</v>
      </c>
      <c r="AE6" s="56">
        <f t="shared" si="1"/>
        <v>5717</v>
      </c>
      <c r="AF6" s="57">
        <v>40</v>
      </c>
      <c r="AG6" s="55">
        <v>45</v>
      </c>
      <c r="AH6" s="57">
        <v>31</v>
      </c>
      <c r="AI6" s="57">
        <v>3</v>
      </c>
      <c r="AK6" s="26" t="s">
        <v>35</v>
      </c>
      <c r="AL6" s="26">
        <v>-9.19098084023557E-3</v>
      </c>
      <c r="AM6" s="26">
        <v>4.8977961585641376E-2</v>
      </c>
      <c r="AN6" s="26">
        <v>3.0508011292027175E-2</v>
      </c>
      <c r="AO6" s="26">
        <v>5.4455798466358771E-2</v>
      </c>
      <c r="AP6" s="26">
        <v>1</v>
      </c>
      <c r="AQ6" s="26"/>
      <c r="AR6" s="26"/>
    </row>
    <row r="7" spans="1:44" ht="16.5" thickBot="1">
      <c r="A7" s="55" t="s">
        <v>6</v>
      </c>
      <c r="B7" s="56">
        <v>2827</v>
      </c>
      <c r="C7" s="56">
        <v>0</v>
      </c>
      <c r="D7" s="56">
        <f t="shared" si="0"/>
        <v>2827</v>
      </c>
      <c r="E7" s="57">
        <v>11</v>
      </c>
      <c r="F7" s="55">
        <v>13</v>
      </c>
      <c r="G7" s="55" t="s">
        <v>22</v>
      </c>
      <c r="H7" s="55" t="s">
        <v>49</v>
      </c>
      <c r="I7" s="57">
        <v>25</v>
      </c>
      <c r="J7" s="55" t="s">
        <v>43</v>
      </c>
      <c r="K7" s="57">
        <v>1</v>
      </c>
      <c r="L7" s="55" t="s">
        <v>46</v>
      </c>
      <c r="M7" s="55" t="s">
        <v>31</v>
      </c>
      <c r="AC7" s="56">
        <v>2827</v>
      </c>
      <c r="AD7" s="56">
        <v>0</v>
      </c>
      <c r="AE7" s="56">
        <f t="shared" si="1"/>
        <v>2827</v>
      </c>
      <c r="AF7" s="57">
        <v>11</v>
      </c>
      <c r="AG7" s="55">
        <v>13</v>
      </c>
      <c r="AH7" s="57">
        <v>25</v>
      </c>
      <c r="AI7" s="57">
        <v>1</v>
      </c>
      <c r="AK7" s="26" t="s">
        <v>37</v>
      </c>
      <c r="AL7" s="26">
        <v>-2.3693021351716345E-3</v>
      </c>
      <c r="AM7" s="26">
        <v>-2.8285886323050069E-2</v>
      </c>
      <c r="AN7" s="70">
        <v>-2.2624645035473141E-2</v>
      </c>
      <c r="AO7" s="26">
        <v>-3.7859094960171614E-3</v>
      </c>
      <c r="AP7" s="70">
        <v>0.30679852918801254</v>
      </c>
      <c r="AQ7" s="26">
        <v>1</v>
      </c>
      <c r="AR7" s="26"/>
    </row>
    <row r="8" spans="1:44" ht="16.5" thickBot="1">
      <c r="A8" s="55" t="s">
        <v>5</v>
      </c>
      <c r="B8" s="56">
        <v>0</v>
      </c>
      <c r="C8" s="56">
        <v>229</v>
      </c>
      <c r="D8" s="56">
        <f t="shared" si="0"/>
        <v>229</v>
      </c>
      <c r="E8" s="57">
        <v>13</v>
      </c>
      <c r="F8" s="55">
        <v>16</v>
      </c>
      <c r="G8" s="55" t="s">
        <v>22</v>
      </c>
      <c r="H8" s="55" t="s">
        <v>49</v>
      </c>
      <c r="I8" s="57">
        <v>26</v>
      </c>
      <c r="J8" s="55" t="s">
        <v>43</v>
      </c>
      <c r="K8" s="57">
        <v>3</v>
      </c>
      <c r="L8" s="55" t="s">
        <v>44</v>
      </c>
      <c r="M8" s="55" t="s">
        <v>31</v>
      </c>
      <c r="AC8" s="56">
        <v>0</v>
      </c>
      <c r="AD8" s="56">
        <v>229</v>
      </c>
      <c r="AE8" s="56">
        <f t="shared" si="1"/>
        <v>229</v>
      </c>
      <c r="AF8" s="57">
        <v>13</v>
      </c>
      <c r="AG8" s="55">
        <v>16</v>
      </c>
      <c r="AH8" s="57">
        <v>26</v>
      </c>
      <c r="AI8" s="57">
        <v>3</v>
      </c>
      <c r="AK8" s="28" t="s">
        <v>39</v>
      </c>
      <c r="AL8" s="28">
        <v>-3.5534740518306775E-2</v>
      </c>
      <c r="AM8" s="28">
        <v>-1.9361579428789428E-2</v>
      </c>
      <c r="AN8" s="28">
        <v>-3.7597616920540311E-2</v>
      </c>
      <c r="AO8" s="28">
        <v>8.3108901972552274E-2</v>
      </c>
      <c r="AP8" s="28">
        <v>0.28822994348280462</v>
      </c>
      <c r="AQ8" s="28">
        <v>0.24002747429370022</v>
      </c>
      <c r="AR8" s="28">
        <v>1</v>
      </c>
    </row>
    <row r="9" spans="1:44" ht="15.75">
      <c r="A9" s="55" t="s">
        <v>7</v>
      </c>
      <c r="B9" s="56">
        <v>0</v>
      </c>
      <c r="C9" s="56">
        <v>533</v>
      </c>
      <c r="D9" s="56">
        <f t="shared" si="0"/>
        <v>533</v>
      </c>
      <c r="E9" s="57">
        <v>14</v>
      </c>
      <c r="F9" s="55">
        <v>2</v>
      </c>
      <c r="G9" s="55" t="s">
        <v>22</v>
      </c>
      <c r="H9" s="55" t="s">
        <v>42</v>
      </c>
      <c r="I9" s="57">
        <v>27</v>
      </c>
      <c r="J9" s="55" t="s">
        <v>43</v>
      </c>
      <c r="K9" s="57">
        <v>1</v>
      </c>
      <c r="L9" s="55" t="s">
        <v>44</v>
      </c>
      <c r="M9" s="55" t="s">
        <v>31</v>
      </c>
      <c r="AC9" s="56">
        <v>0</v>
      </c>
      <c r="AD9" s="56">
        <v>533</v>
      </c>
      <c r="AE9" s="56">
        <f t="shared" si="1"/>
        <v>533</v>
      </c>
      <c r="AF9" s="57">
        <v>14</v>
      </c>
      <c r="AG9" s="55">
        <v>2</v>
      </c>
      <c r="AH9" s="57">
        <v>27</v>
      </c>
      <c r="AI9" s="57">
        <v>1</v>
      </c>
    </row>
    <row r="10" spans="1:44" ht="15.75">
      <c r="A10" s="55" t="s">
        <v>4</v>
      </c>
      <c r="B10" s="56">
        <v>6509</v>
      </c>
      <c r="C10" s="56">
        <v>493</v>
      </c>
      <c r="D10" s="56">
        <f t="shared" si="0"/>
        <v>7002</v>
      </c>
      <c r="E10" s="57">
        <v>37</v>
      </c>
      <c r="F10" s="55">
        <v>9</v>
      </c>
      <c r="G10" s="55" t="s">
        <v>22</v>
      </c>
      <c r="H10" s="55" t="s">
        <v>42</v>
      </c>
      <c r="I10" s="57">
        <v>25</v>
      </c>
      <c r="J10" s="55" t="s">
        <v>43</v>
      </c>
      <c r="K10" s="57">
        <v>2</v>
      </c>
      <c r="L10" s="55" t="s">
        <v>46</v>
      </c>
      <c r="M10" s="55" t="s">
        <v>28</v>
      </c>
      <c r="AC10" s="56">
        <v>6509</v>
      </c>
      <c r="AD10" s="56">
        <v>493</v>
      </c>
      <c r="AE10" s="56">
        <f t="shared" si="1"/>
        <v>7002</v>
      </c>
      <c r="AF10" s="57">
        <v>37</v>
      </c>
      <c r="AG10" s="55">
        <v>9</v>
      </c>
      <c r="AH10" s="57">
        <v>25</v>
      </c>
      <c r="AI10" s="57">
        <v>2</v>
      </c>
    </row>
    <row r="11" spans="1:44" ht="15.75">
      <c r="A11" s="55" t="s">
        <v>4</v>
      </c>
      <c r="B11" s="56">
        <v>966</v>
      </c>
      <c r="C11" s="56">
        <v>0</v>
      </c>
      <c r="D11" s="56">
        <f t="shared" si="0"/>
        <v>966</v>
      </c>
      <c r="E11" s="57">
        <v>25</v>
      </c>
      <c r="F11" s="55">
        <v>4</v>
      </c>
      <c r="G11" s="55" t="s">
        <v>30</v>
      </c>
      <c r="H11" s="55" t="s">
        <v>45</v>
      </c>
      <c r="I11" s="57">
        <v>43</v>
      </c>
      <c r="J11" s="55" t="s">
        <v>43</v>
      </c>
      <c r="K11" s="57">
        <v>1</v>
      </c>
      <c r="L11" s="55" t="s">
        <v>46</v>
      </c>
      <c r="M11" s="55" t="s">
        <v>28</v>
      </c>
      <c r="AC11" s="56">
        <v>966</v>
      </c>
      <c r="AD11" s="56">
        <v>0</v>
      </c>
      <c r="AE11" s="56">
        <f t="shared" si="1"/>
        <v>966</v>
      </c>
      <c r="AF11" s="57">
        <v>25</v>
      </c>
      <c r="AG11" s="55">
        <v>4</v>
      </c>
      <c r="AH11" s="57">
        <v>43</v>
      </c>
      <c r="AI11" s="57">
        <v>1</v>
      </c>
      <c r="AK11" s="79" t="s">
        <v>133</v>
      </c>
    </row>
    <row r="12" spans="1:44" ht="15.75">
      <c r="A12" s="55" t="s">
        <v>7</v>
      </c>
      <c r="B12" s="56">
        <v>0</v>
      </c>
      <c r="C12" s="56">
        <v>989</v>
      </c>
      <c r="D12" s="56">
        <f t="shared" si="0"/>
        <v>989</v>
      </c>
      <c r="E12" s="57">
        <v>49</v>
      </c>
      <c r="F12" s="55">
        <v>0</v>
      </c>
      <c r="G12" s="55" t="s">
        <v>22</v>
      </c>
      <c r="H12" s="55" t="s">
        <v>42</v>
      </c>
      <c r="I12" s="57">
        <v>32</v>
      </c>
      <c r="J12" s="55" t="s">
        <v>48</v>
      </c>
      <c r="K12" s="57">
        <v>2</v>
      </c>
      <c r="L12" s="55" t="s">
        <v>47</v>
      </c>
      <c r="M12" s="55" t="s">
        <v>28</v>
      </c>
      <c r="AC12" s="56">
        <v>0</v>
      </c>
      <c r="AD12" s="56">
        <v>989</v>
      </c>
      <c r="AE12" s="56">
        <f t="shared" si="1"/>
        <v>989</v>
      </c>
      <c r="AF12" s="57">
        <v>49</v>
      </c>
      <c r="AG12" s="55">
        <v>0</v>
      </c>
      <c r="AH12" s="57">
        <v>32</v>
      </c>
      <c r="AI12" s="57">
        <v>2</v>
      </c>
    </row>
    <row r="13" spans="1:44" ht="15.75">
      <c r="A13" s="55" t="s">
        <v>5</v>
      </c>
      <c r="B13" s="56">
        <v>0</v>
      </c>
      <c r="C13" s="56">
        <v>3305</v>
      </c>
      <c r="D13" s="56">
        <f t="shared" si="0"/>
        <v>3305</v>
      </c>
      <c r="E13" s="57">
        <v>11</v>
      </c>
      <c r="F13" s="55">
        <v>15</v>
      </c>
      <c r="G13" s="55" t="s">
        <v>22</v>
      </c>
      <c r="H13" s="55" t="s">
        <v>42</v>
      </c>
      <c r="I13" s="57">
        <v>34</v>
      </c>
      <c r="J13" s="55" t="s">
        <v>48</v>
      </c>
      <c r="K13" s="57">
        <v>2</v>
      </c>
      <c r="L13" s="55" t="s">
        <v>44</v>
      </c>
      <c r="M13" s="55" t="s">
        <v>31</v>
      </c>
      <c r="AC13" s="56">
        <v>0</v>
      </c>
      <c r="AD13" s="56">
        <v>3305</v>
      </c>
      <c r="AE13" s="56">
        <f t="shared" si="1"/>
        <v>3305</v>
      </c>
      <c r="AF13" s="57">
        <v>11</v>
      </c>
      <c r="AG13" s="55">
        <v>15</v>
      </c>
      <c r="AH13" s="57">
        <v>34</v>
      </c>
      <c r="AI13" s="57">
        <v>2</v>
      </c>
    </row>
    <row r="14" spans="1:44" ht="15.75">
      <c r="A14" s="55" t="s">
        <v>7</v>
      </c>
      <c r="B14" s="56">
        <v>322</v>
      </c>
      <c r="C14" s="56">
        <v>578</v>
      </c>
      <c r="D14" s="56">
        <f t="shared" si="0"/>
        <v>900</v>
      </c>
      <c r="E14" s="57">
        <v>10</v>
      </c>
      <c r="F14" s="55">
        <v>14</v>
      </c>
      <c r="G14" s="55" t="s">
        <v>22</v>
      </c>
      <c r="H14" s="55" t="s">
        <v>49</v>
      </c>
      <c r="I14" s="57">
        <v>26</v>
      </c>
      <c r="J14" s="55" t="s">
        <v>43</v>
      </c>
      <c r="K14" s="57">
        <v>1</v>
      </c>
      <c r="L14" s="55" t="s">
        <v>46</v>
      </c>
      <c r="M14" s="55" t="s">
        <v>31</v>
      </c>
      <c r="AC14" s="56">
        <v>322</v>
      </c>
      <c r="AD14" s="56">
        <v>578</v>
      </c>
      <c r="AE14" s="56">
        <f t="shared" si="1"/>
        <v>900</v>
      </c>
      <c r="AF14" s="57">
        <v>10</v>
      </c>
      <c r="AG14" s="55">
        <v>14</v>
      </c>
      <c r="AH14" s="57">
        <v>26</v>
      </c>
      <c r="AI14" s="57">
        <v>1</v>
      </c>
    </row>
    <row r="15" spans="1:44" ht="15.75">
      <c r="A15" s="55" t="s">
        <v>5</v>
      </c>
      <c r="B15" s="56">
        <v>0</v>
      </c>
      <c r="C15" s="56">
        <v>821</v>
      </c>
      <c r="D15" s="56">
        <f t="shared" si="0"/>
        <v>821</v>
      </c>
      <c r="E15" s="57">
        <v>25</v>
      </c>
      <c r="F15" s="55">
        <v>63</v>
      </c>
      <c r="G15" s="55" t="s">
        <v>22</v>
      </c>
      <c r="H15" s="55" t="s">
        <v>42</v>
      </c>
      <c r="I15" s="57">
        <v>44</v>
      </c>
      <c r="J15" s="55" t="s">
        <v>43</v>
      </c>
      <c r="K15" s="57">
        <v>1</v>
      </c>
      <c r="L15" s="55" t="s">
        <v>46</v>
      </c>
      <c r="M15" s="55" t="s">
        <v>28</v>
      </c>
      <c r="AC15" s="56">
        <v>0</v>
      </c>
      <c r="AD15" s="56">
        <v>821</v>
      </c>
      <c r="AE15" s="56">
        <f t="shared" si="1"/>
        <v>821</v>
      </c>
      <c r="AF15" s="57">
        <v>25</v>
      </c>
      <c r="AG15" s="55">
        <v>63</v>
      </c>
      <c r="AH15" s="57">
        <v>44</v>
      </c>
      <c r="AI15" s="57">
        <v>1</v>
      </c>
    </row>
    <row r="16" spans="1:44" ht="15.75">
      <c r="A16" s="55" t="s">
        <v>5</v>
      </c>
      <c r="B16" s="56">
        <v>396</v>
      </c>
      <c r="C16" s="56">
        <v>228</v>
      </c>
      <c r="D16" s="56">
        <f t="shared" si="0"/>
        <v>624</v>
      </c>
      <c r="E16" s="57">
        <v>13</v>
      </c>
      <c r="F16" s="55">
        <v>26</v>
      </c>
      <c r="G16" s="55" t="s">
        <v>22</v>
      </c>
      <c r="H16" s="55" t="s">
        <v>42</v>
      </c>
      <c r="I16" s="57">
        <v>46</v>
      </c>
      <c r="J16" s="55" t="s">
        <v>43</v>
      </c>
      <c r="K16" s="57">
        <v>3</v>
      </c>
      <c r="L16" s="55" t="s">
        <v>44</v>
      </c>
      <c r="M16" s="55" t="s">
        <v>31</v>
      </c>
      <c r="AC16" s="56">
        <v>396</v>
      </c>
      <c r="AD16" s="56">
        <v>228</v>
      </c>
      <c r="AE16" s="56">
        <f t="shared" si="1"/>
        <v>624</v>
      </c>
      <c r="AF16" s="57">
        <v>13</v>
      </c>
      <c r="AG16" s="55">
        <v>26</v>
      </c>
      <c r="AH16" s="57">
        <v>46</v>
      </c>
      <c r="AI16" s="57">
        <v>3</v>
      </c>
    </row>
    <row r="17" spans="1:35" ht="15.75">
      <c r="A17" s="55" t="s">
        <v>9</v>
      </c>
      <c r="B17" s="56">
        <v>0</v>
      </c>
      <c r="C17" s="56">
        <v>129</v>
      </c>
      <c r="D17" s="56">
        <f t="shared" si="0"/>
        <v>129</v>
      </c>
      <c r="E17" s="57">
        <v>31</v>
      </c>
      <c r="F17" s="55">
        <v>8</v>
      </c>
      <c r="G17" s="55" t="s">
        <v>22</v>
      </c>
      <c r="H17" s="55" t="s">
        <v>45</v>
      </c>
      <c r="I17" s="57">
        <v>39</v>
      </c>
      <c r="J17" s="55" t="s">
        <v>43</v>
      </c>
      <c r="K17" s="57">
        <v>4</v>
      </c>
      <c r="L17" s="55" t="s">
        <v>47</v>
      </c>
      <c r="M17" s="55" t="s">
        <v>31</v>
      </c>
      <c r="AC17" s="56">
        <v>0</v>
      </c>
      <c r="AD17" s="56">
        <v>129</v>
      </c>
      <c r="AE17" s="56">
        <f t="shared" si="1"/>
        <v>129</v>
      </c>
      <c r="AF17" s="57">
        <v>31</v>
      </c>
      <c r="AG17" s="55">
        <v>8</v>
      </c>
      <c r="AH17" s="57">
        <v>39</v>
      </c>
      <c r="AI17" s="57">
        <v>4</v>
      </c>
    </row>
    <row r="18" spans="1:35" ht="15.75">
      <c r="A18" s="55" t="s">
        <v>6</v>
      </c>
      <c r="B18" s="56">
        <v>652</v>
      </c>
      <c r="C18" s="56">
        <v>732</v>
      </c>
      <c r="D18" s="56">
        <f t="shared" si="0"/>
        <v>1384</v>
      </c>
      <c r="E18" s="57">
        <v>49</v>
      </c>
      <c r="F18" s="55">
        <v>4</v>
      </c>
      <c r="G18" s="55" t="s">
        <v>30</v>
      </c>
      <c r="H18" s="55" t="s">
        <v>45</v>
      </c>
      <c r="I18" s="57">
        <v>25</v>
      </c>
      <c r="J18" s="55" t="s">
        <v>43</v>
      </c>
      <c r="K18" s="57">
        <v>2</v>
      </c>
      <c r="L18" s="55" t="s">
        <v>46</v>
      </c>
      <c r="M18" s="55" t="s">
        <v>28</v>
      </c>
      <c r="AC18" s="56">
        <v>652</v>
      </c>
      <c r="AD18" s="56">
        <v>732</v>
      </c>
      <c r="AE18" s="56">
        <f t="shared" si="1"/>
        <v>1384</v>
      </c>
      <c r="AF18" s="57">
        <v>49</v>
      </c>
      <c r="AG18" s="55">
        <v>4</v>
      </c>
      <c r="AH18" s="57">
        <v>25</v>
      </c>
      <c r="AI18" s="57">
        <v>2</v>
      </c>
    </row>
    <row r="19" spans="1:35" ht="15.75">
      <c r="A19" s="55" t="s">
        <v>5</v>
      </c>
      <c r="B19" s="56">
        <v>708</v>
      </c>
      <c r="C19" s="56">
        <v>683</v>
      </c>
      <c r="D19" s="56">
        <f t="shared" si="0"/>
        <v>1391</v>
      </c>
      <c r="E19" s="57">
        <v>13</v>
      </c>
      <c r="F19" s="55">
        <v>33</v>
      </c>
      <c r="G19" s="55" t="s">
        <v>22</v>
      </c>
      <c r="H19" s="55" t="s">
        <v>42</v>
      </c>
      <c r="I19" s="57">
        <v>31</v>
      </c>
      <c r="J19" s="55" t="s">
        <v>43</v>
      </c>
      <c r="K19" s="57">
        <v>2</v>
      </c>
      <c r="L19" s="55" t="s">
        <v>46</v>
      </c>
      <c r="M19" s="55" t="s">
        <v>31</v>
      </c>
      <c r="AC19" s="56">
        <v>708</v>
      </c>
      <c r="AD19" s="56">
        <v>683</v>
      </c>
      <c r="AE19" s="56">
        <f t="shared" si="1"/>
        <v>1391</v>
      </c>
      <c r="AF19" s="57">
        <v>13</v>
      </c>
      <c r="AG19" s="55">
        <v>33</v>
      </c>
      <c r="AH19" s="57">
        <v>31</v>
      </c>
      <c r="AI19" s="57">
        <v>2</v>
      </c>
    </row>
    <row r="20" spans="1:35" ht="15.75">
      <c r="A20" s="55" t="s">
        <v>12</v>
      </c>
      <c r="B20" s="56">
        <v>207</v>
      </c>
      <c r="C20" s="56">
        <v>0</v>
      </c>
      <c r="D20" s="56">
        <f t="shared" si="0"/>
        <v>207</v>
      </c>
      <c r="E20" s="57">
        <v>28</v>
      </c>
      <c r="F20" s="55">
        <v>116</v>
      </c>
      <c r="G20" s="55" t="s">
        <v>22</v>
      </c>
      <c r="H20" s="55" t="s">
        <v>42</v>
      </c>
      <c r="I20" s="57">
        <v>47</v>
      </c>
      <c r="J20" s="55" t="s">
        <v>43</v>
      </c>
      <c r="K20" s="57">
        <v>4</v>
      </c>
      <c r="L20" s="55" t="s">
        <v>46</v>
      </c>
      <c r="M20" s="55" t="s">
        <v>31</v>
      </c>
      <c r="AC20" s="56">
        <v>207</v>
      </c>
      <c r="AD20" s="56">
        <v>0</v>
      </c>
      <c r="AE20" s="56">
        <f t="shared" si="1"/>
        <v>207</v>
      </c>
      <c r="AF20" s="57">
        <v>28</v>
      </c>
      <c r="AG20" s="55">
        <v>116</v>
      </c>
      <c r="AH20" s="57">
        <v>47</v>
      </c>
      <c r="AI20" s="57">
        <v>4</v>
      </c>
    </row>
    <row r="21" spans="1:35" ht="15.75">
      <c r="A21" s="55" t="s">
        <v>10</v>
      </c>
      <c r="B21" s="56">
        <v>287</v>
      </c>
      <c r="C21" s="56">
        <v>12348</v>
      </c>
      <c r="D21" s="56">
        <f t="shared" si="0"/>
        <v>12635</v>
      </c>
      <c r="E21" s="57">
        <v>7</v>
      </c>
      <c r="F21" s="55">
        <v>2</v>
      </c>
      <c r="G21" s="55" t="s">
        <v>30</v>
      </c>
      <c r="H21" s="55" t="s">
        <v>45</v>
      </c>
      <c r="I21" s="57">
        <v>23</v>
      </c>
      <c r="J21" s="55" t="s">
        <v>48</v>
      </c>
      <c r="K21" s="57">
        <v>2</v>
      </c>
      <c r="L21" s="55" t="s">
        <v>46</v>
      </c>
      <c r="M21" s="55" t="s">
        <v>28</v>
      </c>
      <c r="AC21" s="56">
        <v>287</v>
      </c>
      <c r="AD21" s="56">
        <v>12348</v>
      </c>
      <c r="AE21" s="56">
        <f t="shared" si="1"/>
        <v>12635</v>
      </c>
      <c r="AF21" s="57">
        <v>7</v>
      </c>
      <c r="AG21" s="55">
        <v>2</v>
      </c>
      <c r="AH21" s="57">
        <v>23</v>
      </c>
      <c r="AI21" s="57">
        <v>2</v>
      </c>
    </row>
    <row r="22" spans="1:35" ht="15.75">
      <c r="A22" s="55" t="s">
        <v>6</v>
      </c>
      <c r="B22" s="56">
        <v>0</v>
      </c>
      <c r="C22" s="56">
        <v>17545</v>
      </c>
      <c r="D22" s="56">
        <f t="shared" si="0"/>
        <v>17545</v>
      </c>
      <c r="E22" s="57">
        <v>34</v>
      </c>
      <c r="F22" s="55">
        <v>16</v>
      </c>
      <c r="G22" s="55" t="s">
        <v>30</v>
      </c>
      <c r="H22" s="55" t="s">
        <v>45</v>
      </c>
      <c r="I22" s="57">
        <v>22</v>
      </c>
      <c r="J22" s="55" t="s">
        <v>43</v>
      </c>
      <c r="K22" s="57">
        <v>4</v>
      </c>
      <c r="L22" s="55" t="s">
        <v>46</v>
      </c>
      <c r="M22" s="55" t="s">
        <v>28</v>
      </c>
      <c r="AC22" s="56">
        <v>0</v>
      </c>
      <c r="AD22" s="56">
        <v>17545</v>
      </c>
      <c r="AE22" s="56">
        <f t="shared" si="1"/>
        <v>17545</v>
      </c>
      <c r="AF22" s="57">
        <v>34</v>
      </c>
      <c r="AG22" s="55">
        <v>16</v>
      </c>
      <c r="AH22" s="57">
        <v>22</v>
      </c>
      <c r="AI22" s="57">
        <v>4</v>
      </c>
    </row>
    <row r="23" spans="1:35" ht="15.75">
      <c r="A23" s="55" t="s">
        <v>6</v>
      </c>
      <c r="B23" s="56">
        <v>101</v>
      </c>
      <c r="C23" s="56">
        <v>3871</v>
      </c>
      <c r="D23" s="56">
        <f t="shared" si="0"/>
        <v>3972</v>
      </c>
      <c r="E23" s="57">
        <v>13</v>
      </c>
      <c r="F23" s="55">
        <v>5</v>
      </c>
      <c r="G23" s="55" t="s">
        <v>30</v>
      </c>
      <c r="H23" s="55" t="s">
        <v>45</v>
      </c>
      <c r="I23" s="57">
        <v>26</v>
      </c>
      <c r="J23" s="55" t="s">
        <v>48</v>
      </c>
      <c r="K23" s="57">
        <v>4</v>
      </c>
      <c r="L23" s="55" t="s">
        <v>46</v>
      </c>
      <c r="M23" s="55" t="s">
        <v>28</v>
      </c>
      <c r="AC23" s="56">
        <v>101</v>
      </c>
      <c r="AD23" s="56">
        <v>3871</v>
      </c>
      <c r="AE23" s="56">
        <f t="shared" si="1"/>
        <v>3972</v>
      </c>
      <c r="AF23" s="57">
        <v>13</v>
      </c>
      <c r="AG23" s="55">
        <v>5</v>
      </c>
      <c r="AH23" s="57">
        <v>26</v>
      </c>
      <c r="AI23" s="57">
        <v>4</v>
      </c>
    </row>
    <row r="24" spans="1:35" ht="15.75">
      <c r="A24" s="55" t="s">
        <v>6</v>
      </c>
      <c r="B24" s="56">
        <v>0</v>
      </c>
      <c r="C24" s="56">
        <v>0</v>
      </c>
      <c r="D24" s="56">
        <f t="shared" si="0"/>
        <v>0</v>
      </c>
      <c r="E24" s="57">
        <v>25</v>
      </c>
      <c r="F24" s="55">
        <v>23</v>
      </c>
      <c r="G24" s="55" t="s">
        <v>22</v>
      </c>
      <c r="H24" s="55" t="s">
        <v>49</v>
      </c>
      <c r="I24" s="57">
        <v>19</v>
      </c>
      <c r="J24" s="55" t="s">
        <v>43</v>
      </c>
      <c r="K24" s="57">
        <v>4</v>
      </c>
      <c r="L24" s="55" t="s">
        <v>46</v>
      </c>
      <c r="M24" s="55" t="s">
        <v>28</v>
      </c>
      <c r="AC24" s="56">
        <v>0</v>
      </c>
      <c r="AD24" s="56">
        <v>0</v>
      </c>
      <c r="AE24" s="56">
        <f t="shared" si="1"/>
        <v>0</v>
      </c>
      <c r="AF24" s="57">
        <v>25</v>
      </c>
      <c r="AG24" s="55">
        <v>23</v>
      </c>
      <c r="AH24" s="57">
        <v>19</v>
      </c>
      <c r="AI24" s="57">
        <v>4</v>
      </c>
    </row>
    <row r="25" spans="1:35" ht="15.75">
      <c r="A25" s="55" t="s">
        <v>6</v>
      </c>
      <c r="B25" s="56">
        <v>0</v>
      </c>
      <c r="C25" s="56">
        <v>485</v>
      </c>
      <c r="D25" s="56">
        <f t="shared" si="0"/>
        <v>485</v>
      </c>
      <c r="E25" s="57">
        <v>37</v>
      </c>
      <c r="F25" s="55">
        <v>23</v>
      </c>
      <c r="G25" s="55" t="s">
        <v>30</v>
      </c>
      <c r="H25" s="55" t="s">
        <v>45</v>
      </c>
      <c r="I25" s="57">
        <v>27</v>
      </c>
      <c r="J25" s="55" t="s">
        <v>43</v>
      </c>
      <c r="K25" s="57">
        <v>2</v>
      </c>
      <c r="L25" s="55" t="s">
        <v>47</v>
      </c>
      <c r="M25" s="55" t="s">
        <v>28</v>
      </c>
      <c r="AC25" s="56">
        <v>0</v>
      </c>
      <c r="AD25" s="56">
        <v>485</v>
      </c>
      <c r="AE25" s="56">
        <f t="shared" si="1"/>
        <v>485</v>
      </c>
      <c r="AF25" s="57">
        <v>37</v>
      </c>
      <c r="AG25" s="55">
        <v>23</v>
      </c>
      <c r="AH25" s="57">
        <v>27</v>
      </c>
      <c r="AI25" s="57">
        <v>2</v>
      </c>
    </row>
    <row r="26" spans="1:35" ht="15.75">
      <c r="A26" s="55" t="s">
        <v>5</v>
      </c>
      <c r="B26" s="56">
        <v>0</v>
      </c>
      <c r="C26" s="56">
        <v>10723</v>
      </c>
      <c r="D26" s="56">
        <f t="shared" si="0"/>
        <v>10723</v>
      </c>
      <c r="E26" s="57">
        <v>11</v>
      </c>
      <c r="F26" s="55">
        <v>15</v>
      </c>
      <c r="G26" s="55" t="s">
        <v>22</v>
      </c>
      <c r="H26" s="55" t="s">
        <v>42</v>
      </c>
      <c r="I26" s="57">
        <v>39</v>
      </c>
      <c r="J26" s="55" t="s">
        <v>48</v>
      </c>
      <c r="K26" s="57">
        <v>2</v>
      </c>
      <c r="L26" s="55" t="s">
        <v>44</v>
      </c>
      <c r="M26" s="55" t="s">
        <v>31</v>
      </c>
      <c r="AC26" s="56">
        <v>0</v>
      </c>
      <c r="AD26" s="56">
        <v>10723</v>
      </c>
      <c r="AE26" s="56">
        <f t="shared" si="1"/>
        <v>10723</v>
      </c>
      <c r="AF26" s="57">
        <v>11</v>
      </c>
      <c r="AG26" s="55">
        <v>15</v>
      </c>
      <c r="AH26" s="57">
        <v>39</v>
      </c>
      <c r="AI26" s="57">
        <v>2</v>
      </c>
    </row>
    <row r="27" spans="1:35" ht="15.75">
      <c r="A27" s="55" t="s">
        <v>7</v>
      </c>
      <c r="B27" s="56">
        <v>141</v>
      </c>
      <c r="C27" s="56">
        <v>245</v>
      </c>
      <c r="D27" s="56">
        <f t="shared" si="0"/>
        <v>386</v>
      </c>
      <c r="E27" s="57">
        <v>22</v>
      </c>
      <c r="F27" s="55">
        <v>33</v>
      </c>
      <c r="G27" s="55" t="s">
        <v>22</v>
      </c>
      <c r="H27" s="55" t="s">
        <v>42</v>
      </c>
      <c r="I27" s="57">
        <v>26</v>
      </c>
      <c r="J27" s="55" t="s">
        <v>43</v>
      </c>
      <c r="K27" s="57">
        <v>3</v>
      </c>
      <c r="L27" s="55" t="s">
        <v>46</v>
      </c>
      <c r="M27" s="55" t="s">
        <v>31</v>
      </c>
      <c r="AC27" s="56">
        <v>141</v>
      </c>
      <c r="AD27" s="56">
        <v>245</v>
      </c>
      <c r="AE27" s="56">
        <f t="shared" si="1"/>
        <v>386</v>
      </c>
      <c r="AF27" s="57">
        <v>22</v>
      </c>
      <c r="AG27" s="55">
        <v>33</v>
      </c>
      <c r="AH27" s="57">
        <v>26</v>
      </c>
      <c r="AI27" s="57">
        <v>3</v>
      </c>
    </row>
    <row r="28" spans="1:35" ht="15.75">
      <c r="A28" s="55" t="s">
        <v>9</v>
      </c>
      <c r="B28" s="56">
        <v>0</v>
      </c>
      <c r="C28" s="56">
        <v>0</v>
      </c>
      <c r="D28" s="56">
        <f t="shared" si="0"/>
        <v>0</v>
      </c>
      <c r="E28" s="57">
        <v>19</v>
      </c>
      <c r="F28" s="55">
        <v>58</v>
      </c>
      <c r="G28" s="55" t="s">
        <v>22</v>
      </c>
      <c r="H28" s="55" t="s">
        <v>42</v>
      </c>
      <c r="I28" s="57">
        <v>50</v>
      </c>
      <c r="J28" s="55" t="s">
        <v>11</v>
      </c>
      <c r="K28" s="57">
        <v>4</v>
      </c>
      <c r="L28" s="55" t="s">
        <v>46</v>
      </c>
      <c r="M28" s="55" t="s">
        <v>28</v>
      </c>
      <c r="AC28" s="56">
        <v>0</v>
      </c>
      <c r="AD28" s="56">
        <v>0</v>
      </c>
      <c r="AE28" s="56">
        <f t="shared" si="1"/>
        <v>0</v>
      </c>
      <c r="AF28" s="57">
        <v>19</v>
      </c>
      <c r="AG28" s="55">
        <v>58</v>
      </c>
      <c r="AH28" s="57">
        <v>50</v>
      </c>
      <c r="AI28" s="57">
        <v>4</v>
      </c>
    </row>
    <row r="29" spans="1:35" ht="15.75">
      <c r="A29" s="55" t="s">
        <v>9</v>
      </c>
      <c r="B29" s="56">
        <v>2484</v>
      </c>
      <c r="C29" s="56">
        <v>0</v>
      </c>
      <c r="D29" s="56">
        <f t="shared" si="0"/>
        <v>2484</v>
      </c>
      <c r="E29" s="57">
        <v>49</v>
      </c>
      <c r="F29" s="55">
        <v>46</v>
      </c>
      <c r="G29" s="55" t="s">
        <v>22</v>
      </c>
      <c r="H29" s="55" t="s">
        <v>42</v>
      </c>
      <c r="I29" s="57">
        <v>34</v>
      </c>
      <c r="J29" s="55" t="s">
        <v>11</v>
      </c>
      <c r="K29" s="57">
        <v>1</v>
      </c>
      <c r="L29" s="55" t="s">
        <v>46</v>
      </c>
      <c r="M29" s="55" t="s">
        <v>31</v>
      </c>
      <c r="AC29" s="56">
        <v>2484</v>
      </c>
      <c r="AD29" s="56">
        <v>0</v>
      </c>
      <c r="AE29" s="56">
        <f t="shared" si="1"/>
        <v>2484</v>
      </c>
      <c r="AF29" s="57">
        <v>49</v>
      </c>
      <c r="AG29" s="55">
        <v>46</v>
      </c>
      <c r="AH29" s="57">
        <v>34</v>
      </c>
      <c r="AI29" s="57">
        <v>1</v>
      </c>
    </row>
    <row r="30" spans="1:35" ht="15.75">
      <c r="A30" s="55" t="s">
        <v>4</v>
      </c>
      <c r="B30" s="56">
        <v>237</v>
      </c>
      <c r="C30" s="56">
        <v>236</v>
      </c>
      <c r="D30" s="56">
        <f t="shared" si="0"/>
        <v>473</v>
      </c>
      <c r="E30" s="57">
        <v>37</v>
      </c>
      <c r="F30" s="55">
        <v>24</v>
      </c>
      <c r="G30" s="55" t="s">
        <v>22</v>
      </c>
      <c r="H30" s="55" t="s">
        <v>42</v>
      </c>
      <c r="I30" s="57">
        <v>23</v>
      </c>
      <c r="J30" s="55" t="s">
        <v>48</v>
      </c>
      <c r="K30" s="57">
        <v>4</v>
      </c>
      <c r="L30" s="55" t="s">
        <v>46</v>
      </c>
      <c r="M30" s="55" t="s">
        <v>31</v>
      </c>
      <c r="AC30" s="56">
        <v>237</v>
      </c>
      <c r="AD30" s="56">
        <v>236</v>
      </c>
      <c r="AE30" s="56">
        <f t="shared" si="1"/>
        <v>473</v>
      </c>
      <c r="AF30" s="57">
        <v>37</v>
      </c>
      <c r="AG30" s="55">
        <v>24</v>
      </c>
      <c r="AH30" s="57">
        <v>23</v>
      </c>
      <c r="AI30" s="57">
        <v>4</v>
      </c>
    </row>
    <row r="31" spans="1:35" ht="15.75">
      <c r="A31" s="55" t="s">
        <v>4</v>
      </c>
      <c r="B31" s="56">
        <v>0</v>
      </c>
      <c r="C31" s="56">
        <v>485</v>
      </c>
      <c r="D31" s="56">
        <f t="shared" si="0"/>
        <v>485</v>
      </c>
      <c r="E31" s="57">
        <v>19</v>
      </c>
      <c r="F31" s="55">
        <v>12</v>
      </c>
      <c r="G31" s="55" t="s">
        <v>22</v>
      </c>
      <c r="H31" s="55" t="s">
        <v>42</v>
      </c>
      <c r="I31" s="57">
        <v>23</v>
      </c>
      <c r="J31" s="55" t="s">
        <v>43</v>
      </c>
      <c r="K31" s="57">
        <v>2</v>
      </c>
      <c r="L31" s="55" t="s">
        <v>46</v>
      </c>
      <c r="M31" s="55" t="s">
        <v>31</v>
      </c>
      <c r="AC31" s="56">
        <v>0</v>
      </c>
      <c r="AD31" s="56">
        <v>485</v>
      </c>
      <c r="AE31" s="56">
        <f t="shared" si="1"/>
        <v>485</v>
      </c>
      <c r="AF31" s="57">
        <v>19</v>
      </c>
      <c r="AG31" s="55">
        <v>12</v>
      </c>
      <c r="AH31" s="57">
        <v>23</v>
      </c>
      <c r="AI31" s="57">
        <v>2</v>
      </c>
    </row>
    <row r="32" spans="1:35" ht="15.75">
      <c r="A32" s="55" t="s">
        <v>10</v>
      </c>
      <c r="B32" s="56">
        <v>335</v>
      </c>
      <c r="C32" s="56">
        <v>1708</v>
      </c>
      <c r="D32" s="56">
        <f t="shared" si="0"/>
        <v>2043</v>
      </c>
      <c r="E32" s="57">
        <v>37</v>
      </c>
      <c r="F32" s="55">
        <v>7</v>
      </c>
      <c r="G32" s="55" t="s">
        <v>22</v>
      </c>
      <c r="H32" s="55" t="s">
        <v>42</v>
      </c>
      <c r="I32" s="57">
        <v>46</v>
      </c>
      <c r="J32" s="55" t="s">
        <v>11</v>
      </c>
      <c r="K32" s="57">
        <v>4</v>
      </c>
      <c r="L32" s="55" t="s">
        <v>46</v>
      </c>
      <c r="M32" s="55" t="s">
        <v>28</v>
      </c>
      <c r="AC32" s="56">
        <v>335</v>
      </c>
      <c r="AD32" s="56">
        <v>1708</v>
      </c>
      <c r="AE32" s="56">
        <f t="shared" si="1"/>
        <v>2043</v>
      </c>
      <c r="AF32" s="57">
        <v>37</v>
      </c>
      <c r="AG32" s="55">
        <v>7</v>
      </c>
      <c r="AH32" s="57">
        <v>46</v>
      </c>
      <c r="AI32" s="57">
        <v>4</v>
      </c>
    </row>
    <row r="33" spans="1:35" ht="15.75">
      <c r="A33" s="55" t="s">
        <v>4</v>
      </c>
      <c r="B33" s="56">
        <v>3565</v>
      </c>
      <c r="C33" s="56">
        <v>0</v>
      </c>
      <c r="D33" s="56">
        <f t="shared" si="0"/>
        <v>3565</v>
      </c>
      <c r="E33" s="57">
        <v>31</v>
      </c>
      <c r="F33" s="55">
        <v>32</v>
      </c>
      <c r="G33" s="55" t="s">
        <v>22</v>
      </c>
      <c r="H33" s="55" t="s">
        <v>42</v>
      </c>
      <c r="I33" s="57">
        <v>35</v>
      </c>
      <c r="J33" s="55" t="s">
        <v>43</v>
      </c>
      <c r="K33" s="57">
        <v>3</v>
      </c>
      <c r="L33" s="55" t="s">
        <v>46</v>
      </c>
      <c r="M33" s="55" t="s">
        <v>31</v>
      </c>
      <c r="AC33" s="56">
        <v>3565</v>
      </c>
      <c r="AD33" s="56">
        <v>0</v>
      </c>
      <c r="AE33" s="56">
        <f t="shared" si="1"/>
        <v>3565</v>
      </c>
      <c r="AF33" s="57">
        <v>31</v>
      </c>
      <c r="AG33" s="55">
        <v>32</v>
      </c>
      <c r="AH33" s="57">
        <v>35</v>
      </c>
      <c r="AI33" s="57">
        <v>3</v>
      </c>
    </row>
    <row r="34" spans="1:35" ht="15.75">
      <c r="A34" s="55" t="s">
        <v>4</v>
      </c>
      <c r="B34" s="56">
        <v>0</v>
      </c>
      <c r="C34" s="56">
        <v>407</v>
      </c>
      <c r="D34" s="56">
        <f t="shared" si="0"/>
        <v>407</v>
      </c>
      <c r="E34" s="57">
        <v>13</v>
      </c>
      <c r="F34" s="55">
        <v>2</v>
      </c>
      <c r="G34" s="55" t="s">
        <v>30</v>
      </c>
      <c r="H34" s="55" t="s">
        <v>45</v>
      </c>
      <c r="I34" s="57">
        <v>28</v>
      </c>
      <c r="J34" s="55" t="s">
        <v>43</v>
      </c>
      <c r="K34" s="57">
        <v>2</v>
      </c>
      <c r="L34" s="55" t="s">
        <v>46</v>
      </c>
      <c r="M34" s="55" t="s">
        <v>31</v>
      </c>
      <c r="AC34" s="56">
        <v>0</v>
      </c>
      <c r="AD34" s="56">
        <v>407</v>
      </c>
      <c r="AE34" s="56">
        <f t="shared" si="1"/>
        <v>407</v>
      </c>
      <c r="AF34" s="57">
        <v>13</v>
      </c>
      <c r="AG34" s="55">
        <v>2</v>
      </c>
      <c r="AH34" s="57">
        <v>28</v>
      </c>
      <c r="AI34" s="57">
        <v>2</v>
      </c>
    </row>
    <row r="35" spans="1:35" ht="15.75">
      <c r="A35" s="55" t="s">
        <v>7</v>
      </c>
      <c r="B35" s="56">
        <v>16647</v>
      </c>
      <c r="C35" s="56">
        <v>895</v>
      </c>
      <c r="D35" s="56">
        <f t="shared" si="0"/>
        <v>17542</v>
      </c>
      <c r="E35" s="57">
        <v>16</v>
      </c>
      <c r="F35" s="55">
        <v>34</v>
      </c>
      <c r="G35" s="55" t="s">
        <v>22</v>
      </c>
      <c r="H35" s="55" t="s">
        <v>42</v>
      </c>
      <c r="I35" s="57">
        <v>25</v>
      </c>
      <c r="J35" s="55" t="s">
        <v>48</v>
      </c>
      <c r="K35" s="57">
        <v>4</v>
      </c>
      <c r="L35" s="55" t="s">
        <v>46</v>
      </c>
      <c r="M35" s="55" t="s">
        <v>31</v>
      </c>
      <c r="AC35" s="56">
        <v>16647</v>
      </c>
      <c r="AD35" s="56">
        <v>895</v>
      </c>
      <c r="AE35" s="56">
        <f t="shared" si="1"/>
        <v>17542</v>
      </c>
      <c r="AF35" s="57">
        <v>16</v>
      </c>
      <c r="AG35" s="55">
        <v>34</v>
      </c>
      <c r="AH35" s="57">
        <v>25</v>
      </c>
      <c r="AI35" s="57">
        <v>4</v>
      </c>
    </row>
    <row r="36" spans="1:35" ht="15.75">
      <c r="A36" s="55" t="s">
        <v>7</v>
      </c>
      <c r="B36" s="56">
        <v>0</v>
      </c>
      <c r="C36" s="56">
        <v>150</v>
      </c>
      <c r="D36" s="56">
        <f t="shared" si="0"/>
        <v>150</v>
      </c>
      <c r="E36" s="57">
        <v>49</v>
      </c>
      <c r="F36" s="55">
        <v>46</v>
      </c>
      <c r="G36" s="55" t="s">
        <v>30</v>
      </c>
      <c r="H36" s="55" t="s">
        <v>45</v>
      </c>
      <c r="I36" s="57">
        <v>36</v>
      </c>
      <c r="J36" s="55" t="s">
        <v>48</v>
      </c>
      <c r="K36" s="57">
        <v>4</v>
      </c>
      <c r="L36" s="55" t="s">
        <v>46</v>
      </c>
      <c r="M36" s="55" t="s">
        <v>28</v>
      </c>
      <c r="AC36" s="56">
        <v>0</v>
      </c>
      <c r="AD36" s="56">
        <v>150</v>
      </c>
      <c r="AE36" s="56">
        <f t="shared" si="1"/>
        <v>150</v>
      </c>
      <c r="AF36" s="57">
        <v>49</v>
      </c>
      <c r="AG36" s="55">
        <v>46</v>
      </c>
      <c r="AH36" s="57">
        <v>36</v>
      </c>
      <c r="AI36" s="57">
        <v>4</v>
      </c>
    </row>
    <row r="37" spans="1:35" ht="15.75">
      <c r="A37" s="55" t="s">
        <v>4</v>
      </c>
      <c r="B37" s="56">
        <v>0</v>
      </c>
      <c r="C37" s="56">
        <v>490</v>
      </c>
      <c r="D37" s="56">
        <f t="shared" si="0"/>
        <v>490</v>
      </c>
      <c r="E37" s="57">
        <v>5</v>
      </c>
      <c r="F37" s="55">
        <v>41</v>
      </c>
      <c r="G37" s="55" t="s">
        <v>22</v>
      </c>
      <c r="H37" s="55" t="s">
        <v>42</v>
      </c>
      <c r="I37" s="57">
        <v>41</v>
      </c>
      <c r="J37" s="55" t="s">
        <v>43</v>
      </c>
      <c r="K37" s="57">
        <v>1</v>
      </c>
      <c r="L37" s="55" t="s">
        <v>44</v>
      </c>
      <c r="M37" s="55" t="s">
        <v>31</v>
      </c>
      <c r="AC37" s="56">
        <v>0</v>
      </c>
      <c r="AD37" s="56">
        <v>490</v>
      </c>
      <c r="AE37" s="56">
        <f t="shared" si="1"/>
        <v>490</v>
      </c>
      <c r="AF37" s="57">
        <v>5</v>
      </c>
      <c r="AG37" s="55">
        <v>41</v>
      </c>
      <c r="AH37" s="57">
        <v>41</v>
      </c>
      <c r="AI37" s="57">
        <v>1</v>
      </c>
    </row>
    <row r="38" spans="1:35" ht="15.75">
      <c r="A38" s="55" t="s">
        <v>6</v>
      </c>
      <c r="B38" s="56">
        <v>0</v>
      </c>
      <c r="C38" s="56">
        <v>162</v>
      </c>
      <c r="D38" s="56">
        <f t="shared" si="0"/>
        <v>162</v>
      </c>
      <c r="E38" s="57">
        <v>25</v>
      </c>
      <c r="F38" s="55">
        <v>1</v>
      </c>
      <c r="G38" s="55" t="s">
        <v>22</v>
      </c>
      <c r="H38" s="55" t="s">
        <v>45</v>
      </c>
      <c r="I38" s="57">
        <v>54</v>
      </c>
      <c r="J38" s="55" t="s">
        <v>43</v>
      </c>
      <c r="K38" s="57">
        <v>1</v>
      </c>
      <c r="L38" s="55" t="s">
        <v>46</v>
      </c>
      <c r="M38" s="55" t="s">
        <v>28</v>
      </c>
      <c r="AC38" s="56">
        <v>0</v>
      </c>
      <c r="AD38" s="56">
        <v>162</v>
      </c>
      <c r="AE38" s="56">
        <f t="shared" si="1"/>
        <v>162</v>
      </c>
      <c r="AF38" s="57">
        <v>25</v>
      </c>
      <c r="AG38" s="55">
        <v>1</v>
      </c>
      <c r="AH38" s="57">
        <v>54</v>
      </c>
      <c r="AI38" s="57">
        <v>1</v>
      </c>
    </row>
    <row r="39" spans="1:35" ht="15.75">
      <c r="A39" s="55" t="s">
        <v>4</v>
      </c>
      <c r="B39" s="56">
        <v>940</v>
      </c>
      <c r="C39" s="56">
        <v>715</v>
      </c>
      <c r="D39" s="56">
        <f t="shared" si="0"/>
        <v>1655</v>
      </c>
      <c r="E39" s="57">
        <v>9</v>
      </c>
      <c r="F39" s="55">
        <v>40</v>
      </c>
      <c r="G39" s="55" t="s">
        <v>30</v>
      </c>
      <c r="H39" s="55" t="s">
        <v>45</v>
      </c>
      <c r="I39" s="57">
        <v>43</v>
      </c>
      <c r="J39" s="55" t="s">
        <v>43</v>
      </c>
      <c r="K39" s="57">
        <v>2</v>
      </c>
      <c r="L39" s="55" t="s">
        <v>44</v>
      </c>
      <c r="M39" s="55" t="s">
        <v>31</v>
      </c>
      <c r="AC39" s="56">
        <v>940</v>
      </c>
      <c r="AD39" s="56">
        <v>715</v>
      </c>
      <c r="AE39" s="56">
        <f t="shared" si="1"/>
        <v>1655</v>
      </c>
      <c r="AF39" s="57">
        <v>9</v>
      </c>
      <c r="AG39" s="55">
        <v>40</v>
      </c>
      <c r="AH39" s="57">
        <v>43</v>
      </c>
      <c r="AI39" s="57">
        <v>2</v>
      </c>
    </row>
    <row r="40" spans="1:35" ht="15.75">
      <c r="A40" s="55" t="s">
        <v>4</v>
      </c>
      <c r="B40" s="56">
        <v>0</v>
      </c>
      <c r="C40" s="56">
        <v>323</v>
      </c>
      <c r="D40" s="56">
        <f t="shared" si="0"/>
        <v>323</v>
      </c>
      <c r="E40" s="57">
        <v>49</v>
      </c>
      <c r="F40" s="55">
        <v>42</v>
      </c>
      <c r="G40" s="55" t="s">
        <v>22</v>
      </c>
      <c r="H40" s="55" t="s">
        <v>49</v>
      </c>
      <c r="I40" s="57">
        <v>33</v>
      </c>
      <c r="J40" s="55" t="s">
        <v>43</v>
      </c>
      <c r="K40" s="57">
        <v>1</v>
      </c>
      <c r="L40" s="55" t="s">
        <v>46</v>
      </c>
      <c r="M40" s="55" t="s">
        <v>28</v>
      </c>
      <c r="AC40" s="56">
        <v>0</v>
      </c>
      <c r="AD40" s="56">
        <v>323</v>
      </c>
      <c r="AE40" s="56">
        <f t="shared" si="1"/>
        <v>323</v>
      </c>
      <c r="AF40" s="57">
        <v>49</v>
      </c>
      <c r="AG40" s="55">
        <v>42</v>
      </c>
      <c r="AH40" s="57">
        <v>33</v>
      </c>
      <c r="AI40" s="57">
        <v>1</v>
      </c>
    </row>
    <row r="41" spans="1:35" ht="15.75">
      <c r="A41" s="55" t="s">
        <v>5</v>
      </c>
      <c r="B41" s="56">
        <v>0</v>
      </c>
      <c r="C41" s="56">
        <v>128</v>
      </c>
      <c r="D41" s="56">
        <f t="shared" si="0"/>
        <v>128</v>
      </c>
      <c r="E41" s="57">
        <v>13</v>
      </c>
      <c r="F41" s="55">
        <v>74</v>
      </c>
      <c r="G41" s="55" t="s">
        <v>22</v>
      </c>
      <c r="H41" s="55" t="s">
        <v>42</v>
      </c>
      <c r="I41" s="57">
        <v>34</v>
      </c>
      <c r="J41" s="55" t="s">
        <v>43</v>
      </c>
      <c r="K41" s="57">
        <v>3</v>
      </c>
      <c r="L41" s="55" t="s">
        <v>46</v>
      </c>
      <c r="M41" s="55" t="s">
        <v>28</v>
      </c>
      <c r="AC41" s="56">
        <v>0</v>
      </c>
      <c r="AD41" s="56">
        <v>128</v>
      </c>
      <c r="AE41" s="56">
        <f t="shared" si="1"/>
        <v>128</v>
      </c>
      <c r="AF41" s="57">
        <v>13</v>
      </c>
      <c r="AG41" s="55">
        <v>74</v>
      </c>
      <c r="AH41" s="57">
        <v>34</v>
      </c>
      <c r="AI41" s="57">
        <v>3</v>
      </c>
    </row>
    <row r="42" spans="1:35" ht="15.75">
      <c r="A42" s="55" t="s">
        <v>11</v>
      </c>
      <c r="B42" s="56">
        <v>218</v>
      </c>
      <c r="C42" s="56">
        <v>0</v>
      </c>
      <c r="D42" s="56">
        <f t="shared" si="0"/>
        <v>218</v>
      </c>
      <c r="E42" s="57">
        <v>49</v>
      </c>
      <c r="F42" s="55">
        <v>0</v>
      </c>
      <c r="G42" s="55" t="s">
        <v>22</v>
      </c>
      <c r="H42" s="55" t="s">
        <v>42</v>
      </c>
      <c r="I42" s="57">
        <v>39</v>
      </c>
      <c r="J42" s="55" t="s">
        <v>11</v>
      </c>
      <c r="K42" s="57">
        <v>4</v>
      </c>
      <c r="L42" s="55" t="s">
        <v>50</v>
      </c>
      <c r="M42" s="55" t="s">
        <v>31</v>
      </c>
      <c r="AC42" s="56">
        <v>218</v>
      </c>
      <c r="AD42" s="56">
        <v>0</v>
      </c>
      <c r="AE42" s="56">
        <f t="shared" si="1"/>
        <v>218</v>
      </c>
      <c r="AF42" s="57">
        <v>49</v>
      </c>
      <c r="AG42" s="55">
        <v>0</v>
      </c>
      <c r="AH42" s="57">
        <v>39</v>
      </c>
      <c r="AI42" s="57">
        <v>4</v>
      </c>
    </row>
    <row r="43" spans="1:35" ht="15.75">
      <c r="A43" s="55" t="s">
        <v>9</v>
      </c>
      <c r="B43" s="56">
        <v>0</v>
      </c>
      <c r="C43" s="56">
        <v>109</v>
      </c>
      <c r="D43" s="56">
        <f t="shared" si="0"/>
        <v>109</v>
      </c>
      <c r="E43" s="57">
        <v>25</v>
      </c>
      <c r="F43" s="55">
        <v>26</v>
      </c>
      <c r="G43" s="55" t="s">
        <v>22</v>
      </c>
      <c r="H43" s="55" t="s">
        <v>42</v>
      </c>
      <c r="I43" s="57">
        <v>34</v>
      </c>
      <c r="J43" s="55" t="s">
        <v>43</v>
      </c>
      <c r="K43" s="57">
        <v>3</v>
      </c>
      <c r="L43" s="55" t="s">
        <v>44</v>
      </c>
      <c r="M43" s="55" t="s">
        <v>31</v>
      </c>
      <c r="AC43" s="56">
        <v>0</v>
      </c>
      <c r="AD43" s="56">
        <v>109</v>
      </c>
      <c r="AE43" s="56">
        <f t="shared" si="1"/>
        <v>109</v>
      </c>
      <c r="AF43" s="57">
        <v>25</v>
      </c>
      <c r="AG43" s="55">
        <v>26</v>
      </c>
      <c r="AH43" s="57">
        <v>34</v>
      </c>
      <c r="AI43" s="57">
        <v>3</v>
      </c>
    </row>
    <row r="44" spans="1:35" ht="15.75">
      <c r="A44" s="55" t="s">
        <v>4</v>
      </c>
      <c r="B44" s="56">
        <v>16935</v>
      </c>
      <c r="C44" s="56">
        <v>189</v>
      </c>
      <c r="D44" s="56">
        <f t="shared" si="0"/>
        <v>17124</v>
      </c>
      <c r="E44" s="57">
        <v>37</v>
      </c>
      <c r="F44" s="55">
        <v>60</v>
      </c>
      <c r="G44" s="55" t="s">
        <v>22</v>
      </c>
      <c r="H44" s="55" t="s">
        <v>42</v>
      </c>
      <c r="I44" s="57">
        <v>30</v>
      </c>
      <c r="J44" s="55" t="s">
        <v>43</v>
      </c>
      <c r="K44" s="57">
        <v>2</v>
      </c>
      <c r="L44" s="55" t="s">
        <v>46</v>
      </c>
      <c r="M44" s="55" t="s">
        <v>31</v>
      </c>
      <c r="AC44" s="56">
        <v>16935</v>
      </c>
      <c r="AD44" s="56">
        <v>189</v>
      </c>
      <c r="AE44" s="56">
        <f t="shared" si="1"/>
        <v>17124</v>
      </c>
      <c r="AF44" s="57">
        <v>37</v>
      </c>
      <c r="AG44" s="55">
        <v>60</v>
      </c>
      <c r="AH44" s="57">
        <v>30</v>
      </c>
      <c r="AI44" s="57">
        <v>2</v>
      </c>
    </row>
    <row r="45" spans="1:35" ht="15.75">
      <c r="A45" s="55" t="s">
        <v>6</v>
      </c>
      <c r="B45" s="56">
        <v>664</v>
      </c>
      <c r="C45" s="56">
        <v>537</v>
      </c>
      <c r="D45" s="56">
        <f t="shared" si="0"/>
        <v>1201</v>
      </c>
      <c r="E45" s="57">
        <v>31</v>
      </c>
      <c r="F45" s="55">
        <v>33</v>
      </c>
      <c r="G45" s="55" t="s">
        <v>22</v>
      </c>
      <c r="H45" s="55" t="s">
        <v>42</v>
      </c>
      <c r="I45" s="57">
        <v>48</v>
      </c>
      <c r="J45" s="55" t="s">
        <v>43</v>
      </c>
      <c r="K45" s="57">
        <v>2</v>
      </c>
      <c r="L45" s="55" t="s">
        <v>46</v>
      </c>
      <c r="M45" s="55" t="s">
        <v>28</v>
      </c>
      <c r="AC45" s="56">
        <v>664</v>
      </c>
      <c r="AD45" s="56">
        <v>537</v>
      </c>
      <c r="AE45" s="56">
        <f t="shared" si="1"/>
        <v>1201</v>
      </c>
      <c r="AF45" s="57">
        <v>31</v>
      </c>
      <c r="AG45" s="55">
        <v>33</v>
      </c>
      <c r="AH45" s="57">
        <v>48</v>
      </c>
      <c r="AI45" s="57">
        <v>2</v>
      </c>
    </row>
    <row r="46" spans="1:35" ht="15.75">
      <c r="A46" s="55" t="s">
        <v>6</v>
      </c>
      <c r="B46" s="56">
        <v>150</v>
      </c>
      <c r="C46" s="56">
        <v>6520</v>
      </c>
      <c r="D46" s="56">
        <f t="shared" si="0"/>
        <v>6670</v>
      </c>
      <c r="E46" s="57">
        <v>12</v>
      </c>
      <c r="F46" s="55">
        <v>1</v>
      </c>
      <c r="G46" s="55" t="s">
        <v>30</v>
      </c>
      <c r="H46" s="55" t="s">
        <v>45</v>
      </c>
      <c r="I46" s="57">
        <v>19</v>
      </c>
      <c r="J46" s="55" t="s">
        <v>43</v>
      </c>
      <c r="K46" s="57">
        <v>1</v>
      </c>
      <c r="L46" s="55" t="s">
        <v>46</v>
      </c>
      <c r="M46" s="55" t="s">
        <v>31</v>
      </c>
      <c r="AC46" s="56">
        <v>150</v>
      </c>
      <c r="AD46" s="56">
        <v>6520</v>
      </c>
      <c r="AE46" s="56">
        <f t="shared" si="1"/>
        <v>6670</v>
      </c>
      <c r="AF46" s="57">
        <v>12</v>
      </c>
      <c r="AG46" s="55">
        <v>1</v>
      </c>
      <c r="AH46" s="57">
        <v>19</v>
      </c>
      <c r="AI46" s="57">
        <v>1</v>
      </c>
    </row>
    <row r="47" spans="1:35" ht="15.75">
      <c r="A47" s="55" t="s">
        <v>4</v>
      </c>
      <c r="B47" s="56">
        <v>0</v>
      </c>
      <c r="C47" s="56">
        <v>138</v>
      </c>
      <c r="D47" s="56">
        <f t="shared" si="0"/>
        <v>138</v>
      </c>
      <c r="E47" s="57">
        <v>7</v>
      </c>
      <c r="F47" s="55">
        <v>119</v>
      </c>
      <c r="G47" s="55" t="s">
        <v>22</v>
      </c>
      <c r="H47" s="55" t="s">
        <v>49</v>
      </c>
      <c r="I47" s="57">
        <v>29</v>
      </c>
      <c r="J47" s="55" t="s">
        <v>48</v>
      </c>
      <c r="K47" s="57">
        <v>2</v>
      </c>
      <c r="L47" s="55" t="s">
        <v>46</v>
      </c>
      <c r="M47" s="55" t="s">
        <v>31</v>
      </c>
      <c r="AC47" s="56">
        <v>0</v>
      </c>
      <c r="AD47" s="56">
        <v>138</v>
      </c>
      <c r="AE47" s="56">
        <f t="shared" si="1"/>
        <v>138</v>
      </c>
      <c r="AF47" s="57">
        <v>7</v>
      </c>
      <c r="AG47" s="55">
        <v>119</v>
      </c>
      <c r="AH47" s="57">
        <v>29</v>
      </c>
      <c r="AI47" s="57">
        <v>2</v>
      </c>
    </row>
    <row r="48" spans="1:35" ht="15.75">
      <c r="A48" s="55" t="s">
        <v>6</v>
      </c>
      <c r="B48" s="56">
        <v>216</v>
      </c>
      <c r="C48" s="56">
        <v>0</v>
      </c>
      <c r="D48" s="56">
        <f t="shared" si="0"/>
        <v>216</v>
      </c>
      <c r="E48" s="57">
        <v>19</v>
      </c>
      <c r="F48" s="55">
        <v>3</v>
      </c>
      <c r="G48" s="55" t="s">
        <v>30</v>
      </c>
      <c r="H48" s="55" t="s">
        <v>45</v>
      </c>
      <c r="I48" s="57">
        <v>26</v>
      </c>
      <c r="J48" s="55" t="s">
        <v>48</v>
      </c>
      <c r="K48" s="57">
        <v>3</v>
      </c>
      <c r="L48" s="55" t="s">
        <v>46</v>
      </c>
      <c r="M48" s="55" t="s">
        <v>28</v>
      </c>
      <c r="AC48" s="56">
        <v>216</v>
      </c>
      <c r="AD48" s="56">
        <v>0</v>
      </c>
      <c r="AE48" s="56">
        <f t="shared" si="1"/>
        <v>216</v>
      </c>
      <c r="AF48" s="57">
        <v>19</v>
      </c>
      <c r="AG48" s="55">
        <v>3</v>
      </c>
      <c r="AH48" s="57">
        <v>26</v>
      </c>
      <c r="AI48" s="57">
        <v>3</v>
      </c>
    </row>
    <row r="49" spans="1:35" ht="15.75">
      <c r="A49" s="55" t="s">
        <v>5</v>
      </c>
      <c r="B49" s="56">
        <v>0</v>
      </c>
      <c r="C49" s="56">
        <v>660</v>
      </c>
      <c r="D49" s="56">
        <f t="shared" si="0"/>
        <v>660</v>
      </c>
      <c r="E49" s="57">
        <v>17</v>
      </c>
      <c r="F49" s="55">
        <v>75</v>
      </c>
      <c r="G49" s="55" t="s">
        <v>22</v>
      </c>
      <c r="H49" s="55" t="s">
        <v>42</v>
      </c>
      <c r="I49" s="57">
        <v>42</v>
      </c>
      <c r="J49" s="55" t="s">
        <v>48</v>
      </c>
      <c r="K49" s="57">
        <v>4</v>
      </c>
      <c r="L49" s="55" t="s">
        <v>46</v>
      </c>
      <c r="M49" s="55" t="s">
        <v>28</v>
      </c>
      <c r="AC49" s="56">
        <v>0</v>
      </c>
      <c r="AD49" s="56">
        <v>660</v>
      </c>
      <c r="AE49" s="56">
        <f t="shared" si="1"/>
        <v>660</v>
      </c>
      <c r="AF49" s="57">
        <v>17</v>
      </c>
      <c r="AG49" s="55">
        <v>75</v>
      </c>
      <c r="AH49" s="57">
        <v>42</v>
      </c>
      <c r="AI49" s="57">
        <v>4</v>
      </c>
    </row>
    <row r="50" spans="1:35" ht="15.75">
      <c r="A50" s="55" t="s">
        <v>7</v>
      </c>
      <c r="B50" s="56">
        <v>0</v>
      </c>
      <c r="C50" s="56">
        <v>724</v>
      </c>
      <c r="D50" s="56">
        <f t="shared" si="0"/>
        <v>724</v>
      </c>
      <c r="E50" s="57">
        <v>25</v>
      </c>
      <c r="F50" s="55">
        <v>8</v>
      </c>
      <c r="G50" s="55" t="s">
        <v>22</v>
      </c>
      <c r="H50" s="55" t="s">
        <v>42</v>
      </c>
      <c r="I50" s="57">
        <v>30</v>
      </c>
      <c r="J50" s="55" t="s">
        <v>48</v>
      </c>
      <c r="K50" s="57">
        <v>2</v>
      </c>
      <c r="L50" s="55" t="s">
        <v>46</v>
      </c>
      <c r="M50" s="55" t="s">
        <v>28</v>
      </c>
      <c r="AC50" s="56">
        <v>0</v>
      </c>
      <c r="AD50" s="56">
        <v>724</v>
      </c>
      <c r="AE50" s="56">
        <f t="shared" si="1"/>
        <v>724</v>
      </c>
      <c r="AF50" s="57">
        <v>25</v>
      </c>
      <c r="AG50" s="55">
        <v>8</v>
      </c>
      <c r="AH50" s="57">
        <v>30</v>
      </c>
      <c r="AI50" s="57">
        <v>2</v>
      </c>
    </row>
    <row r="51" spans="1:35" ht="15.75">
      <c r="A51" s="55" t="s">
        <v>4</v>
      </c>
      <c r="B51" s="56">
        <v>0</v>
      </c>
      <c r="C51" s="56">
        <v>897</v>
      </c>
      <c r="D51" s="56">
        <f t="shared" si="0"/>
        <v>897</v>
      </c>
      <c r="E51" s="57">
        <v>19</v>
      </c>
      <c r="F51" s="55">
        <v>5</v>
      </c>
      <c r="G51" s="55" t="s">
        <v>22</v>
      </c>
      <c r="H51" s="55" t="s">
        <v>49</v>
      </c>
      <c r="I51" s="57">
        <v>38</v>
      </c>
      <c r="J51" s="55" t="s">
        <v>43</v>
      </c>
      <c r="K51" s="57">
        <v>4</v>
      </c>
      <c r="L51" s="55" t="s">
        <v>46</v>
      </c>
      <c r="M51" s="55" t="s">
        <v>31</v>
      </c>
      <c r="AC51" s="56">
        <v>0</v>
      </c>
      <c r="AD51" s="56">
        <v>897</v>
      </c>
      <c r="AE51" s="56">
        <f t="shared" si="1"/>
        <v>897</v>
      </c>
      <c r="AF51" s="57">
        <v>19</v>
      </c>
      <c r="AG51" s="55">
        <v>5</v>
      </c>
      <c r="AH51" s="57">
        <v>38</v>
      </c>
      <c r="AI51" s="57">
        <v>4</v>
      </c>
    </row>
    <row r="52" spans="1:35" ht="15.75">
      <c r="A52" s="55" t="s">
        <v>4</v>
      </c>
      <c r="B52" s="56">
        <v>265</v>
      </c>
      <c r="C52" s="56">
        <v>947</v>
      </c>
      <c r="D52" s="56">
        <f t="shared" si="0"/>
        <v>1212</v>
      </c>
      <c r="E52" s="57">
        <v>25</v>
      </c>
      <c r="F52" s="55">
        <v>5</v>
      </c>
      <c r="G52" s="55" t="s">
        <v>22</v>
      </c>
      <c r="H52" s="55" t="s">
        <v>49</v>
      </c>
      <c r="I52" s="57">
        <v>21</v>
      </c>
      <c r="J52" s="55" t="s">
        <v>43</v>
      </c>
      <c r="K52" s="57">
        <v>1</v>
      </c>
      <c r="L52" s="55" t="s">
        <v>46</v>
      </c>
      <c r="M52" s="55" t="s">
        <v>28</v>
      </c>
      <c r="AC52" s="56">
        <v>265</v>
      </c>
      <c r="AD52" s="56">
        <v>947</v>
      </c>
      <c r="AE52" s="56">
        <f t="shared" si="1"/>
        <v>1212</v>
      </c>
      <c r="AF52" s="57">
        <v>25</v>
      </c>
      <c r="AG52" s="55">
        <v>5</v>
      </c>
      <c r="AH52" s="57">
        <v>21</v>
      </c>
      <c r="AI52" s="57">
        <v>1</v>
      </c>
    </row>
    <row r="53" spans="1:35" ht="15.75">
      <c r="A53" s="55" t="s">
        <v>6</v>
      </c>
      <c r="B53" s="56">
        <v>4256</v>
      </c>
      <c r="C53" s="56">
        <v>0</v>
      </c>
      <c r="D53" s="56">
        <f t="shared" si="0"/>
        <v>4256</v>
      </c>
      <c r="E53" s="57">
        <v>16</v>
      </c>
      <c r="F53" s="55">
        <v>36</v>
      </c>
      <c r="G53" s="55" t="s">
        <v>30</v>
      </c>
      <c r="H53" s="55" t="s">
        <v>45</v>
      </c>
      <c r="I53" s="57">
        <v>32</v>
      </c>
      <c r="J53" s="55" t="s">
        <v>48</v>
      </c>
      <c r="K53" s="57">
        <v>4</v>
      </c>
      <c r="L53" s="55" t="s">
        <v>44</v>
      </c>
      <c r="M53" s="55" t="s">
        <v>31</v>
      </c>
      <c r="AC53" s="56">
        <v>4256</v>
      </c>
      <c r="AD53" s="56">
        <v>0</v>
      </c>
      <c r="AE53" s="56">
        <f t="shared" si="1"/>
        <v>4256</v>
      </c>
      <c r="AF53" s="57">
        <v>16</v>
      </c>
      <c r="AG53" s="55">
        <v>36</v>
      </c>
      <c r="AH53" s="57">
        <v>32</v>
      </c>
      <c r="AI53" s="57">
        <v>4</v>
      </c>
    </row>
    <row r="54" spans="1:35" ht="15.75">
      <c r="A54" s="55" t="s">
        <v>7</v>
      </c>
      <c r="B54" s="56">
        <v>870</v>
      </c>
      <c r="C54" s="56">
        <v>917</v>
      </c>
      <c r="D54" s="56">
        <f t="shared" si="0"/>
        <v>1787</v>
      </c>
      <c r="E54" s="57">
        <v>28</v>
      </c>
      <c r="F54" s="55">
        <v>6</v>
      </c>
      <c r="G54" s="55" t="s">
        <v>22</v>
      </c>
      <c r="H54" s="55" t="s">
        <v>42</v>
      </c>
      <c r="I54" s="57">
        <v>35</v>
      </c>
      <c r="J54" s="55" t="s">
        <v>43</v>
      </c>
      <c r="K54" s="57">
        <v>2</v>
      </c>
      <c r="L54" s="55" t="s">
        <v>46</v>
      </c>
      <c r="M54" s="55" t="s">
        <v>28</v>
      </c>
      <c r="AC54" s="56">
        <v>870</v>
      </c>
      <c r="AD54" s="56">
        <v>917</v>
      </c>
      <c r="AE54" s="56">
        <f t="shared" si="1"/>
        <v>1787</v>
      </c>
      <c r="AF54" s="57">
        <v>28</v>
      </c>
      <c r="AG54" s="55">
        <v>6</v>
      </c>
      <c r="AH54" s="57">
        <v>35</v>
      </c>
      <c r="AI54" s="57">
        <v>2</v>
      </c>
    </row>
    <row r="55" spans="1:35" ht="15.75">
      <c r="A55" s="55" t="s">
        <v>5</v>
      </c>
      <c r="B55" s="56">
        <v>162</v>
      </c>
      <c r="C55" s="56">
        <v>595</v>
      </c>
      <c r="D55" s="56">
        <f t="shared" si="0"/>
        <v>757</v>
      </c>
      <c r="E55" s="57">
        <v>22</v>
      </c>
      <c r="F55" s="55">
        <v>10</v>
      </c>
      <c r="G55" s="55" t="s">
        <v>22</v>
      </c>
      <c r="H55" s="55" t="s">
        <v>45</v>
      </c>
      <c r="I55" s="57">
        <v>46</v>
      </c>
      <c r="J55" s="55" t="s">
        <v>43</v>
      </c>
      <c r="K55" s="57">
        <v>4</v>
      </c>
      <c r="L55" s="55" t="s">
        <v>46</v>
      </c>
      <c r="M55" s="55" t="s">
        <v>31</v>
      </c>
      <c r="AC55" s="56">
        <v>162</v>
      </c>
      <c r="AD55" s="56">
        <v>595</v>
      </c>
      <c r="AE55" s="56">
        <f t="shared" si="1"/>
        <v>757</v>
      </c>
      <c r="AF55" s="57">
        <v>22</v>
      </c>
      <c r="AG55" s="55">
        <v>10</v>
      </c>
      <c r="AH55" s="57">
        <v>46</v>
      </c>
      <c r="AI55" s="57">
        <v>4</v>
      </c>
    </row>
    <row r="56" spans="1:35" ht="15.75">
      <c r="A56" s="55" t="s">
        <v>9</v>
      </c>
      <c r="B56" s="56">
        <v>0</v>
      </c>
      <c r="C56" s="56">
        <v>789</v>
      </c>
      <c r="D56" s="56">
        <f t="shared" si="0"/>
        <v>789</v>
      </c>
      <c r="E56" s="57">
        <v>25</v>
      </c>
      <c r="F56" s="55">
        <v>28</v>
      </c>
      <c r="G56" s="55" t="s">
        <v>22</v>
      </c>
      <c r="H56" s="55" t="s">
        <v>42</v>
      </c>
      <c r="I56" s="57">
        <v>37</v>
      </c>
      <c r="J56" s="55" t="s">
        <v>43</v>
      </c>
      <c r="K56" s="57">
        <v>3</v>
      </c>
      <c r="L56" s="55" t="s">
        <v>47</v>
      </c>
      <c r="M56" s="55" t="s">
        <v>31</v>
      </c>
      <c r="AC56" s="56">
        <v>0</v>
      </c>
      <c r="AD56" s="56">
        <v>789</v>
      </c>
      <c r="AE56" s="56">
        <f t="shared" si="1"/>
        <v>789</v>
      </c>
      <c r="AF56" s="57">
        <v>25</v>
      </c>
      <c r="AG56" s="55">
        <v>28</v>
      </c>
      <c r="AH56" s="57">
        <v>37</v>
      </c>
      <c r="AI56" s="57">
        <v>3</v>
      </c>
    </row>
    <row r="57" spans="1:35" ht="15.75">
      <c r="A57" s="55" t="s">
        <v>10</v>
      </c>
      <c r="B57" s="56">
        <v>0</v>
      </c>
      <c r="C57" s="56">
        <v>0</v>
      </c>
      <c r="D57" s="56">
        <f t="shared" si="0"/>
        <v>0</v>
      </c>
      <c r="E57" s="57">
        <v>37</v>
      </c>
      <c r="F57" s="55">
        <v>114</v>
      </c>
      <c r="G57" s="55" t="s">
        <v>22</v>
      </c>
      <c r="H57" s="55" t="s">
        <v>42</v>
      </c>
      <c r="I57" s="57">
        <v>39</v>
      </c>
      <c r="J57" s="55" t="s">
        <v>43</v>
      </c>
      <c r="K57" s="57">
        <v>4</v>
      </c>
      <c r="L57" s="55" t="s">
        <v>47</v>
      </c>
      <c r="M57" s="55" t="s">
        <v>28</v>
      </c>
      <c r="AC57" s="56">
        <v>0</v>
      </c>
      <c r="AD57" s="56">
        <v>0</v>
      </c>
      <c r="AE57" s="56">
        <f t="shared" si="1"/>
        <v>0</v>
      </c>
      <c r="AF57" s="57">
        <v>37</v>
      </c>
      <c r="AG57" s="55">
        <v>114</v>
      </c>
      <c r="AH57" s="57">
        <v>39</v>
      </c>
      <c r="AI57" s="57">
        <v>4</v>
      </c>
    </row>
    <row r="58" spans="1:35" ht="15.75">
      <c r="A58" s="55" t="s">
        <v>6</v>
      </c>
      <c r="B58" s="56">
        <v>0</v>
      </c>
      <c r="C58" s="56">
        <v>746</v>
      </c>
      <c r="D58" s="56">
        <f t="shared" si="0"/>
        <v>746</v>
      </c>
      <c r="E58" s="57">
        <v>13</v>
      </c>
      <c r="F58" s="55">
        <v>16</v>
      </c>
      <c r="G58" s="55" t="s">
        <v>30</v>
      </c>
      <c r="H58" s="55" t="s">
        <v>45</v>
      </c>
      <c r="I58" s="57">
        <v>29</v>
      </c>
      <c r="J58" s="55" t="s">
        <v>43</v>
      </c>
      <c r="K58" s="57">
        <v>3</v>
      </c>
      <c r="L58" s="55" t="s">
        <v>46</v>
      </c>
      <c r="M58" s="55" t="s">
        <v>31</v>
      </c>
      <c r="AC58" s="56">
        <v>0</v>
      </c>
      <c r="AD58" s="56">
        <v>746</v>
      </c>
      <c r="AE58" s="56">
        <f t="shared" si="1"/>
        <v>746</v>
      </c>
      <c r="AF58" s="57">
        <v>13</v>
      </c>
      <c r="AG58" s="55">
        <v>16</v>
      </c>
      <c r="AH58" s="57">
        <v>29</v>
      </c>
      <c r="AI58" s="57">
        <v>3</v>
      </c>
    </row>
    <row r="59" spans="1:35" ht="15.75">
      <c r="A59" s="55" t="s">
        <v>5</v>
      </c>
      <c r="B59" s="56">
        <v>461</v>
      </c>
      <c r="C59" s="56">
        <v>140</v>
      </c>
      <c r="D59" s="56">
        <f t="shared" si="0"/>
        <v>601</v>
      </c>
      <c r="E59" s="57">
        <v>19</v>
      </c>
      <c r="F59" s="55">
        <v>32</v>
      </c>
      <c r="G59" s="55" t="s">
        <v>22</v>
      </c>
      <c r="H59" s="55" t="s">
        <v>42</v>
      </c>
      <c r="I59" s="57">
        <v>27</v>
      </c>
      <c r="J59" s="55" t="s">
        <v>48</v>
      </c>
      <c r="K59" s="57">
        <v>3</v>
      </c>
      <c r="L59" s="55" t="s">
        <v>44</v>
      </c>
      <c r="M59" s="55" t="s">
        <v>31</v>
      </c>
      <c r="AC59" s="56">
        <v>461</v>
      </c>
      <c r="AD59" s="56">
        <v>140</v>
      </c>
      <c r="AE59" s="56">
        <f t="shared" si="1"/>
        <v>601</v>
      </c>
      <c r="AF59" s="57">
        <v>19</v>
      </c>
      <c r="AG59" s="55">
        <v>32</v>
      </c>
      <c r="AH59" s="57">
        <v>27</v>
      </c>
      <c r="AI59" s="57">
        <v>3</v>
      </c>
    </row>
    <row r="60" spans="1:35" ht="15.75">
      <c r="A60" s="55" t="s">
        <v>5</v>
      </c>
      <c r="B60" s="56">
        <v>0</v>
      </c>
      <c r="C60" s="56">
        <v>659</v>
      </c>
      <c r="D60" s="56">
        <f t="shared" si="0"/>
        <v>659</v>
      </c>
      <c r="E60" s="57">
        <v>19</v>
      </c>
      <c r="F60" s="55">
        <v>5</v>
      </c>
      <c r="G60" s="55" t="s">
        <v>30</v>
      </c>
      <c r="H60" s="55" t="s">
        <v>45</v>
      </c>
      <c r="I60" s="57">
        <v>22</v>
      </c>
      <c r="J60" s="55" t="s">
        <v>48</v>
      </c>
      <c r="K60" s="57">
        <v>3</v>
      </c>
      <c r="L60" s="55" t="s">
        <v>46</v>
      </c>
      <c r="M60" s="55" t="s">
        <v>28</v>
      </c>
      <c r="AC60" s="56">
        <v>0</v>
      </c>
      <c r="AD60" s="56">
        <v>659</v>
      </c>
      <c r="AE60" s="56">
        <f t="shared" si="1"/>
        <v>659</v>
      </c>
      <c r="AF60" s="57">
        <v>19</v>
      </c>
      <c r="AG60" s="55">
        <v>5</v>
      </c>
      <c r="AH60" s="57">
        <v>22</v>
      </c>
      <c r="AI60" s="57">
        <v>3</v>
      </c>
    </row>
    <row r="61" spans="1:35" ht="15.75">
      <c r="A61" s="55" t="s">
        <v>6</v>
      </c>
      <c r="B61" s="56">
        <v>0</v>
      </c>
      <c r="C61" s="56">
        <v>717</v>
      </c>
      <c r="D61" s="56">
        <f t="shared" si="0"/>
        <v>717</v>
      </c>
      <c r="E61" s="57">
        <v>37</v>
      </c>
      <c r="F61" s="55">
        <v>60</v>
      </c>
      <c r="G61" s="55" t="s">
        <v>22</v>
      </c>
      <c r="H61" s="55" t="s">
        <v>42</v>
      </c>
      <c r="I61" s="57">
        <v>40</v>
      </c>
      <c r="J61" s="55" t="s">
        <v>43</v>
      </c>
      <c r="K61" s="57">
        <v>2</v>
      </c>
      <c r="L61" s="55" t="s">
        <v>46</v>
      </c>
      <c r="M61" s="55" t="s">
        <v>28</v>
      </c>
      <c r="AC61" s="56">
        <v>0</v>
      </c>
      <c r="AD61" s="56">
        <v>717</v>
      </c>
      <c r="AE61" s="56">
        <f t="shared" si="1"/>
        <v>717</v>
      </c>
      <c r="AF61" s="57">
        <v>37</v>
      </c>
      <c r="AG61" s="55">
        <v>60</v>
      </c>
      <c r="AH61" s="57">
        <v>40</v>
      </c>
      <c r="AI61" s="57">
        <v>2</v>
      </c>
    </row>
    <row r="62" spans="1:35" ht="15.75">
      <c r="A62" s="55" t="s">
        <v>5</v>
      </c>
      <c r="B62" s="56">
        <v>0</v>
      </c>
      <c r="C62" s="56">
        <v>667</v>
      </c>
      <c r="D62" s="56">
        <f t="shared" si="0"/>
        <v>667</v>
      </c>
      <c r="E62" s="57">
        <v>29</v>
      </c>
      <c r="F62" s="55">
        <v>10</v>
      </c>
      <c r="G62" s="55" t="s">
        <v>22</v>
      </c>
      <c r="H62" s="55" t="s">
        <v>42</v>
      </c>
      <c r="I62" s="57">
        <v>44</v>
      </c>
      <c r="J62" s="55" t="s">
        <v>43</v>
      </c>
      <c r="K62" s="57">
        <v>2</v>
      </c>
      <c r="L62" s="55" t="s">
        <v>44</v>
      </c>
      <c r="M62" s="55" t="s">
        <v>28</v>
      </c>
      <c r="AC62" s="56">
        <v>0</v>
      </c>
      <c r="AD62" s="56">
        <v>667</v>
      </c>
      <c r="AE62" s="56">
        <f t="shared" si="1"/>
        <v>667</v>
      </c>
      <c r="AF62" s="57">
        <v>29</v>
      </c>
      <c r="AG62" s="55">
        <v>10</v>
      </c>
      <c r="AH62" s="57">
        <v>44</v>
      </c>
      <c r="AI62" s="57">
        <v>2</v>
      </c>
    </row>
    <row r="63" spans="1:35" ht="15.75">
      <c r="A63" s="55" t="s">
        <v>5</v>
      </c>
      <c r="B63" s="56">
        <v>580</v>
      </c>
      <c r="C63" s="56">
        <v>0</v>
      </c>
      <c r="D63" s="56">
        <f t="shared" si="0"/>
        <v>580</v>
      </c>
      <c r="E63" s="57">
        <v>11</v>
      </c>
      <c r="F63" s="55">
        <v>8</v>
      </c>
      <c r="G63" s="55" t="s">
        <v>22</v>
      </c>
      <c r="H63" s="55" t="s">
        <v>42</v>
      </c>
      <c r="I63" s="57">
        <v>26</v>
      </c>
      <c r="J63" s="55" t="s">
        <v>43</v>
      </c>
      <c r="K63" s="57">
        <v>4</v>
      </c>
      <c r="L63" s="55" t="s">
        <v>44</v>
      </c>
      <c r="M63" s="55" t="s">
        <v>28</v>
      </c>
      <c r="AC63" s="56">
        <v>580</v>
      </c>
      <c r="AD63" s="56">
        <v>0</v>
      </c>
      <c r="AE63" s="56">
        <f t="shared" si="1"/>
        <v>580</v>
      </c>
      <c r="AF63" s="57">
        <v>11</v>
      </c>
      <c r="AG63" s="55">
        <v>8</v>
      </c>
      <c r="AH63" s="57">
        <v>26</v>
      </c>
      <c r="AI63" s="57">
        <v>4</v>
      </c>
    </row>
    <row r="64" spans="1:35" ht="15.75">
      <c r="A64" s="55" t="s">
        <v>4</v>
      </c>
      <c r="B64" s="56">
        <v>0</v>
      </c>
      <c r="C64" s="56">
        <v>763</v>
      </c>
      <c r="D64" s="56">
        <f t="shared" si="0"/>
        <v>763</v>
      </c>
      <c r="E64" s="57">
        <v>13</v>
      </c>
      <c r="F64" s="55">
        <v>46</v>
      </c>
      <c r="G64" s="55" t="s">
        <v>30</v>
      </c>
      <c r="H64" s="55" t="s">
        <v>45</v>
      </c>
      <c r="I64" s="57">
        <v>57</v>
      </c>
      <c r="J64" s="55" t="s">
        <v>43</v>
      </c>
      <c r="K64" s="57">
        <v>3</v>
      </c>
      <c r="L64" s="55" t="s">
        <v>44</v>
      </c>
      <c r="M64" s="55" t="s">
        <v>31</v>
      </c>
      <c r="AC64" s="56">
        <v>0</v>
      </c>
      <c r="AD64" s="56">
        <v>763</v>
      </c>
      <c r="AE64" s="56">
        <f t="shared" si="1"/>
        <v>763</v>
      </c>
      <c r="AF64" s="57">
        <v>13</v>
      </c>
      <c r="AG64" s="55">
        <v>46</v>
      </c>
      <c r="AH64" s="57">
        <v>57</v>
      </c>
      <c r="AI64" s="57">
        <v>3</v>
      </c>
    </row>
    <row r="65" spans="1:35" ht="15.75">
      <c r="A65" s="55" t="s">
        <v>5</v>
      </c>
      <c r="B65" s="56">
        <v>0</v>
      </c>
      <c r="C65" s="56">
        <v>1366</v>
      </c>
      <c r="D65" s="56">
        <f t="shared" si="0"/>
        <v>1366</v>
      </c>
      <c r="E65" s="57">
        <v>19</v>
      </c>
      <c r="F65" s="55">
        <v>17</v>
      </c>
      <c r="G65" s="55" t="s">
        <v>22</v>
      </c>
      <c r="H65" s="55" t="s">
        <v>42</v>
      </c>
      <c r="I65" s="57">
        <v>34</v>
      </c>
      <c r="J65" s="55" t="s">
        <v>43</v>
      </c>
      <c r="K65" s="57">
        <v>4</v>
      </c>
      <c r="L65" s="55" t="s">
        <v>44</v>
      </c>
      <c r="M65" s="55" t="s">
        <v>31</v>
      </c>
      <c r="AC65" s="56">
        <v>0</v>
      </c>
      <c r="AD65" s="56">
        <v>1366</v>
      </c>
      <c r="AE65" s="56">
        <f t="shared" si="1"/>
        <v>1366</v>
      </c>
      <c r="AF65" s="57">
        <v>19</v>
      </c>
      <c r="AG65" s="55">
        <v>17</v>
      </c>
      <c r="AH65" s="57">
        <v>34</v>
      </c>
      <c r="AI65" s="57">
        <v>4</v>
      </c>
    </row>
    <row r="66" spans="1:35" ht="15.75">
      <c r="A66" s="55" t="s">
        <v>4</v>
      </c>
      <c r="B66" s="56">
        <v>0</v>
      </c>
      <c r="C66" s="56">
        <v>552</v>
      </c>
      <c r="D66" s="56">
        <f t="shared" si="0"/>
        <v>552</v>
      </c>
      <c r="E66" s="57">
        <v>25</v>
      </c>
      <c r="F66" s="55">
        <v>4</v>
      </c>
      <c r="G66" s="55" t="s">
        <v>22</v>
      </c>
      <c r="H66" s="55" t="s">
        <v>49</v>
      </c>
      <c r="I66" s="57">
        <v>47</v>
      </c>
      <c r="J66" s="55" t="s">
        <v>43</v>
      </c>
      <c r="K66" s="57">
        <v>4</v>
      </c>
      <c r="L66" s="55" t="s">
        <v>46</v>
      </c>
      <c r="M66" s="55" t="s">
        <v>28</v>
      </c>
      <c r="AC66" s="56">
        <v>0</v>
      </c>
      <c r="AD66" s="56">
        <v>552</v>
      </c>
      <c r="AE66" s="56">
        <f t="shared" si="1"/>
        <v>552</v>
      </c>
      <c r="AF66" s="57">
        <v>25</v>
      </c>
      <c r="AG66" s="55">
        <v>4</v>
      </c>
      <c r="AH66" s="57">
        <v>47</v>
      </c>
      <c r="AI66" s="57">
        <v>4</v>
      </c>
    </row>
    <row r="67" spans="1:35" ht="15.75">
      <c r="A67" s="55" t="s">
        <v>4</v>
      </c>
      <c r="B67" s="56">
        <v>0</v>
      </c>
      <c r="C67" s="56">
        <v>14643</v>
      </c>
      <c r="D67" s="56">
        <f t="shared" ref="D67:D130" si="2">B67+C67</f>
        <v>14643</v>
      </c>
      <c r="E67" s="57">
        <v>16</v>
      </c>
      <c r="F67" s="55">
        <v>115</v>
      </c>
      <c r="G67" s="55" t="s">
        <v>22</v>
      </c>
      <c r="H67" s="55" t="s">
        <v>42</v>
      </c>
      <c r="I67" s="57">
        <v>46</v>
      </c>
      <c r="J67" s="55" t="s">
        <v>43</v>
      </c>
      <c r="K67" s="57">
        <v>3</v>
      </c>
      <c r="L67" s="55" t="s">
        <v>46</v>
      </c>
      <c r="M67" s="55" t="s">
        <v>31</v>
      </c>
      <c r="AC67" s="56">
        <v>0</v>
      </c>
      <c r="AD67" s="56">
        <v>14643</v>
      </c>
      <c r="AE67" s="56">
        <f t="shared" ref="AE67:AE130" si="3">AC67+AD67</f>
        <v>14643</v>
      </c>
      <c r="AF67" s="57">
        <v>16</v>
      </c>
      <c r="AG67" s="55">
        <v>115</v>
      </c>
      <c r="AH67" s="57">
        <v>46</v>
      </c>
      <c r="AI67" s="57">
        <v>3</v>
      </c>
    </row>
    <row r="68" spans="1:35" ht="15.75">
      <c r="A68" s="55" t="s">
        <v>7</v>
      </c>
      <c r="B68" s="56">
        <v>758</v>
      </c>
      <c r="C68" s="56">
        <v>2665</v>
      </c>
      <c r="D68" s="56">
        <f t="shared" si="2"/>
        <v>3423</v>
      </c>
      <c r="E68" s="57">
        <v>13</v>
      </c>
      <c r="F68" s="55">
        <v>31</v>
      </c>
      <c r="G68" s="55" t="s">
        <v>22</v>
      </c>
      <c r="H68" s="55" t="s">
        <v>42</v>
      </c>
      <c r="I68" s="57">
        <v>38</v>
      </c>
      <c r="J68" s="55" t="s">
        <v>43</v>
      </c>
      <c r="K68" s="57">
        <v>4</v>
      </c>
      <c r="L68" s="55" t="s">
        <v>44</v>
      </c>
      <c r="M68" s="55" t="s">
        <v>31</v>
      </c>
      <c r="AC68" s="56">
        <v>758</v>
      </c>
      <c r="AD68" s="56">
        <v>2665</v>
      </c>
      <c r="AE68" s="56">
        <f t="shared" si="3"/>
        <v>3423</v>
      </c>
      <c r="AF68" s="57">
        <v>13</v>
      </c>
      <c r="AG68" s="55">
        <v>31</v>
      </c>
      <c r="AH68" s="57">
        <v>38</v>
      </c>
      <c r="AI68" s="57">
        <v>4</v>
      </c>
    </row>
    <row r="69" spans="1:35" ht="15.75">
      <c r="A69" s="55" t="s">
        <v>9</v>
      </c>
      <c r="B69" s="56">
        <v>399</v>
      </c>
      <c r="C69" s="56">
        <v>0</v>
      </c>
      <c r="D69" s="56">
        <f t="shared" si="2"/>
        <v>399</v>
      </c>
      <c r="E69" s="57">
        <v>31</v>
      </c>
      <c r="F69" s="55">
        <v>0</v>
      </c>
      <c r="G69" s="55" t="s">
        <v>30</v>
      </c>
      <c r="H69" s="55" t="s">
        <v>45</v>
      </c>
      <c r="I69" s="57">
        <v>52</v>
      </c>
      <c r="J69" s="55" t="s">
        <v>43</v>
      </c>
      <c r="K69" s="57">
        <v>1</v>
      </c>
      <c r="L69" s="55" t="s">
        <v>47</v>
      </c>
      <c r="M69" s="55" t="s">
        <v>28</v>
      </c>
      <c r="AC69" s="56">
        <v>399</v>
      </c>
      <c r="AD69" s="56">
        <v>0</v>
      </c>
      <c r="AE69" s="56">
        <f t="shared" si="3"/>
        <v>399</v>
      </c>
      <c r="AF69" s="57">
        <v>31</v>
      </c>
      <c r="AG69" s="55">
        <v>0</v>
      </c>
      <c r="AH69" s="57">
        <v>52</v>
      </c>
      <c r="AI69" s="57">
        <v>1</v>
      </c>
    </row>
    <row r="70" spans="1:35" ht="15.75">
      <c r="A70" s="55" t="s">
        <v>6</v>
      </c>
      <c r="B70" s="56">
        <v>513</v>
      </c>
      <c r="C70" s="56">
        <v>442</v>
      </c>
      <c r="D70" s="56">
        <f t="shared" si="2"/>
        <v>955</v>
      </c>
      <c r="E70" s="57">
        <v>7</v>
      </c>
      <c r="F70" s="55">
        <v>0</v>
      </c>
      <c r="G70" s="55" t="s">
        <v>22</v>
      </c>
      <c r="H70" s="55" t="s">
        <v>42</v>
      </c>
      <c r="I70" s="57">
        <v>34</v>
      </c>
      <c r="J70" s="55" t="s">
        <v>43</v>
      </c>
      <c r="K70" s="57">
        <v>1</v>
      </c>
      <c r="L70" s="55" t="s">
        <v>47</v>
      </c>
      <c r="M70" s="55" t="s">
        <v>31</v>
      </c>
      <c r="AC70" s="56">
        <v>513</v>
      </c>
      <c r="AD70" s="56">
        <v>442</v>
      </c>
      <c r="AE70" s="56">
        <f t="shared" si="3"/>
        <v>955</v>
      </c>
      <c r="AF70" s="57">
        <v>7</v>
      </c>
      <c r="AG70" s="55">
        <v>0</v>
      </c>
      <c r="AH70" s="57">
        <v>34</v>
      </c>
      <c r="AI70" s="57">
        <v>1</v>
      </c>
    </row>
    <row r="71" spans="1:35" ht="15.75">
      <c r="A71" s="55" t="s">
        <v>6</v>
      </c>
      <c r="B71" s="56">
        <v>0</v>
      </c>
      <c r="C71" s="56">
        <v>8357</v>
      </c>
      <c r="D71" s="56">
        <f t="shared" si="2"/>
        <v>8357</v>
      </c>
      <c r="E71" s="57">
        <v>25</v>
      </c>
      <c r="F71" s="55">
        <v>5</v>
      </c>
      <c r="G71" s="55" t="s">
        <v>22</v>
      </c>
      <c r="H71" s="55" t="s">
        <v>42</v>
      </c>
      <c r="I71" s="57">
        <v>29</v>
      </c>
      <c r="J71" s="55" t="s">
        <v>11</v>
      </c>
      <c r="K71" s="57">
        <v>4</v>
      </c>
      <c r="L71" s="55" t="s">
        <v>46</v>
      </c>
      <c r="M71" s="55" t="s">
        <v>28</v>
      </c>
      <c r="AC71" s="56">
        <v>0</v>
      </c>
      <c r="AD71" s="56">
        <v>8357</v>
      </c>
      <c r="AE71" s="56">
        <f t="shared" si="3"/>
        <v>8357</v>
      </c>
      <c r="AF71" s="57">
        <v>25</v>
      </c>
      <c r="AG71" s="55">
        <v>5</v>
      </c>
      <c r="AH71" s="57">
        <v>29</v>
      </c>
      <c r="AI71" s="57">
        <v>4</v>
      </c>
    </row>
    <row r="72" spans="1:35" ht="15.75">
      <c r="A72" s="55" t="s">
        <v>5</v>
      </c>
      <c r="B72" s="56">
        <v>0</v>
      </c>
      <c r="C72" s="56">
        <v>0</v>
      </c>
      <c r="D72" s="56">
        <f t="shared" si="2"/>
        <v>0</v>
      </c>
      <c r="E72" s="57">
        <v>22</v>
      </c>
      <c r="F72" s="55">
        <v>9</v>
      </c>
      <c r="G72" s="55" t="s">
        <v>22</v>
      </c>
      <c r="H72" s="55" t="s">
        <v>42</v>
      </c>
      <c r="I72" s="57">
        <v>39</v>
      </c>
      <c r="J72" s="55" t="s">
        <v>43</v>
      </c>
      <c r="K72" s="57">
        <v>2</v>
      </c>
      <c r="L72" s="55" t="s">
        <v>44</v>
      </c>
      <c r="M72" s="55" t="s">
        <v>28</v>
      </c>
      <c r="AC72" s="56">
        <v>0</v>
      </c>
      <c r="AD72" s="56">
        <v>0</v>
      </c>
      <c r="AE72" s="56">
        <f t="shared" si="3"/>
        <v>0</v>
      </c>
      <c r="AF72" s="57">
        <v>22</v>
      </c>
      <c r="AG72" s="55">
        <v>9</v>
      </c>
      <c r="AH72" s="57">
        <v>39</v>
      </c>
      <c r="AI72" s="57">
        <v>2</v>
      </c>
    </row>
    <row r="73" spans="1:35" ht="15.75">
      <c r="A73" s="55" t="s">
        <v>4</v>
      </c>
      <c r="B73" s="56">
        <v>565</v>
      </c>
      <c r="C73" s="56">
        <v>863</v>
      </c>
      <c r="D73" s="56">
        <f t="shared" si="2"/>
        <v>1428</v>
      </c>
      <c r="E73" s="57">
        <v>10</v>
      </c>
      <c r="F73" s="55">
        <v>81</v>
      </c>
      <c r="G73" s="55" t="s">
        <v>22</v>
      </c>
      <c r="H73" s="55" t="s">
        <v>42</v>
      </c>
      <c r="I73" s="57">
        <v>36</v>
      </c>
      <c r="J73" s="55" t="s">
        <v>43</v>
      </c>
      <c r="K73" s="57">
        <v>4</v>
      </c>
      <c r="L73" s="55" t="s">
        <v>44</v>
      </c>
      <c r="M73" s="55" t="s">
        <v>31</v>
      </c>
      <c r="AC73" s="56">
        <v>565</v>
      </c>
      <c r="AD73" s="56">
        <v>863</v>
      </c>
      <c r="AE73" s="56">
        <f t="shared" si="3"/>
        <v>1428</v>
      </c>
      <c r="AF73" s="57">
        <v>10</v>
      </c>
      <c r="AG73" s="55">
        <v>81</v>
      </c>
      <c r="AH73" s="57">
        <v>36</v>
      </c>
      <c r="AI73" s="57">
        <v>4</v>
      </c>
    </row>
    <row r="74" spans="1:35" ht="15.75">
      <c r="A74" s="55" t="s">
        <v>7</v>
      </c>
      <c r="B74" s="56">
        <v>0</v>
      </c>
      <c r="C74" s="56">
        <v>322</v>
      </c>
      <c r="D74" s="56">
        <f t="shared" si="2"/>
        <v>322</v>
      </c>
      <c r="E74" s="57">
        <v>28</v>
      </c>
      <c r="F74" s="55">
        <v>28</v>
      </c>
      <c r="G74" s="55" t="s">
        <v>22</v>
      </c>
      <c r="H74" s="55" t="s">
        <v>42</v>
      </c>
      <c r="I74" s="57">
        <v>25</v>
      </c>
      <c r="J74" s="55" t="s">
        <v>43</v>
      </c>
      <c r="K74" s="57">
        <v>4</v>
      </c>
      <c r="L74" s="55" t="s">
        <v>46</v>
      </c>
      <c r="M74" s="55" t="s">
        <v>31</v>
      </c>
      <c r="AC74" s="56">
        <v>0</v>
      </c>
      <c r="AD74" s="56">
        <v>322</v>
      </c>
      <c r="AE74" s="56">
        <f t="shared" si="3"/>
        <v>322</v>
      </c>
      <c r="AF74" s="57">
        <v>28</v>
      </c>
      <c r="AG74" s="55">
        <v>28</v>
      </c>
      <c r="AH74" s="57">
        <v>25</v>
      </c>
      <c r="AI74" s="57">
        <v>4</v>
      </c>
    </row>
    <row r="75" spans="1:35" ht="15.75">
      <c r="A75" s="55" t="s">
        <v>6</v>
      </c>
      <c r="B75" s="56">
        <v>0</v>
      </c>
      <c r="C75" s="56">
        <v>800</v>
      </c>
      <c r="D75" s="56">
        <f t="shared" si="2"/>
        <v>800</v>
      </c>
      <c r="E75" s="57">
        <v>13</v>
      </c>
      <c r="F75" s="55">
        <v>69</v>
      </c>
      <c r="G75" s="55" t="s">
        <v>22</v>
      </c>
      <c r="H75" s="55" t="s">
        <v>42</v>
      </c>
      <c r="I75" s="57">
        <v>59</v>
      </c>
      <c r="J75" s="55" t="s">
        <v>43</v>
      </c>
      <c r="K75" s="57">
        <v>3</v>
      </c>
      <c r="L75" s="55" t="s">
        <v>46</v>
      </c>
      <c r="M75" s="55" t="s">
        <v>28</v>
      </c>
      <c r="AC75" s="56">
        <v>0</v>
      </c>
      <c r="AD75" s="56">
        <v>800</v>
      </c>
      <c r="AE75" s="56">
        <f t="shared" si="3"/>
        <v>800</v>
      </c>
      <c r="AF75" s="57">
        <v>13</v>
      </c>
      <c r="AG75" s="55">
        <v>69</v>
      </c>
      <c r="AH75" s="57">
        <v>59</v>
      </c>
      <c r="AI75" s="57">
        <v>3</v>
      </c>
    </row>
    <row r="76" spans="1:35" ht="15.75">
      <c r="A76" s="55" t="s">
        <v>4</v>
      </c>
      <c r="B76" s="56">
        <v>0</v>
      </c>
      <c r="C76" s="56">
        <v>656</v>
      </c>
      <c r="D76" s="56">
        <f t="shared" si="2"/>
        <v>656</v>
      </c>
      <c r="E76" s="57">
        <v>37</v>
      </c>
      <c r="F76" s="55">
        <v>85</v>
      </c>
      <c r="G76" s="55" t="s">
        <v>22</v>
      </c>
      <c r="H76" s="55" t="s">
        <v>42</v>
      </c>
      <c r="I76" s="57">
        <v>27</v>
      </c>
      <c r="J76" s="55" t="s">
        <v>43</v>
      </c>
      <c r="K76" s="57">
        <v>2</v>
      </c>
      <c r="L76" s="55" t="s">
        <v>46</v>
      </c>
      <c r="M76" s="55" t="s">
        <v>31</v>
      </c>
      <c r="AC76" s="56">
        <v>0</v>
      </c>
      <c r="AD76" s="56">
        <v>656</v>
      </c>
      <c r="AE76" s="56">
        <f t="shared" si="3"/>
        <v>656</v>
      </c>
      <c r="AF76" s="57">
        <v>37</v>
      </c>
      <c r="AG76" s="55">
        <v>85</v>
      </c>
      <c r="AH76" s="57">
        <v>27</v>
      </c>
      <c r="AI76" s="57">
        <v>2</v>
      </c>
    </row>
    <row r="77" spans="1:35" ht="15.75">
      <c r="A77" s="55" t="s">
        <v>5</v>
      </c>
      <c r="B77" s="56">
        <v>166</v>
      </c>
      <c r="C77" s="56">
        <v>922</v>
      </c>
      <c r="D77" s="56">
        <f t="shared" si="2"/>
        <v>1088</v>
      </c>
      <c r="E77" s="57">
        <v>13</v>
      </c>
      <c r="F77" s="55">
        <v>2</v>
      </c>
      <c r="G77" s="55" t="s">
        <v>30</v>
      </c>
      <c r="H77" s="55" t="s">
        <v>45</v>
      </c>
      <c r="I77" s="57">
        <v>24</v>
      </c>
      <c r="J77" s="55" t="s">
        <v>48</v>
      </c>
      <c r="K77" s="57">
        <v>1</v>
      </c>
      <c r="L77" s="55" t="s">
        <v>46</v>
      </c>
      <c r="M77" s="55" t="s">
        <v>28</v>
      </c>
      <c r="AC77" s="56">
        <v>166</v>
      </c>
      <c r="AD77" s="56">
        <v>922</v>
      </c>
      <c r="AE77" s="56">
        <f t="shared" si="3"/>
        <v>1088</v>
      </c>
      <c r="AF77" s="57">
        <v>13</v>
      </c>
      <c r="AG77" s="55">
        <v>2</v>
      </c>
      <c r="AH77" s="57">
        <v>24</v>
      </c>
      <c r="AI77" s="57">
        <v>1</v>
      </c>
    </row>
    <row r="78" spans="1:35" ht="15.75">
      <c r="A78" s="55" t="s">
        <v>7</v>
      </c>
      <c r="B78" s="56">
        <v>9783</v>
      </c>
      <c r="C78" s="56">
        <v>885</v>
      </c>
      <c r="D78" s="56">
        <f t="shared" si="2"/>
        <v>10668</v>
      </c>
      <c r="E78" s="57">
        <v>13</v>
      </c>
      <c r="F78" s="55">
        <v>3</v>
      </c>
      <c r="G78" s="55" t="s">
        <v>30</v>
      </c>
      <c r="H78" s="55" t="s">
        <v>45</v>
      </c>
      <c r="I78" s="57">
        <v>25</v>
      </c>
      <c r="J78" s="55" t="s">
        <v>43</v>
      </c>
      <c r="K78" s="57">
        <v>1</v>
      </c>
      <c r="L78" s="55" t="s">
        <v>50</v>
      </c>
      <c r="M78" s="55" t="s">
        <v>28</v>
      </c>
      <c r="AC78" s="56">
        <v>9783</v>
      </c>
      <c r="AD78" s="56">
        <v>885</v>
      </c>
      <c r="AE78" s="56">
        <f t="shared" si="3"/>
        <v>10668</v>
      </c>
      <c r="AF78" s="57">
        <v>13</v>
      </c>
      <c r="AG78" s="55">
        <v>3</v>
      </c>
      <c r="AH78" s="57">
        <v>25</v>
      </c>
      <c r="AI78" s="57">
        <v>1</v>
      </c>
    </row>
    <row r="79" spans="1:35" ht="15.75">
      <c r="A79" s="55" t="s">
        <v>7</v>
      </c>
      <c r="B79" s="56">
        <v>674</v>
      </c>
      <c r="C79" s="56">
        <v>2886</v>
      </c>
      <c r="D79" s="56">
        <f t="shared" si="2"/>
        <v>3560</v>
      </c>
      <c r="E79" s="57">
        <v>49</v>
      </c>
      <c r="F79" s="55">
        <v>32</v>
      </c>
      <c r="G79" s="55" t="s">
        <v>22</v>
      </c>
      <c r="H79" s="55" t="s">
        <v>42</v>
      </c>
      <c r="I79" s="57">
        <v>29</v>
      </c>
      <c r="J79" s="55" t="s">
        <v>43</v>
      </c>
      <c r="K79" s="57">
        <v>2</v>
      </c>
      <c r="L79" s="55" t="s">
        <v>46</v>
      </c>
      <c r="M79" s="55" t="s">
        <v>31</v>
      </c>
      <c r="AC79" s="56">
        <v>674</v>
      </c>
      <c r="AD79" s="56">
        <v>2886</v>
      </c>
      <c r="AE79" s="56">
        <f t="shared" si="3"/>
        <v>3560</v>
      </c>
      <c r="AF79" s="57">
        <v>49</v>
      </c>
      <c r="AG79" s="55">
        <v>32</v>
      </c>
      <c r="AH79" s="57">
        <v>29</v>
      </c>
      <c r="AI79" s="57">
        <v>2</v>
      </c>
    </row>
    <row r="80" spans="1:35" ht="15.75">
      <c r="A80" s="55" t="s">
        <v>12</v>
      </c>
      <c r="B80" s="56">
        <v>0</v>
      </c>
      <c r="C80" s="56">
        <v>626</v>
      </c>
      <c r="D80" s="56">
        <f t="shared" si="2"/>
        <v>626</v>
      </c>
      <c r="E80" s="57">
        <v>43</v>
      </c>
      <c r="F80" s="55">
        <v>0</v>
      </c>
      <c r="G80" s="55" t="s">
        <v>22</v>
      </c>
      <c r="H80" s="55" t="s">
        <v>42</v>
      </c>
      <c r="I80" s="57">
        <v>64</v>
      </c>
      <c r="J80" s="55" t="s">
        <v>43</v>
      </c>
      <c r="K80" s="57">
        <v>4</v>
      </c>
      <c r="L80" s="55" t="s">
        <v>50</v>
      </c>
      <c r="M80" s="55" t="s">
        <v>31</v>
      </c>
      <c r="AC80" s="56">
        <v>0</v>
      </c>
      <c r="AD80" s="56">
        <v>626</v>
      </c>
      <c r="AE80" s="56">
        <f t="shared" si="3"/>
        <v>626</v>
      </c>
      <c r="AF80" s="57">
        <v>43</v>
      </c>
      <c r="AG80" s="55">
        <v>0</v>
      </c>
      <c r="AH80" s="57">
        <v>64</v>
      </c>
      <c r="AI80" s="57">
        <v>4</v>
      </c>
    </row>
    <row r="81" spans="1:35" ht="15.75">
      <c r="A81" s="55" t="s">
        <v>7</v>
      </c>
      <c r="B81" s="56">
        <v>15328</v>
      </c>
      <c r="C81" s="56">
        <v>0</v>
      </c>
      <c r="D81" s="56">
        <f t="shared" si="2"/>
        <v>15328</v>
      </c>
      <c r="E81" s="57">
        <v>25</v>
      </c>
      <c r="F81" s="55">
        <v>9</v>
      </c>
      <c r="G81" s="55" t="s">
        <v>22</v>
      </c>
      <c r="H81" s="55" t="s">
        <v>42</v>
      </c>
      <c r="I81" s="57">
        <v>31</v>
      </c>
      <c r="J81" s="55" t="s">
        <v>43</v>
      </c>
      <c r="K81" s="57">
        <v>4</v>
      </c>
      <c r="L81" s="55" t="s">
        <v>46</v>
      </c>
      <c r="M81" s="55" t="s">
        <v>31</v>
      </c>
      <c r="AC81" s="56">
        <v>15328</v>
      </c>
      <c r="AD81" s="56">
        <v>0</v>
      </c>
      <c r="AE81" s="56">
        <f t="shared" si="3"/>
        <v>15328</v>
      </c>
      <c r="AF81" s="57">
        <v>25</v>
      </c>
      <c r="AG81" s="55">
        <v>9</v>
      </c>
      <c r="AH81" s="57">
        <v>31</v>
      </c>
      <c r="AI81" s="57">
        <v>4</v>
      </c>
    </row>
    <row r="82" spans="1:35" ht="15.75">
      <c r="A82" s="55" t="s">
        <v>5</v>
      </c>
      <c r="B82" s="56">
        <v>0</v>
      </c>
      <c r="C82" s="56">
        <v>904</v>
      </c>
      <c r="D82" s="56">
        <f t="shared" si="2"/>
        <v>904</v>
      </c>
      <c r="E82" s="57">
        <v>12</v>
      </c>
      <c r="F82" s="55">
        <v>6</v>
      </c>
      <c r="G82" s="55" t="s">
        <v>22</v>
      </c>
      <c r="H82" s="55" t="s">
        <v>42</v>
      </c>
      <c r="I82" s="57">
        <v>38</v>
      </c>
      <c r="J82" s="55" t="s">
        <v>43</v>
      </c>
      <c r="K82" s="57">
        <v>4</v>
      </c>
      <c r="L82" s="55" t="s">
        <v>44</v>
      </c>
      <c r="M82" s="55" t="s">
        <v>31</v>
      </c>
      <c r="AC82" s="56">
        <v>0</v>
      </c>
      <c r="AD82" s="56">
        <v>904</v>
      </c>
      <c r="AE82" s="56">
        <f t="shared" si="3"/>
        <v>904</v>
      </c>
      <c r="AF82" s="57">
        <v>12</v>
      </c>
      <c r="AG82" s="55">
        <v>6</v>
      </c>
      <c r="AH82" s="57">
        <v>38</v>
      </c>
      <c r="AI82" s="57">
        <v>4</v>
      </c>
    </row>
    <row r="83" spans="1:35" ht="15.75">
      <c r="A83" s="55" t="s">
        <v>10</v>
      </c>
      <c r="B83" s="56">
        <v>713</v>
      </c>
      <c r="C83" s="56">
        <v>784</v>
      </c>
      <c r="D83" s="56">
        <f t="shared" si="2"/>
        <v>1497</v>
      </c>
      <c r="E83" s="57">
        <v>61</v>
      </c>
      <c r="F83" s="55">
        <v>17</v>
      </c>
      <c r="G83" s="55" t="s">
        <v>22</v>
      </c>
      <c r="H83" s="55" t="s">
        <v>42</v>
      </c>
      <c r="I83" s="57">
        <v>41</v>
      </c>
      <c r="J83" s="55" t="s">
        <v>11</v>
      </c>
      <c r="K83" s="57">
        <v>4</v>
      </c>
      <c r="L83" s="55" t="s">
        <v>46</v>
      </c>
      <c r="M83" s="55" t="s">
        <v>28</v>
      </c>
      <c r="AC83" s="56">
        <v>713</v>
      </c>
      <c r="AD83" s="56">
        <v>784</v>
      </c>
      <c r="AE83" s="56">
        <f t="shared" si="3"/>
        <v>1497</v>
      </c>
      <c r="AF83" s="57">
        <v>61</v>
      </c>
      <c r="AG83" s="55">
        <v>17</v>
      </c>
      <c r="AH83" s="57">
        <v>41</v>
      </c>
      <c r="AI83" s="57">
        <v>4</v>
      </c>
    </row>
    <row r="84" spans="1:35" ht="15.75">
      <c r="A84" s="55" t="s">
        <v>5</v>
      </c>
      <c r="B84" s="56">
        <v>0</v>
      </c>
      <c r="C84" s="56">
        <v>806</v>
      </c>
      <c r="D84" s="56">
        <f t="shared" si="2"/>
        <v>806</v>
      </c>
      <c r="E84" s="57">
        <v>19</v>
      </c>
      <c r="F84" s="55">
        <v>3</v>
      </c>
      <c r="G84" s="55" t="s">
        <v>30</v>
      </c>
      <c r="H84" s="55" t="s">
        <v>45</v>
      </c>
      <c r="I84" s="57">
        <v>22</v>
      </c>
      <c r="J84" s="55" t="s">
        <v>43</v>
      </c>
      <c r="K84" s="57">
        <v>2</v>
      </c>
      <c r="L84" s="55" t="s">
        <v>44</v>
      </c>
      <c r="M84" s="55" t="s">
        <v>28</v>
      </c>
      <c r="AC84" s="56">
        <v>0</v>
      </c>
      <c r="AD84" s="56">
        <v>806</v>
      </c>
      <c r="AE84" s="56">
        <f t="shared" si="3"/>
        <v>806</v>
      </c>
      <c r="AF84" s="57">
        <v>19</v>
      </c>
      <c r="AG84" s="55">
        <v>3</v>
      </c>
      <c r="AH84" s="57">
        <v>22</v>
      </c>
      <c r="AI84" s="57">
        <v>2</v>
      </c>
    </row>
    <row r="85" spans="1:35" ht="15.75">
      <c r="A85" s="55" t="s">
        <v>10</v>
      </c>
      <c r="B85" s="56">
        <v>0</v>
      </c>
      <c r="C85" s="56">
        <v>3281</v>
      </c>
      <c r="D85" s="56">
        <f t="shared" si="2"/>
        <v>3281</v>
      </c>
      <c r="E85" s="57">
        <v>19</v>
      </c>
      <c r="F85" s="55">
        <v>20</v>
      </c>
      <c r="G85" s="55" t="s">
        <v>30</v>
      </c>
      <c r="H85" s="55" t="s">
        <v>45</v>
      </c>
      <c r="I85" s="57">
        <v>29</v>
      </c>
      <c r="J85" s="55" t="s">
        <v>43</v>
      </c>
      <c r="K85" s="57">
        <v>2</v>
      </c>
      <c r="L85" s="55" t="s">
        <v>46</v>
      </c>
      <c r="M85" s="55" t="s">
        <v>28</v>
      </c>
      <c r="AC85" s="56">
        <v>0</v>
      </c>
      <c r="AD85" s="56">
        <v>3281</v>
      </c>
      <c r="AE85" s="56">
        <f t="shared" si="3"/>
        <v>3281</v>
      </c>
      <c r="AF85" s="57">
        <v>19</v>
      </c>
      <c r="AG85" s="55">
        <v>20</v>
      </c>
      <c r="AH85" s="57">
        <v>29</v>
      </c>
      <c r="AI85" s="57">
        <v>2</v>
      </c>
    </row>
    <row r="86" spans="1:35" ht="15.75">
      <c r="A86" s="55" t="s">
        <v>5</v>
      </c>
      <c r="B86" s="56">
        <v>0</v>
      </c>
      <c r="C86" s="56">
        <v>759</v>
      </c>
      <c r="D86" s="56">
        <f t="shared" si="2"/>
        <v>759</v>
      </c>
      <c r="E86" s="57">
        <v>16</v>
      </c>
      <c r="F86" s="55">
        <v>59</v>
      </c>
      <c r="G86" s="55" t="s">
        <v>22</v>
      </c>
      <c r="H86" s="55" t="s">
        <v>42</v>
      </c>
      <c r="I86" s="57">
        <v>32</v>
      </c>
      <c r="J86" s="55" t="s">
        <v>48</v>
      </c>
      <c r="K86" s="57">
        <v>3</v>
      </c>
      <c r="L86" s="55" t="s">
        <v>46</v>
      </c>
      <c r="M86" s="55" t="s">
        <v>28</v>
      </c>
      <c r="AC86" s="56">
        <v>0</v>
      </c>
      <c r="AD86" s="56">
        <v>759</v>
      </c>
      <c r="AE86" s="56">
        <f t="shared" si="3"/>
        <v>759</v>
      </c>
      <c r="AF86" s="57">
        <v>16</v>
      </c>
      <c r="AG86" s="55">
        <v>59</v>
      </c>
      <c r="AH86" s="57">
        <v>32</v>
      </c>
      <c r="AI86" s="57">
        <v>3</v>
      </c>
    </row>
    <row r="87" spans="1:35" ht="15.75">
      <c r="A87" s="55" t="s">
        <v>4</v>
      </c>
      <c r="B87" s="56">
        <v>0</v>
      </c>
      <c r="C87" s="56">
        <v>680</v>
      </c>
      <c r="D87" s="56">
        <f t="shared" si="2"/>
        <v>680</v>
      </c>
      <c r="E87" s="57">
        <v>25</v>
      </c>
      <c r="F87" s="55">
        <v>3</v>
      </c>
      <c r="G87" s="55" t="s">
        <v>30</v>
      </c>
      <c r="H87" s="55" t="s">
        <v>45</v>
      </c>
      <c r="I87" s="57">
        <v>34</v>
      </c>
      <c r="J87" s="55" t="s">
        <v>43</v>
      </c>
      <c r="K87" s="57">
        <v>4</v>
      </c>
      <c r="L87" s="55" t="s">
        <v>46</v>
      </c>
      <c r="M87" s="55" t="s">
        <v>28</v>
      </c>
      <c r="AC87" s="56">
        <v>0</v>
      </c>
      <c r="AD87" s="56">
        <v>680</v>
      </c>
      <c r="AE87" s="56">
        <f t="shared" si="3"/>
        <v>680</v>
      </c>
      <c r="AF87" s="57">
        <v>25</v>
      </c>
      <c r="AG87" s="55">
        <v>3</v>
      </c>
      <c r="AH87" s="57">
        <v>34</v>
      </c>
      <c r="AI87" s="57">
        <v>4</v>
      </c>
    </row>
    <row r="88" spans="1:35" ht="15.75">
      <c r="A88" s="55" t="s">
        <v>9</v>
      </c>
      <c r="B88" s="56">
        <v>0</v>
      </c>
      <c r="C88" s="56">
        <v>104</v>
      </c>
      <c r="D88" s="56">
        <f t="shared" si="2"/>
        <v>104</v>
      </c>
      <c r="E88" s="57">
        <v>37</v>
      </c>
      <c r="F88" s="55">
        <v>25</v>
      </c>
      <c r="G88" s="55" t="s">
        <v>22</v>
      </c>
      <c r="H88" s="55" t="s">
        <v>42</v>
      </c>
      <c r="I88" s="57">
        <v>23</v>
      </c>
      <c r="J88" s="55" t="s">
        <v>43</v>
      </c>
      <c r="K88" s="57">
        <v>4</v>
      </c>
      <c r="L88" s="55" t="s">
        <v>46</v>
      </c>
      <c r="M88" s="55" t="s">
        <v>28</v>
      </c>
      <c r="AC88" s="56">
        <v>0</v>
      </c>
      <c r="AD88" s="56">
        <v>104</v>
      </c>
      <c r="AE88" s="56">
        <f t="shared" si="3"/>
        <v>104</v>
      </c>
      <c r="AF88" s="57">
        <v>37</v>
      </c>
      <c r="AG88" s="55">
        <v>25</v>
      </c>
      <c r="AH88" s="57">
        <v>23</v>
      </c>
      <c r="AI88" s="57">
        <v>4</v>
      </c>
    </row>
    <row r="89" spans="1:35" ht="15.75">
      <c r="A89" s="55" t="s">
        <v>4</v>
      </c>
      <c r="B89" s="56">
        <v>303</v>
      </c>
      <c r="C89" s="56">
        <v>899</v>
      </c>
      <c r="D89" s="56">
        <f t="shared" si="2"/>
        <v>1202</v>
      </c>
      <c r="E89" s="57">
        <v>13</v>
      </c>
      <c r="F89" s="55">
        <v>3</v>
      </c>
      <c r="G89" s="55" t="s">
        <v>22</v>
      </c>
      <c r="H89" s="55" t="s">
        <v>42</v>
      </c>
      <c r="I89" s="57">
        <v>21</v>
      </c>
      <c r="J89" s="55" t="s">
        <v>43</v>
      </c>
      <c r="K89" s="57">
        <v>1</v>
      </c>
      <c r="L89" s="55" t="s">
        <v>46</v>
      </c>
      <c r="M89" s="55" t="s">
        <v>28</v>
      </c>
      <c r="AC89" s="56">
        <v>303</v>
      </c>
      <c r="AD89" s="56">
        <v>899</v>
      </c>
      <c r="AE89" s="56">
        <f t="shared" si="3"/>
        <v>1202</v>
      </c>
      <c r="AF89" s="57">
        <v>13</v>
      </c>
      <c r="AG89" s="55">
        <v>3</v>
      </c>
      <c r="AH89" s="57">
        <v>21</v>
      </c>
      <c r="AI89" s="57">
        <v>1</v>
      </c>
    </row>
    <row r="90" spans="1:35" ht="15.75">
      <c r="A90" s="55" t="s">
        <v>4</v>
      </c>
      <c r="B90" s="56">
        <v>900</v>
      </c>
      <c r="C90" s="56">
        <v>1732</v>
      </c>
      <c r="D90" s="56">
        <f t="shared" si="2"/>
        <v>2632</v>
      </c>
      <c r="E90" s="57">
        <v>37</v>
      </c>
      <c r="F90" s="55">
        <v>11</v>
      </c>
      <c r="G90" s="55" t="s">
        <v>30</v>
      </c>
      <c r="H90" s="55" t="s">
        <v>45</v>
      </c>
      <c r="I90" s="57">
        <v>49</v>
      </c>
      <c r="J90" s="55" t="s">
        <v>11</v>
      </c>
      <c r="K90" s="57">
        <v>4</v>
      </c>
      <c r="L90" s="55" t="s">
        <v>46</v>
      </c>
      <c r="M90" s="55" t="s">
        <v>28</v>
      </c>
      <c r="AC90" s="56">
        <v>900</v>
      </c>
      <c r="AD90" s="56">
        <v>1732</v>
      </c>
      <c r="AE90" s="56">
        <f t="shared" si="3"/>
        <v>2632</v>
      </c>
      <c r="AF90" s="57">
        <v>37</v>
      </c>
      <c r="AG90" s="55">
        <v>11</v>
      </c>
      <c r="AH90" s="57">
        <v>49</v>
      </c>
      <c r="AI90" s="57">
        <v>4</v>
      </c>
    </row>
    <row r="91" spans="1:35" ht="15.75">
      <c r="A91" s="55" t="s">
        <v>6</v>
      </c>
      <c r="B91" s="56">
        <v>0</v>
      </c>
      <c r="C91" s="56">
        <v>706</v>
      </c>
      <c r="D91" s="56">
        <f t="shared" si="2"/>
        <v>706</v>
      </c>
      <c r="E91" s="57">
        <v>31</v>
      </c>
      <c r="F91" s="55">
        <v>14</v>
      </c>
      <c r="G91" s="55" t="s">
        <v>22</v>
      </c>
      <c r="H91" s="55" t="s">
        <v>45</v>
      </c>
      <c r="I91" s="57">
        <v>31</v>
      </c>
      <c r="J91" s="55" t="s">
        <v>43</v>
      </c>
      <c r="K91" s="57">
        <v>2</v>
      </c>
      <c r="L91" s="55" t="s">
        <v>46</v>
      </c>
      <c r="M91" s="55" t="s">
        <v>31</v>
      </c>
      <c r="AC91" s="56">
        <v>0</v>
      </c>
      <c r="AD91" s="56">
        <v>706</v>
      </c>
      <c r="AE91" s="56">
        <f t="shared" si="3"/>
        <v>706</v>
      </c>
      <c r="AF91" s="57">
        <v>31</v>
      </c>
      <c r="AG91" s="55">
        <v>14</v>
      </c>
      <c r="AH91" s="57">
        <v>31</v>
      </c>
      <c r="AI91" s="57">
        <v>2</v>
      </c>
    </row>
    <row r="92" spans="1:35" ht="15.75">
      <c r="A92" s="55" t="s">
        <v>10</v>
      </c>
      <c r="B92" s="56">
        <v>1257</v>
      </c>
      <c r="C92" s="56">
        <v>0</v>
      </c>
      <c r="D92" s="56">
        <f t="shared" si="2"/>
        <v>1257</v>
      </c>
      <c r="E92" s="57">
        <v>10</v>
      </c>
      <c r="F92" s="55">
        <v>65</v>
      </c>
      <c r="G92" s="55" t="s">
        <v>30</v>
      </c>
      <c r="H92" s="55" t="s">
        <v>45</v>
      </c>
      <c r="I92" s="57">
        <v>40</v>
      </c>
      <c r="J92" s="55" t="s">
        <v>48</v>
      </c>
      <c r="K92" s="57">
        <v>4</v>
      </c>
      <c r="L92" s="55" t="s">
        <v>44</v>
      </c>
      <c r="M92" s="55" t="s">
        <v>31</v>
      </c>
      <c r="AC92" s="56">
        <v>1257</v>
      </c>
      <c r="AD92" s="56">
        <v>0</v>
      </c>
      <c r="AE92" s="56">
        <f t="shared" si="3"/>
        <v>1257</v>
      </c>
      <c r="AF92" s="57">
        <v>10</v>
      </c>
      <c r="AG92" s="55">
        <v>65</v>
      </c>
      <c r="AH92" s="57">
        <v>40</v>
      </c>
      <c r="AI92" s="57">
        <v>4</v>
      </c>
    </row>
    <row r="93" spans="1:35" ht="15.75">
      <c r="A93" s="55" t="s">
        <v>4</v>
      </c>
      <c r="B93" s="56">
        <v>0</v>
      </c>
      <c r="C93" s="56">
        <v>576</v>
      </c>
      <c r="D93" s="56">
        <f t="shared" si="2"/>
        <v>576</v>
      </c>
      <c r="E93" s="57">
        <v>7</v>
      </c>
      <c r="F93" s="55">
        <v>14</v>
      </c>
      <c r="G93" s="55" t="s">
        <v>30</v>
      </c>
      <c r="H93" s="55" t="s">
        <v>45</v>
      </c>
      <c r="I93" s="57">
        <v>28</v>
      </c>
      <c r="J93" s="55" t="s">
        <v>43</v>
      </c>
      <c r="K93" s="57">
        <v>1</v>
      </c>
      <c r="L93" s="55" t="s">
        <v>46</v>
      </c>
      <c r="M93" s="55" t="s">
        <v>31</v>
      </c>
      <c r="AC93" s="56">
        <v>0</v>
      </c>
      <c r="AD93" s="56">
        <v>576</v>
      </c>
      <c r="AE93" s="56">
        <f t="shared" si="3"/>
        <v>576</v>
      </c>
      <c r="AF93" s="57">
        <v>7</v>
      </c>
      <c r="AG93" s="55">
        <v>14</v>
      </c>
      <c r="AH93" s="57">
        <v>28</v>
      </c>
      <c r="AI93" s="57">
        <v>1</v>
      </c>
    </row>
    <row r="94" spans="1:35" ht="15.75">
      <c r="A94" s="55" t="s">
        <v>12</v>
      </c>
      <c r="B94" s="56">
        <v>273</v>
      </c>
      <c r="C94" s="56">
        <v>904</v>
      </c>
      <c r="D94" s="56">
        <f t="shared" si="2"/>
        <v>1177</v>
      </c>
      <c r="E94" s="57">
        <v>7</v>
      </c>
      <c r="F94" s="55">
        <v>2</v>
      </c>
      <c r="G94" s="55" t="s">
        <v>22</v>
      </c>
      <c r="H94" s="55" t="s">
        <v>49</v>
      </c>
      <c r="I94" s="57">
        <v>21</v>
      </c>
      <c r="J94" s="55" t="s">
        <v>43</v>
      </c>
      <c r="K94" s="57">
        <v>1</v>
      </c>
      <c r="L94" s="55" t="s">
        <v>44</v>
      </c>
      <c r="M94" s="55" t="s">
        <v>31</v>
      </c>
      <c r="AC94" s="56">
        <v>273</v>
      </c>
      <c r="AD94" s="56">
        <v>904</v>
      </c>
      <c r="AE94" s="56">
        <f t="shared" si="3"/>
        <v>1177</v>
      </c>
      <c r="AF94" s="57">
        <v>7</v>
      </c>
      <c r="AG94" s="55">
        <v>2</v>
      </c>
      <c r="AH94" s="57">
        <v>21</v>
      </c>
      <c r="AI94" s="57">
        <v>1</v>
      </c>
    </row>
    <row r="95" spans="1:35" ht="15.75">
      <c r="A95" s="55" t="s">
        <v>7</v>
      </c>
      <c r="B95" s="56">
        <v>522</v>
      </c>
      <c r="C95" s="56">
        <v>194</v>
      </c>
      <c r="D95" s="56">
        <f t="shared" si="2"/>
        <v>716</v>
      </c>
      <c r="E95" s="57">
        <v>25</v>
      </c>
      <c r="F95" s="55">
        <v>79</v>
      </c>
      <c r="G95" s="55" t="s">
        <v>22</v>
      </c>
      <c r="H95" s="55" t="s">
        <v>45</v>
      </c>
      <c r="I95" s="57">
        <v>30</v>
      </c>
      <c r="J95" s="55" t="s">
        <v>43</v>
      </c>
      <c r="K95" s="57">
        <v>4</v>
      </c>
      <c r="L95" s="55" t="s">
        <v>46</v>
      </c>
      <c r="M95" s="55" t="s">
        <v>28</v>
      </c>
      <c r="AC95" s="56">
        <v>522</v>
      </c>
      <c r="AD95" s="56">
        <v>194</v>
      </c>
      <c r="AE95" s="56">
        <f t="shared" si="3"/>
        <v>716</v>
      </c>
      <c r="AF95" s="57">
        <v>25</v>
      </c>
      <c r="AG95" s="55">
        <v>79</v>
      </c>
      <c r="AH95" s="57">
        <v>30</v>
      </c>
      <c r="AI95" s="57">
        <v>4</v>
      </c>
    </row>
    <row r="96" spans="1:35" ht="15.75">
      <c r="A96" s="55" t="s">
        <v>4</v>
      </c>
      <c r="B96" s="56">
        <v>0</v>
      </c>
      <c r="C96" s="56">
        <v>710</v>
      </c>
      <c r="D96" s="56">
        <f t="shared" si="2"/>
        <v>710</v>
      </c>
      <c r="E96" s="57">
        <v>25</v>
      </c>
      <c r="F96" s="55">
        <v>1</v>
      </c>
      <c r="G96" s="55" t="s">
        <v>30</v>
      </c>
      <c r="H96" s="55" t="s">
        <v>45</v>
      </c>
      <c r="I96" s="57">
        <v>37</v>
      </c>
      <c r="J96" s="55" t="s">
        <v>43</v>
      </c>
      <c r="K96" s="57">
        <v>3</v>
      </c>
      <c r="L96" s="55" t="s">
        <v>46</v>
      </c>
      <c r="M96" s="55" t="s">
        <v>31</v>
      </c>
      <c r="AC96" s="56">
        <v>0</v>
      </c>
      <c r="AD96" s="56">
        <v>710</v>
      </c>
      <c r="AE96" s="56">
        <f t="shared" si="3"/>
        <v>710</v>
      </c>
      <c r="AF96" s="57">
        <v>25</v>
      </c>
      <c r="AG96" s="55">
        <v>1</v>
      </c>
      <c r="AH96" s="57">
        <v>37</v>
      </c>
      <c r="AI96" s="57">
        <v>3</v>
      </c>
    </row>
    <row r="97" spans="1:35" ht="15.75">
      <c r="A97" s="55" t="s">
        <v>4</v>
      </c>
      <c r="B97" s="56">
        <v>0</v>
      </c>
      <c r="C97" s="56">
        <v>5564</v>
      </c>
      <c r="D97" s="56">
        <f t="shared" si="2"/>
        <v>5564</v>
      </c>
      <c r="E97" s="57">
        <v>25</v>
      </c>
      <c r="F97" s="55">
        <v>93</v>
      </c>
      <c r="G97" s="55" t="s">
        <v>22</v>
      </c>
      <c r="H97" s="55" t="s">
        <v>42</v>
      </c>
      <c r="I97" s="57">
        <v>33</v>
      </c>
      <c r="J97" s="55" t="s">
        <v>43</v>
      </c>
      <c r="K97" s="57">
        <v>2</v>
      </c>
      <c r="L97" s="55" t="s">
        <v>46</v>
      </c>
      <c r="M97" s="55" t="s">
        <v>31</v>
      </c>
      <c r="AC97" s="56">
        <v>0</v>
      </c>
      <c r="AD97" s="56">
        <v>5564</v>
      </c>
      <c r="AE97" s="56">
        <f t="shared" si="3"/>
        <v>5564</v>
      </c>
      <c r="AF97" s="57">
        <v>25</v>
      </c>
      <c r="AG97" s="55">
        <v>93</v>
      </c>
      <c r="AH97" s="57">
        <v>33</v>
      </c>
      <c r="AI97" s="57">
        <v>2</v>
      </c>
    </row>
    <row r="98" spans="1:35" ht="15.75">
      <c r="A98" s="55" t="s">
        <v>4</v>
      </c>
      <c r="B98" s="56">
        <v>0</v>
      </c>
      <c r="C98" s="56">
        <v>192</v>
      </c>
      <c r="D98" s="56">
        <f t="shared" si="2"/>
        <v>192</v>
      </c>
      <c r="E98" s="57">
        <v>46</v>
      </c>
      <c r="F98" s="55">
        <v>13</v>
      </c>
      <c r="G98" s="55" t="s">
        <v>22</v>
      </c>
      <c r="H98" s="55" t="s">
        <v>42</v>
      </c>
      <c r="I98" s="57">
        <v>22</v>
      </c>
      <c r="J98" s="55" t="s">
        <v>11</v>
      </c>
      <c r="K98" s="57">
        <v>4</v>
      </c>
      <c r="L98" s="55" t="s">
        <v>46</v>
      </c>
      <c r="M98" s="55" t="s">
        <v>28</v>
      </c>
      <c r="AC98" s="56">
        <v>0</v>
      </c>
      <c r="AD98" s="56">
        <v>192</v>
      </c>
      <c r="AE98" s="56">
        <f t="shared" si="3"/>
        <v>192</v>
      </c>
      <c r="AF98" s="57">
        <v>46</v>
      </c>
      <c r="AG98" s="55">
        <v>13</v>
      </c>
      <c r="AH98" s="57">
        <v>22</v>
      </c>
      <c r="AI98" s="57">
        <v>4</v>
      </c>
    </row>
    <row r="99" spans="1:35" ht="15.75">
      <c r="A99" s="55" t="s">
        <v>5</v>
      </c>
      <c r="B99" s="56">
        <v>0</v>
      </c>
      <c r="C99" s="56">
        <v>637</v>
      </c>
      <c r="D99" s="56">
        <f t="shared" si="2"/>
        <v>637</v>
      </c>
      <c r="E99" s="57">
        <v>13</v>
      </c>
      <c r="F99" s="55">
        <v>21</v>
      </c>
      <c r="G99" s="55" t="s">
        <v>30</v>
      </c>
      <c r="H99" s="55" t="s">
        <v>45</v>
      </c>
      <c r="I99" s="57">
        <v>23</v>
      </c>
      <c r="J99" s="55" t="s">
        <v>43</v>
      </c>
      <c r="K99" s="57">
        <v>2</v>
      </c>
      <c r="L99" s="55" t="s">
        <v>44</v>
      </c>
      <c r="M99" s="55" t="s">
        <v>28</v>
      </c>
      <c r="AC99" s="56">
        <v>0</v>
      </c>
      <c r="AD99" s="56">
        <v>637</v>
      </c>
      <c r="AE99" s="56">
        <f t="shared" si="3"/>
        <v>637</v>
      </c>
      <c r="AF99" s="57">
        <v>13</v>
      </c>
      <c r="AG99" s="55">
        <v>21</v>
      </c>
      <c r="AH99" s="57">
        <v>23</v>
      </c>
      <c r="AI99" s="57">
        <v>2</v>
      </c>
    </row>
    <row r="100" spans="1:35" ht="15.75">
      <c r="A100" s="55" t="s">
        <v>4</v>
      </c>
      <c r="B100" s="56">
        <v>514</v>
      </c>
      <c r="C100" s="56">
        <v>405</v>
      </c>
      <c r="D100" s="56">
        <f t="shared" si="2"/>
        <v>919</v>
      </c>
      <c r="E100" s="57">
        <v>49</v>
      </c>
      <c r="F100" s="55">
        <v>13</v>
      </c>
      <c r="G100" s="55" t="s">
        <v>30</v>
      </c>
      <c r="H100" s="55" t="s">
        <v>45</v>
      </c>
      <c r="I100" s="57">
        <v>21</v>
      </c>
      <c r="J100" s="55" t="s">
        <v>43</v>
      </c>
      <c r="K100" s="57">
        <v>2</v>
      </c>
      <c r="L100" s="55" t="s">
        <v>46</v>
      </c>
      <c r="M100" s="55" t="s">
        <v>28</v>
      </c>
      <c r="AC100" s="56">
        <v>514</v>
      </c>
      <c r="AD100" s="56">
        <v>405</v>
      </c>
      <c r="AE100" s="56">
        <f t="shared" si="3"/>
        <v>919</v>
      </c>
      <c r="AF100" s="57">
        <v>49</v>
      </c>
      <c r="AG100" s="55">
        <v>13</v>
      </c>
      <c r="AH100" s="57">
        <v>21</v>
      </c>
      <c r="AI100" s="57">
        <v>2</v>
      </c>
    </row>
    <row r="101" spans="1:35" ht="15.75">
      <c r="A101" s="55" t="s">
        <v>6</v>
      </c>
      <c r="B101" s="56">
        <v>457</v>
      </c>
      <c r="C101" s="56">
        <v>318</v>
      </c>
      <c r="D101" s="56">
        <f t="shared" si="2"/>
        <v>775</v>
      </c>
      <c r="E101" s="57">
        <v>19</v>
      </c>
      <c r="F101" s="55">
        <v>108</v>
      </c>
      <c r="G101" s="55" t="s">
        <v>22</v>
      </c>
      <c r="H101" s="55" t="s">
        <v>42</v>
      </c>
      <c r="I101" s="57">
        <v>40</v>
      </c>
      <c r="J101" s="55" t="s">
        <v>43</v>
      </c>
      <c r="K101" s="57">
        <v>1</v>
      </c>
      <c r="L101" s="55" t="s">
        <v>46</v>
      </c>
      <c r="M101" s="55" t="s">
        <v>31</v>
      </c>
      <c r="AC101" s="56">
        <v>457</v>
      </c>
      <c r="AD101" s="56">
        <v>318</v>
      </c>
      <c r="AE101" s="56">
        <f t="shared" si="3"/>
        <v>775</v>
      </c>
      <c r="AF101" s="57">
        <v>19</v>
      </c>
      <c r="AG101" s="55">
        <v>108</v>
      </c>
      <c r="AH101" s="57">
        <v>40</v>
      </c>
      <c r="AI101" s="57">
        <v>1</v>
      </c>
    </row>
    <row r="102" spans="1:35" ht="15.75">
      <c r="A102" s="55" t="s">
        <v>4</v>
      </c>
      <c r="B102" s="56">
        <v>5133</v>
      </c>
      <c r="C102" s="56">
        <v>698</v>
      </c>
      <c r="D102" s="56">
        <f t="shared" si="2"/>
        <v>5831</v>
      </c>
      <c r="E102" s="57">
        <v>19</v>
      </c>
      <c r="F102" s="55">
        <v>14</v>
      </c>
      <c r="G102" s="55" t="s">
        <v>22</v>
      </c>
      <c r="H102" s="55" t="s">
        <v>42</v>
      </c>
      <c r="I102" s="57">
        <v>36</v>
      </c>
      <c r="J102" s="55" t="s">
        <v>43</v>
      </c>
      <c r="K102" s="57">
        <v>2</v>
      </c>
      <c r="L102" s="55" t="s">
        <v>46</v>
      </c>
      <c r="M102" s="55" t="s">
        <v>28</v>
      </c>
      <c r="AC102" s="56">
        <v>5133</v>
      </c>
      <c r="AD102" s="56">
        <v>698</v>
      </c>
      <c r="AE102" s="56">
        <f t="shared" si="3"/>
        <v>5831</v>
      </c>
      <c r="AF102" s="57">
        <v>19</v>
      </c>
      <c r="AG102" s="55">
        <v>14</v>
      </c>
      <c r="AH102" s="57">
        <v>36</v>
      </c>
      <c r="AI102" s="57">
        <v>2</v>
      </c>
    </row>
    <row r="103" spans="1:35" ht="15.75">
      <c r="A103" s="55" t="s">
        <v>5</v>
      </c>
      <c r="B103" s="56">
        <v>0</v>
      </c>
      <c r="C103" s="56">
        <v>369</v>
      </c>
      <c r="D103" s="56">
        <f t="shared" si="2"/>
        <v>369</v>
      </c>
      <c r="E103" s="57">
        <v>10</v>
      </c>
      <c r="F103" s="55">
        <v>16</v>
      </c>
      <c r="G103" s="55" t="s">
        <v>22</v>
      </c>
      <c r="H103" s="55" t="s">
        <v>42</v>
      </c>
      <c r="I103" s="57">
        <v>29</v>
      </c>
      <c r="J103" s="55" t="s">
        <v>43</v>
      </c>
      <c r="K103" s="57">
        <v>1</v>
      </c>
      <c r="L103" s="55" t="s">
        <v>46</v>
      </c>
      <c r="M103" s="55" t="s">
        <v>31</v>
      </c>
      <c r="AC103" s="56">
        <v>0</v>
      </c>
      <c r="AD103" s="56">
        <v>369</v>
      </c>
      <c r="AE103" s="56">
        <f t="shared" si="3"/>
        <v>369</v>
      </c>
      <c r="AF103" s="57">
        <v>10</v>
      </c>
      <c r="AG103" s="55">
        <v>16</v>
      </c>
      <c r="AH103" s="57">
        <v>29</v>
      </c>
      <c r="AI103" s="57">
        <v>1</v>
      </c>
    </row>
    <row r="104" spans="1:35" ht="15.75">
      <c r="A104" s="55" t="s">
        <v>13</v>
      </c>
      <c r="B104" s="56">
        <v>644</v>
      </c>
      <c r="C104" s="56">
        <v>0</v>
      </c>
      <c r="D104" s="56">
        <f t="shared" si="2"/>
        <v>644</v>
      </c>
      <c r="E104" s="57">
        <v>13</v>
      </c>
      <c r="F104" s="55">
        <v>88</v>
      </c>
      <c r="G104" s="55" t="s">
        <v>22</v>
      </c>
      <c r="H104" s="55" t="s">
        <v>42</v>
      </c>
      <c r="I104" s="57">
        <v>37</v>
      </c>
      <c r="J104" s="55" t="s">
        <v>43</v>
      </c>
      <c r="K104" s="57">
        <v>4</v>
      </c>
      <c r="L104" s="55" t="s">
        <v>46</v>
      </c>
      <c r="M104" s="55" t="s">
        <v>31</v>
      </c>
      <c r="AC104" s="56">
        <v>644</v>
      </c>
      <c r="AD104" s="56">
        <v>0</v>
      </c>
      <c r="AE104" s="56">
        <f t="shared" si="3"/>
        <v>644</v>
      </c>
      <c r="AF104" s="57">
        <v>13</v>
      </c>
      <c r="AG104" s="55">
        <v>88</v>
      </c>
      <c r="AH104" s="57">
        <v>37</v>
      </c>
      <c r="AI104" s="57">
        <v>4</v>
      </c>
    </row>
    <row r="105" spans="1:35" ht="15.75">
      <c r="A105" s="55" t="s">
        <v>6</v>
      </c>
      <c r="B105" s="56">
        <v>305</v>
      </c>
      <c r="C105" s="56">
        <v>492</v>
      </c>
      <c r="D105" s="56">
        <f t="shared" si="2"/>
        <v>797</v>
      </c>
      <c r="E105" s="57">
        <v>19</v>
      </c>
      <c r="F105" s="55">
        <v>1</v>
      </c>
      <c r="G105" s="55" t="s">
        <v>30</v>
      </c>
      <c r="H105" s="55" t="s">
        <v>45</v>
      </c>
      <c r="I105" s="57">
        <v>26</v>
      </c>
      <c r="J105" s="55" t="s">
        <v>43</v>
      </c>
      <c r="K105" s="57">
        <v>1</v>
      </c>
      <c r="L105" s="55" t="s">
        <v>46</v>
      </c>
      <c r="M105" s="55" t="s">
        <v>31</v>
      </c>
      <c r="AC105" s="56">
        <v>305</v>
      </c>
      <c r="AD105" s="56">
        <v>492</v>
      </c>
      <c r="AE105" s="56">
        <f t="shared" si="3"/>
        <v>797</v>
      </c>
      <c r="AF105" s="57">
        <v>19</v>
      </c>
      <c r="AG105" s="55">
        <v>1</v>
      </c>
      <c r="AH105" s="57">
        <v>26</v>
      </c>
      <c r="AI105" s="57">
        <v>1</v>
      </c>
    </row>
    <row r="106" spans="1:35" ht="15.75">
      <c r="A106" s="55" t="s">
        <v>5</v>
      </c>
      <c r="B106" s="56">
        <v>9621</v>
      </c>
      <c r="C106" s="56">
        <v>308</v>
      </c>
      <c r="D106" s="56">
        <f t="shared" si="2"/>
        <v>9929</v>
      </c>
      <c r="E106" s="57">
        <v>25</v>
      </c>
      <c r="F106" s="55">
        <v>41</v>
      </c>
      <c r="G106" s="55" t="s">
        <v>22</v>
      </c>
      <c r="H106" s="55" t="s">
        <v>42</v>
      </c>
      <c r="I106" s="57">
        <v>37</v>
      </c>
      <c r="J106" s="55" t="s">
        <v>11</v>
      </c>
      <c r="K106" s="57">
        <v>3</v>
      </c>
      <c r="L106" s="55" t="s">
        <v>46</v>
      </c>
      <c r="M106" s="55" t="s">
        <v>28</v>
      </c>
      <c r="AC106" s="56">
        <v>9621</v>
      </c>
      <c r="AD106" s="56">
        <v>308</v>
      </c>
      <c r="AE106" s="56">
        <f t="shared" si="3"/>
        <v>9929</v>
      </c>
      <c r="AF106" s="57">
        <v>25</v>
      </c>
      <c r="AG106" s="55">
        <v>41</v>
      </c>
      <c r="AH106" s="57">
        <v>37</v>
      </c>
      <c r="AI106" s="57">
        <v>3</v>
      </c>
    </row>
    <row r="107" spans="1:35" ht="15.75">
      <c r="A107" s="55" t="s">
        <v>10</v>
      </c>
      <c r="B107" s="56">
        <v>0</v>
      </c>
      <c r="C107" s="56">
        <v>127</v>
      </c>
      <c r="D107" s="56">
        <f t="shared" si="2"/>
        <v>127</v>
      </c>
      <c r="E107" s="57">
        <v>13</v>
      </c>
      <c r="F107" s="55">
        <v>22</v>
      </c>
      <c r="G107" s="55" t="s">
        <v>22</v>
      </c>
      <c r="H107" s="55" t="s">
        <v>42</v>
      </c>
      <c r="I107" s="57">
        <v>39</v>
      </c>
      <c r="J107" s="55" t="s">
        <v>48</v>
      </c>
      <c r="K107" s="57">
        <v>4</v>
      </c>
      <c r="L107" s="55" t="s">
        <v>44</v>
      </c>
      <c r="M107" s="55" t="s">
        <v>28</v>
      </c>
      <c r="AC107" s="56">
        <v>0</v>
      </c>
      <c r="AD107" s="56">
        <v>127</v>
      </c>
      <c r="AE107" s="56">
        <f t="shared" si="3"/>
        <v>127</v>
      </c>
      <c r="AF107" s="57">
        <v>13</v>
      </c>
      <c r="AG107" s="55">
        <v>22</v>
      </c>
      <c r="AH107" s="57">
        <v>39</v>
      </c>
      <c r="AI107" s="57">
        <v>4</v>
      </c>
    </row>
    <row r="108" spans="1:35" ht="15.75">
      <c r="A108" s="55" t="s">
        <v>7</v>
      </c>
      <c r="B108" s="56">
        <v>0</v>
      </c>
      <c r="C108" s="56">
        <v>565</v>
      </c>
      <c r="D108" s="56">
        <f t="shared" si="2"/>
        <v>565</v>
      </c>
      <c r="E108" s="57">
        <v>19</v>
      </c>
      <c r="F108" s="55">
        <v>14</v>
      </c>
      <c r="G108" s="55" t="s">
        <v>22</v>
      </c>
      <c r="H108" s="55" t="s">
        <v>49</v>
      </c>
      <c r="I108" s="57">
        <v>27</v>
      </c>
      <c r="J108" s="55" t="s">
        <v>43</v>
      </c>
      <c r="K108" s="57">
        <v>2</v>
      </c>
      <c r="L108" s="55" t="s">
        <v>46</v>
      </c>
      <c r="M108" s="55" t="s">
        <v>28</v>
      </c>
      <c r="AC108" s="56">
        <v>0</v>
      </c>
      <c r="AD108" s="56">
        <v>565</v>
      </c>
      <c r="AE108" s="56">
        <f t="shared" si="3"/>
        <v>565</v>
      </c>
      <c r="AF108" s="57">
        <v>19</v>
      </c>
      <c r="AG108" s="55">
        <v>14</v>
      </c>
      <c r="AH108" s="57">
        <v>27</v>
      </c>
      <c r="AI108" s="57">
        <v>2</v>
      </c>
    </row>
    <row r="109" spans="1:35" ht="15.75">
      <c r="A109" s="55" t="s">
        <v>6</v>
      </c>
      <c r="B109" s="56">
        <v>0</v>
      </c>
      <c r="C109" s="56">
        <v>12632</v>
      </c>
      <c r="D109" s="56">
        <f t="shared" si="2"/>
        <v>12632</v>
      </c>
      <c r="E109" s="57">
        <v>16</v>
      </c>
      <c r="F109" s="55">
        <v>9</v>
      </c>
      <c r="G109" s="55" t="s">
        <v>30</v>
      </c>
      <c r="H109" s="55" t="s">
        <v>45</v>
      </c>
      <c r="I109" s="57">
        <v>19</v>
      </c>
      <c r="J109" s="55" t="s">
        <v>48</v>
      </c>
      <c r="K109" s="57">
        <v>4</v>
      </c>
      <c r="L109" s="55" t="s">
        <v>46</v>
      </c>
      <c r="M109" s="55" t="s">
        <v>31</v>
      </c>
      <c r="AC109" s="56">
        <v>0</v>
      </c>
      <c r="AD109" s="56">
        <v>12632</v>
      </c>
      <c r="AE109" s="56">
        <f t="shared" si="3"/>
        <v>12632</v>
      </c>
      <c r="AF109" s="57">
        <v>16</v>
      </c>
      <c r="AG109" s="55">
        <v>9</v>
      </c>
      <c r="AH109" s="57">
        <v>19</v>
      </c>
      <c r="AI109" s="57">
        <v>4</v>
      </c>
    </row>
    <row r="110" spans="1:35" ht="15.75">
      <c r="A110" s="55" t="s">
        <v>5</v>
      </c>
      <c r="B110" s="56">
        <v>0</v>
      </c>
      <c r="C110" s="56">
        <v>116</v>
      </c>
      <c r="D110" s="56">
        <f t="shared" si="2"/>
        <v>116</v>
      </c>
      <c r="E110" s="57">
        <v>49</v>
      </c>
      <c r="F110" s="55">
        <v>45</v>
      </c>
      <c r="G110" s="55" t="s">
        <v>22</v>
      </c>
      <c r="H110" s="55" t="s">
        <v>42</v>
      </c>
      <c r="I110" s="57">
        <v>45</v>
      </c>
      <c r="J110" s="55" t="s">
        <v>11</v>
      </c>
      <c r="K110" s="57">
        <v>4</v>
      </c>
      <c r="L110" s="55" t="s">
        <v>46</v>
      </c>
      <c r="M110" s="55" t="s">
        <v>28</v>
      </c>
      <c r="AC110" s="56">
        <v>0</v>
      </c>
      <c r="AD110" s="56">
        <v>116</v>
      </c>
      <c r="AE110" s="56">
        <f t="shared" si="3"/>
        <v>116</v>
      </c>
      <c r="AF110" s="57">
        <v>49</v>
      </c>
      <c r="AG110" s="55">
        <v>45</v>
      </c>
      <c r="AH110" s="57">
        <v>45</v>
      </c>
      <c r="AI110" s="57">
        <v>4</v>
      </c>
    </row>
    <row r="111" spans="1:35" ht="15.75">
      <c r="A111" s="55" t="s">
        <v>9</v>
      </c>
      <c r="B111" s="56">
        <v>0</v>
      </c>
      <c r="C111" s="56">
        <v>178</v>
      </c>
      <c r="D111" s="56">
        <f t="shared" si="2"/>
        <v>178</v>
      </c>
      <c r="E111" s="57">
        <v>13</v>
      </c>
      <c r="F111" s="55">
        <v>89</v>
      </c>
      <c r="G111" s="55" t="s">
        <v>22</v>
      </c>
      <c r="H111" s="55" t="s">
        <v>42</v>
      </c>
      <c r="I111" s="57">
        <v>34</v>
      </c>
      <c r="J111" s="55" t="s">
        <v>11</v>
      </c>
      <c r="K111" s="57">
        <v>4</v>
      </c>
      <c r="L111" s="55" t="s">
        <v>46</v>
      </c>
      <c r="M111" s="55" t="s">
        <v>28</v>
      </c>
      <c r="AC111" s="56">
        <v>0</v>
      </c>
      <c r="AD111" s="56">
        <v>178</v>
      </c>
      <c r="AE111" s="56">
        <f t="shared" si="3"/>
        <v>178</v>
      </c>
      <c r="AF111" s="57">
        <v>13</v>
      </c>
      <c r="AG111" s="55">
        <v>89</v>
      </c>
      <c r="AH111" s="57">
        <v>34</v>
      </c>
      <c r="AI111" s="57">
        <v>4</v>
      </c>
    </row>
    <row r="112" spans="1:35" ht="15.75">
      <c r="A112" s="55" t="s">
        <v>4</v>
      </c>
      <c r="B112" s="56">
        <v>6851</v>
      </c>
      <c r="C112" s="56">
        <v>901</v>
      </c>
      <c r="D112" s="56">
        <f t="shared" si="2"/>
        <v>7752</v>
      </c>
      <c r="E112" s="57">
        <v>13</v>
      </c>
      <c r="F112" s="55">
        <v>21</v>
      </c>
      <c r="G112" s="55" t="s">
        <v>30</v>
      </c>
      <c r="H112" s="55" t="s">
        <v>45</v>
      </c>
      <c r="I112" s="57">
        <v>43</v>
      </c>
      <c r="J112" s="55" t="s">
        <v>48</v>
      </c>
      <c r="K112" s="57">
        <v>2</v>
      </c>
      <c r="L112" s="55" t="s">
        <v>44</v>
      </c>
      <c r="M112" s="55" t="s">
        <v>31</v>
      </c>
      <c r="AC112" s="56">
        <v>6851</v>
      </c>
      <c r="AD112" s="56">
        <v>901</v>
      </c>
      <c r="AE112" s="56">
        <f t="shared" si="3"/>
        <v>7752</v>
      </c>
      <c r="AF112" s="57">
        <v>13</v>
      </c>
      <c r="AG112" s="55">
        <v>21</v>
      </c>
      <c r="AH112" s="57">
        <v>43</v>
      </c>
      <c r="AI112" s="57">
        <v>2</v>
      </c>
    </row>
    <row r="113" spans="1:35" ht="15.75">
      <c r="A113" s="55" t="s">
        <v>6</v>
      </c>
      <c r="B113" s="56">
        <v>13496</v>
      </c>
      <c r="C113" s="56">
        <v>650</v>
      </c>
      <c r="D113" s="56">
        <f t="shared" si="2"/>
        <v>14146</v>
      </c>
      <c r="E113" s="57">
        <v>19</v>
      </c>
      <c r="F113" s="55">
        <v>20</v>
      </c>
      <c r="G113" s="55" t="s">
        <v>22</v>
      </c>
      <c r="H113" s="55" t="s">
        <v>42</v>
      </c>
      <c r="I113" s="57">
        <v>33</v>
      </c>
      <c r="J113" s="55" t="s">
        <v>43</v>
      </c>
      <c r="K113" s="57">
        <v>1</v>
      </c>
      <c r="L113" s="55" t="s">
        <v>44</v>
      </c>
      <c r="M113" s="55" t="s">
        <v>28</v>
      </c>
      <c r="AC113" s="56">
        <v>13496</v>
      </c>
      <c r="AD113" s="56">
        <v>650</v>
      </c>
      <c r="AE113" s="56">
        <f t="shared" si="3"/>
        <v>14146</v>
      </c>
      <c r="AF113" s="57">
        <v>19</v>
      </c>
      <c r="AG113" s="55">
        <v>20</v>
      </c>
      <c r="AH113" s="57">
        <v>33</v>
      </c>
      <c r="AI113" s="57">
        <v>1</v>
      </c>
    </row>
    <row r="114" spans="1:35" ht="15.75">
      <c r="A114" s="55" t="s">
        <v>7</v>
      </c>
      <c r="B114" s="56">
        <v>509</v>
      </c>
      <c r="C114" s="56">
        <v>241</v>
      </c>
      <c r="D114" s="56">
        <f t="shared" si="2"/>
        <v>750</v>
      </c>
      <c r="E114" s="57">
        <v>25</v>
      </c>
      <c r="F114" s="55">
        <v>14</v>
      </c>
      <c r="G114" s="55" t="s">
        <v>22</v>
      </c>
      <c r="H114" s="55" t="s">
        <v>42</v>
      </c>
      <c r="I114" s="57">
        <v>35</v>
      </c>
      <c r="J114" s="55" t="s">
        <v>43</v>
      </c>
      <c r="K114" s="57">
        <v>4</v>
      </c>
      <c r="L114" s="55" t="s">
        <v>44</v>
      </c>
      <c r="M114" s="55" t="s">
        <v>28</v>
      </c>
      <c r="AC114" s="56">
        <v>509</v>
      </c>
      <c r="AD114" s="56">
        <v>241</v>
      </c>
      <c r="AE114" s="56">
        <f t="shared" si="3"/>
        <v>750</v>
      </c>
      <c r="AF114" s="57">
        <v>25</v>
      </c>
      <c r="AG114" s="55">
        <v>14</v>
      </c>
      <c r="AH114" s="57">
        <v>35</v>
      </c>
      <c r="AI114" s="57">
        <v>4</v>
      </c>
    </row>
    <row r="115" spans="1:35" ht="15.75">
      <c r="A115" s="55" t="s">
        <v>9</v>
      </c>
      <c r="B115" s="56">
        <v>0</v>
      </c>
      <c r="C115" s="56">
        <v>609</v>
      </c>
      <c r="D115" s="56">
        <f t="shared" si="2"/>
        <v>609</v>
      </c>
      <c r="E115" s="57">
        <v>37</v>
      </c>
      <c r="F115" s="55">
        <v>6</v>
      </c>
      <c r="G115" s="55" t="s">
        <v>22</v>
      </c>
      <c r="H115" s="55" t="s">
        <v>42</v>
      </c>
      <c r="I115" s="57">
        <v>31</v>
      </c>
      <c r="J115" s="55" t="s">
        <v>11</v>
      </c>
      <c r="K115" s="57">
        <v>2</v>
      </c>
      <c r="L115" s="55" t="s">
        <v>47</v>
      </c>
      <c r="M115" s="55" t="s">
        <v>31</v>
      </c>
      <c r="AC115" s="56">
        <v>0</v>
      </c>
      <c r="AD115" s="56">
        <v>609</v>
      </c>
      <c r="AE115" s="56">
        <f t="shared" si="3"/>
        <v>609</v>
      </c>
      <c r="AF115" s="57">
        <v>37</v>
      </c>
      <c r="AG115" s="55">
        <v>6</v>
      </c>
      <c r="AH115" s="57">
        <v>31</v>
      </c>
      <c r="AI115" s="57">
        <v>2</v>
      </c>
    </row>
    <row r="116" spans="1:35" ht="15.75">
      <c r="A116" s="55" t="s">
        <v>6</v>
      </c>
      <c r="B116" s="56">
        <v>19155</v>
      </c>
      <c r="C116" s="56">
        <v>131</v>
      </c>
      <c r="D116" s="56">
        <f t="shared" si="2"/>
        <v>19286</v>
      </c>
      <c r="E116" s="57">
        <v>25</v>
      </c>
      <c r="F116" s="55">
        <v>24</v>
      </c>
      <c r="G116" s="55" t="s">
        <v>22</v>
      </c>
      <c r="H116" s="55" t="s">
        <v>42</v>
      </c>
      <c r="I116" s="57">
        <v>25</v>
      </c>
      <c r="J116" s="55" t="s">
        <v>43</v>
      </c>
      <c r="K116" s="57">
        <v>2</v>
      </c>
      <c r="L116" s="55" t="s">
        <v>46</v>
      </c>
      <c r="M116" s="55" t="s">
        <v>31</v>
      </c>
      <c r="AC116" s="56">
        <v>19155</v>
      </c>
      <c r="AD116" s="56">
        <v>131</v>
      </c>
      <c r="AE116" s="56">
        <f t="shared" si="3"/>
        <v>19286</v>
      </c>
      <c r="AF116" s="57">
        <v>25</v>
      </c>
      <c r="AG116" s="55">
        <v>24</v>
      </c>
      <c r="AH116" s="57">
        <v>25</v>
      </c>
      <c r="AI116" s="57">
        <v>2</v>
      </c>
    </row>
    <row r="117" spans="1:35" ht="15.75">
      <c r="A117" s="55" t="s">
        <v>6</v>
      </c>
      <c r="B117" s="56">
        <v>0</v>
      </c>
      <c r="C117" s="56">
        <v>544</v>
      </c>
      <c r="D117" s="56">
        <f t="shared" si="2"/>
        <v>544</v>
      </c>
      <c r="E117" s="57">
        <v>19</v>
      </c>
      <c r="F117" s="55">
        <v>15</v>
      </c>
      <c r="G117" s="55" t="s">
        <v>30</v>
      </c>
      <c r="H117" s="55" t="s">
        <v>45</v>
      </c>
      <c r="I117" s="57">
        <v>27</v>
      </c>
      <c r="J117" s="55" t="s">
        <v>43</v>
      </c>
      <c r="K117" s="57">
        <v>2</v>
      </c>
      <c r="L117" s="55" t="s">
        <v>46</v>
      </c>
      <c r="M117" s="55" t="s">
        <v>31</v>
      </c>
      <c r="AC117" s="56">
        <v>0</v>
      </c>
      <c r="AD117" s="56">
        <v>544</v>
      </c>
      <c r="AE117" s="56">
        <f t="shared" si="3"/>
        <v>544</v>
      </c>
      <c r="AF117" s="57">
        <v>19</v>
      </c>
      <c r="AG117" s="55">
        <v>15</v>
      </c>
      <c r="AH117" s="57">
        <v>27</v>
      </c>
      <c r="AI117" s="57">
        <v>2</v>
      </c>
    </row>
    <row r="118" spans="1:35" ht="15.75">
      <c r="A118" s="55" t="s">
        <v>4</v>
      </c>
      <c r="B118" s="56">
        <v>0</v>
      </c>
      <c r="C118" s="56">
        <v>10853</v>
      </c>
      <c r="D118" s="56">
        <f t="shared" si="2"/>
        <v>10853</v>
      </c>
      <c r="E118" s="57">
        <v>25</v>
      </c>
      <c r="F118" s="55">
        <v>81</v>
      </c>
      <c r="G118" s="55" t="s">
        <v>30</v>
      </c>
      <c r="H118" s="55" t="s">
        <v>45</v>
      </c>
      <c r="I118" s="57">
        <v>56</v>
      </c>
      <c r="J118" s="55" t="s">
        <v>48</v>
      </c>
      <c r="K118" s="57">
        <v>4</v>
      </c>
      <c r="L118" s="55" t="s">
        <v>47</v>
      </c>
      <c r="M118" s="55" t="s">
        <v>31</v>
      </c>
      <c r="AC118" s="56">
        <v>0</v>
      </c>
      <c r="AD118" s="56">
        <v>10853</v>
      </c>
      <c r="AE118" s="56">
        <f t="shared" si="3"/>
        <v>10853</v>
      </c>
      <c r="AF118" s="57">
        <v>25</v>
      </c>
      <c r="AG118" s="55">
        <v>81</v>
      </c>
      <c r="AH118" s="57">
        <v>56</v>
      </c>
      <c r="AI118" s="57">
        <v>4</v>
      </c>
    </row>
    <row r="119" spans="1:35" ht="15.75">
      <c r="A119" s="55" t="s">
        <v>9</v>
      </c>
      <c r="B119" s="56">
        <v>374</v>
      </c>
      <c r="C119" s="56">
        <v>0</v>
      </c>
      <c r="D119" s="56">
        <f t="shared" si="2"/>
        <v>374</v>
      </c>
      <c r="E119" s="57">
        <v>25</v>
      </c>
      <c r="F119" s="55">
        <v>14</v>
      </c>
      <c r="G119" s="55" t="s">
        <v>22</v>
      </c>
      <c r="H119" s="55" t="s">
        <v>42</v>
      </c>
      <c r="I119" s="57">
        <v>45</v>
      </c>
      <c r="J119" s="55" t="s">
        <v>43</v>
      </c>
      <c r="K119" s="57">
        <v>4</v>
      </c>
      <c r="L119" s="55" t="s">
        <v>47</v>
      </c>
      <c r="M119" s="55" t="s">
        <v>31</v>
      </c>
      <c r="AC119" s="56">
        <v>374</v>
      </c>
      <c r="AD119" s="56">
        <v>0</v>
      </c>
      <c r="AE119" s="56">
        <f t="shared" si="3"/>
        <v>374</v>
      </c>
      <c r="AF119" s="57">
        <v>25</v>
      </c>
      <c r="AG119" s="55">
        <v>14</v>
      </c>
      <c r="AH119" s="57">
        <v>45</v>
      </c>
      <c r="AI119" s="57">
        <v>4</v>
      </c>
    </row>
    <row r="120" spans="1:35" ht="15.75">
      <c r="A120" s="55" t="s">
        <v>8</v>
      </c>
      <c r="B120" s="56">
        <v>0</v>
      </c>
      <c r="C120" s="56">
        <v>409</v>
      </c>
      <c r="D120" s="56">
        <f t="shared" si="2"/>
        <v>409</v>
      </c>
      <c r="E120" s="57">
        <v>49</v>
      </c>
      <c r="F120" s="55">
        <v>15</v>
      </c>
      <c r="G120" s="55" t="s">
        <v>22</v>
      </c>
      <c r="H120" s="55" t="s">
        <v>42</v>
      </c>
      <c r="I120" s="57">
        <v>53</v>
      </c>
      <c r="J120" s="55" t="s">
        <v>43</v>
      </c>
      <c r="K120" s="57">
        <v>4</v>
      </c>
      <c r="L120" s="55" t="s">
        <v>46</v>
      </c>
      <c r="M120" s="55" t="s">
        <v>28</v>
      </c>
      <c r="AC120" s="56">
        <v>0</v>
      </c>
      <c r="AD120" s="56">
        <v>409</v>
      </c>
      <c r="AE120" s="56">
        <f t="shared" si="3"/>
        <v>409</v>
      </c>
      <c r="AF120" s="57">
        <v>49</v>
      </c>
      <c r="AG120" s="55">
        <v>15</v>
      </c>
      <c r="AH120" s="57">
        <v>53</v>
      </c>
      <c r="AI120" s="57">
        <v>4</v>
      </c>
    </row>
    <row r="121" spans="1:35" ht="15.75">
      <c r="A121" s="55" t="s">
        <v>6</v>
      </c>
      <c r="B121" s="56">
        <v>828</v>
      </c>
      <c r="C121" s="56">
        <v>391</v>
      </c>
      <c r="D121" s="56">
        <f t="shared" si="2"/>
        <v>1219</v>
      </c>
      <c r="E121" s="57">
        <v>9</v>
      </c>
      <c r="F121" s="55">
        <v>12</v>
      </c>
      <c r="G121" s="55" t="s">
        <v>30</v>
      </c>
      <c r="H121" s="55" t="s">
        <v>45</v>
      </c>
      <c r="I121" s="57">
        <v>23</v>
      </c>
      <c r="J121" s="55" t="s">
        <v>43</v>
      </c>
      <c r="K121" s="57">
        <v>4</v>
      </c>
      <c r="L121" s="55" t="s">
        <v>46</v>
      </c>
      <c r="M121" s="55" t="s">
        <v>28</v>
      </c>
      <c r="AC121" s="56">
        <v>828</v>
      </c>
      <c r="AD121" s="56">
        <v>391</v>
      </c>
      <c r="AE121" s="56">
        <f t="shared" si="3"/>
        <v>1219</v>
      </c>
      <c r="AF121" s="57">
        <v>9</v>
      </c>
      <c r="AG121" s="55">
        <v>12</v>
      </c>
      <c r="AH121" s="57">
        <v>23</v>
      </c>
      <c r="AI121" s="57">
        <v>4</v>
      </c>
    </row>
    <row r="122" spans="1:35" ht="15.75">
      <c r="A122" s="55" t="s">
        <v>6</v>
      </c>
      <c r="B122" s="56">
        <v>0</v>
      </c>
      <c r="C122" s="56">
        <v>322</v>
      </c>
      <c r="D122" s="56">
        <f t="shared" si="2"/>
        <v>322</v>
      </c>
      <c r="E122" s="57">
        <v>13</v>
      </c>
      <c r="F122" s="55">
        <v>9</v>
      </c>
      <c r="G122" s="55" t="s">
        <v>30</v>
      </c>
      <c r="H122" s="55" t="s">
        <v>45</v>
      </c>
      <c r="I122" s="57">
        <v>25</v>
      </c>
      <c r="J122" s="55" t="s">
        <v>43</v>
      </c>
      <c r="K122" s="57">
        <v>1</v>
      </c>
      <c r="L122" s="55" t="s">
        <v>46</v>
      </c>
      <c r="M122" s="55" t="s">
        <v>31</v>
      </c>
      <c r="AC122" s="56">
        <v>0</v>
      </c>
      <c r="AD122" s="56">
        <v>322</v>
      </c>
      <c r="AE122" s="56">
        <f t="shared" si="3"/>
        <v>322</v>
      </c>
      <c r="AF122" s="57">
        <v>13</v>
      </c>
      <c r="AG122" s="55">
        <v>9</v>
      </c>
      <c r="AH122" s="57">
        <v>25</v>
      </c>
      <c r="AI122" s="57">
        <v>1</v>
      </c>
    </row>
    <row r="123" spans="1:35" ht="15.75">
      <c r="A123" s="55" t="s">
        <v>4</v>
      </c>
      <c r="B123" s="56">
        <v>829</v>
      </c>
      <c r="C123" s="56">
        <v>583</v>
      </c>
      <c r="D123" s="56">
        <f t="shared" si="2"/>
        <v>1412</v>
      </c>
      <c r="E123" s="57">
        <v>7</v>
      </c>
      <c r="F123" s="55">
        <v>18</v>
      </c>
      <c r="G123" s="55" t="s">
        <v>30</v>
      </c>
      <c r="H123" s="55" t="s">
        <v>45</v>
      </c>
      <c r="I123" s="57">
        <v>63</v>
      </c>
      <c r="J123" s="55" t="s">
        <v>43</v>
      </c>
      <c r="K123" s="57">
        <v>3</v>
      </c>
      <c r="L123" s="55" t="s">
        <v>46</v>
      </c>
      <c r="M123" s="55" t="s">
        <v>31</v>
      </c>
      <c r="AC123" s="56">
        <v>829</v>
      </c>
      <c r="AD123" s="56">
        <v>583</v>
      </c>
      <c r="AE123" s="56">
        <f t="shared" si="3"/>
        <v>1412</v>
      </c>
      <c r="AF123" s="57">
        <v>7</v>
      </c>
      <c r="AG123" s="55">
        <v>18</v>
      </c>
      <c r="AH123" s="57">
        <v>63</v>
      </c>
      <c r="AI123" s="57">
        <v>3</v>
      </c>
    </row>
    <row r="124" spans="1:35" ht="15.75">
      <c r="A124" s="55" t="s">
        <v>4</v>
      </c>
      <c r="B124" s="56">
        <v>0</v>
      </c>
      <c r="C124" s="56">
        <v>12242</v>
      </c>
      <c r="D124" s="56">
        <f t="shared" si="2"/>
        <v>12242</v>
      </c>
      <c r="E124" s="57">
        <v>25</v>
      </c>
      <c r="F124" s="55">
        <v>53</v>
      </c>
      <c r="G124" s="55" t="s">
        <v>22</v>
      </c>
      <c r="H124" s="55" t="s">
        <v>42</v>
      </c>
      <c r="I124" s="57">
        <v>34</v>
      </c>
      <c r="J124" s="55" t="s">
        <v>43</v>
      </c>
      <c r="K124" s="57">
        <v>2</v>
      </c>
      <c r="L124" s="55" t="s">
        <v>46</v>
      </c>
      <c r="M124" s="55" t="s">
        <v>28</v>
      </c>
      <c r="AC124" s="56">
        <v>0</v>
      </c>
      <c r="AD124" s="56">
        <v>12242</v>
      </c>
      <c r="AE124" s="56">
        <f t="shared" si="3"/>
        <v>12242</v>
      </c>
      <c r="AF124" s="57">
        <v>25</v>
      </c>
      <c r="AG124" s="55">
        <v>53</v>
      </c>
      <c r="AH124" s="57">
        <v>34</v>
      </c>
      <c r="AI124" s="57">
        <v>2</v>
      </c>
    </row>
    <row r="125" spans="1:35" ht="15.75">
      <c r="A125" s="55" t="s">
        <v>6</v>
      </c>
      <c r="B125" s="56">
        <v>0</v>
      </c>
      <c r="C125" s="56">
        <v>479</v>
      </c>
      <c r="D125" s="56">
        <f t="shared" si="2"/>
        <v>479</v>
      </c>
      <c r="E125" s="57">
        <v>19</v>
      </c>
      <c r="F125" s="55">
        <v>0</v>
      </c>
      <c r="G125" s="55" t="s">
        <v>22</v>
      </c>
      <c r="H125" s="55" t="s">
        <v>42</v>
      </c>
      <c r="I125" s="57">
        <v>24</v>
      </c>
      <c r="J125" s="55" t="s">
        <v>43</v>
      </c>
      <c r="K125" s="57">
        <v>1</v>
      </c>
      <c r="L125" s="55" t="s">
        <v>50</v>
      </c>
      <c r="M125" s="55" t="s">
        <v>28</v>
      </c>
      <c r="AC125" s="56">
        <v>0</v>
      </c>
      <c r="AD125" s="56">
        <v>479</v>
      </c>
      <c r="AE125" s="56">
        <f t="shared" si="3"/>
        <v>479</v>
      </c>
      <c r="AF125" s="57">
        <v>19</v>
      </c>
      <c r="AG125" s="55">
        <v>0</v>
      </c>
      <c r="AH125" s="57">
        <v>24</v>
      </c>
      <c r="AI125" s="57">
        <v>1</v>
      </c>
    </row>
    <row r="126" spans="1:35" ht="15.75">
      <c r="A126" s="55" t="s">
        <v>5</v>
      </c>
      <c r="B126" s="56">
        <v>939</v>
      </c>
      <c r="C126" s="56">
        <v>496</v>
      </c>
      <c r="D126" s="56">
        <f t="shared" si="2"/>
        <v>1435</v>
      </c>
      <c r="E126" s="57">
        <v>19</v>
      </c>
      <c r="F126" s="55">
        <v>56</v>
      </c>
      <c r="G126" s="55" t="s">
        <v>22</v>
      </c>
      <c r="H126" s="55" t="s">
        <v>42</v>
      </c>
      <c r="I126" s="57">
        <v>35</v>
      </c>
      <c r="J126" s="55" t="s">
        <v>43</v>
      </c>
      <c r="K126" s="57">
        <v>4</v>
      </c>
      <c r="L126" s="55" t="s">
        <v>46</v>
      </c>
      <c r="M126" s="55" t="s">
        <v>28</v>
      </c>
      <c r="AC126" s="56">
        <v>939</v>
      </c>
      <c r="AD126" s="56">
        <v>496</v>
      </c>
      <c r="AE126" s="56">
        <f t="shared" si="3"/>
        <v>1435</v>
      </c>
      <c r="AF126" s="57">
        <v>19</v>
      </c>
      <c r="AG126" s="55">
        <v>56</v>
      </c>
      <c r="AH126" s="57">
        <v>35</v>
      </c>
      <c r="AI126" s="57">
        <v>4</v>
      </c>
    </row>
    <row r="127" spans="1:35" ht="15.75">
      <c r="A127" s="55" t="s">
        <v>5</v>
      </c>
      <c r="B127" s="56">
        <v>0</v>
      </c>
      <c r="C127" s="56">
        <v>466</v>
      </c>
      <c r="D127" s="56">
        <f t="shared" si="2"/>
        <v>466</v>
      </c>
      <c r="E127" s="57">
        <v>25</v>
      </c>
      <c r="F127" s="55">
        <v>42</v>
      </c>
      <c r="G127" s="55" t="s">
        <v>22</v>
      </c>
      <c r="H127" s="55" t="s">
        <v>42</v>
      </c>
      <c r="I127" s="57">
        <v>30</v>
      </c>
      <c r="J127" s="55" t="s">
        <v>43</v>
      </c>
      <c r="K127" s="57">
        <v>3</v>
      </c>
      <c r="L127" s="55" t="s">
        <v>46</v>
      </c>
      <c r="M127" s="55" t="s">
        <v>28</v>
      </c>
      <c r="AC127" s="56">
        <v>0</v>
      </c>
      <c r="AD127" s="56">
        <v>466</v>
      </c>
      <c r="AE127" s="56">
        <f t="shared" si="3"/>
        <v>466</v>
      </c>
      <c r="AF127" s="57">
        <v>25</v>
      </c>
      <c r="AG127" s="55">
        <v>42</v>
      </c>
      <c r="AH127" s="57">
        <v>30</v>
      </c>
      <c r="AI127" s="57">
        <v>3</v>
      </c>
    </row>
    <row r="128" spans="1:35" ht="15.75">
      <c r="A128" s="55" t="s">
        <v>5</v>
      </c>
      <c r="B128" s="56">
        <v>889</v>
      </c>
      <c r="C128" s="56">
        <v>1583</v>
      </c>
      <c r="D128" s="56">
        <f t="shared" si="2"/>
        <v>2472</v>
      </c>
      <c r="E128" s="57">
        <v>37</v>
      </c>
      <c r="F128" s="55">
        <v>79</v>
      </c>
      <c r="G128" s="55" t="s">
        <v>22</v>
      </c>
      <c r="H128" s="55" t="s">
        <v>42</v>
      </c>
      <c r="I128" s="57">
        <v>29</v>
      </c>
      <c r="J128" s="55" t="s">
        <v>11</v>
      </c>
      <c r="K128" s="57">
        <v>3</v>
      </c>
      <c r="L128" s="55" t="s">
        <v>46</v>
      </c>
      <c r="M128" s="55" t="s">
        <v>31</v>
      </c>
      <c r="AC128" s="56">
        <v>889</v>
      </c>
      <c r="AD128" s="56">
        <v>1583</v>
      </c>
      <c r="AE128" s="56">
        <f t="shared" si="3"/>
        <v>2472</v>
      </c>
      <c r="AF128" s="57">
        <v>37</v>
      </c>
      <c r="AG128" s="55">
        <v>79</v>
      </c>
      <c r="AH128" s="57">
        <v>29</v>
      </c>
      <c r="AI128" s="57">
        <v>3</v>
      </c>
    </row>
    <row r="129" spans="1:35" ht="15.75">
      <c r="A129" s="55" t="s">
        <v>6</v>
      </c>
      <c r="B129" s="56">
        <v>876</v>
      </c>
      <c r="C129" s="56">
        <v>1533</v>
      </c>
      <c r="D129" s="56">
        <f t="shared" si="2"/>
        <v>2409</v>
      </c>
      <c r="E129" s="57">
        <v>31</v>
      </c>
      <c r="F129" s="55">
        <v>21</v>
      </c>
      <c r="G129" s="55" t="s">
        <v>30</v>
      </c>
      <c r="H129" s="55" t="s">
        <v>45</v>
      </c>
      <c r="I129" s="57">
        <v>20</v>
      </c>
      <c r="J129" s="55" t="s">
        <v>48</v>
      </c>
      <c r="K129" s="57">
        <v>4</v>
      </c>
      <c r="L129" s="55" t="s">
        <v>46</v>
      </c>
      <c r="M129" s="55" t="s">
        <v>28</v>
      </c>
      <c r="AC129" s="56">
        <v>876</v>
      </c>
      <c r="AD129" s="56">
        <v>1533</v>
      </c>
      <c r="AE129" s="56">
        <f t="shared" si="3"/>
        <v>2409</v>
      </c>
      <c r="AF129" s="57">
        <v>31</v>
      </c>
      <c r="AG129" s="55">
        <v>21</v>
      </c>
      <c r="AH129" s="57">
        <v>20</v>
      </c>
      <c r="AI129" s="57">
        <v>4</v>
      </c>
    </row>
    <row r="130" spans="1:35" ht="15.75">
      <c r="A130" s="55" t="s">
        <v>4</v>
      </c>
      <c r="B130" s="56">
        <v>893</v>
      </c>
      <c r="C130" s="56">
        <v>0</v>
      </c>
      <c r="D130" s="56">
        <f t="shared" si="2"/>
        <v>893</v>
      </c>
      <c r="E130" s="57">
        <v>16</v>
      </c>
      <c r="F130" s="55">
        <v>94</v>
      </c>
      <c r="G130" s="55" t="s">
        <v>22</v>
      </c>
      <c r="H130" s="55" t="s">
        <v>42</v>
      </c>
      <c r="I130" s="57">
        <v>49</v>
      </c>
      <c r="J130" s="55" t="s">
        <v>43</v>
      </c>
      <c r="K130" s="57">
        <v>4</v>
      </c>
      <c r="L130" s="55" t="s">
        <v>46</v>
      </c>
      <c r="M130" s="55" t="s">
        <v>31</v>
      </c>
      <c r="AC130" s="56">
        <v>893</v>
      </c>
      <c r="AD130" s="56">
        <v>0</v>
      </c>
      <c r="AE130" s="56">
        <f t="shared" si="3"/>
        <v>893</v>
      </c>
      <c r="AF130" s="57">
        <v>16</v>
      </c>
      <c r="AG130" s="55">
        <v>94</v>
      </c>
      <c r="AH130" s="57">
        <v>49</v>
      </c>
      <c r="AI130" s="57">
        <v>4</v>
      </c>
    </row>
    <row r="131" spans="1:35" ht="15.75">
      <c r="A131" s="55" t="s">
        <v>7</v>
      </c>
      <c r="B131" s="56">
        <v>12760</v>
      </c>
      <c r="C131" s="56">
        <v>4873</v>
      </c>
      <c r="D131" s="56">
        <f t="shared" ref="D131:D194" si="4">B131+C131</f>
        <v>17633</v>
      </c>
      <c r="E131" s="57">
        <v>13</v>
      </c>
      <c r="F131" s="55">
        <v>73</v>
      </c>
      <c r="G131" s="55" t="s">
        <v>22</v>
      </c>
      <c r="H131" s="55" t="s">
        <v>42</v>
      </c>
      <c r="I131" s="57">
        <v>56</v>
      </c>
      <c r="J131" s="55" t="s">
        <v>48</v>
      </c>
      <c r="K131" s="57">
        <v>4</v>
      </c>
      <c r="L131" s="55" t="s">
        <v>44</v>
      </c>
      <c r="M131" s="55" t="s">
        <v>31</v>
      </c>
      <c r="AC131" s="56">
        <v>12760</v>
      </c>
      <c r="AD131" s="56">
        <v>4873</v>
      </c>
      <c r="AE131" s="56">
        <f t="shared" ref="AE131:AE194" si="5">AC131+AD131</f>
        <v>17633</v>
      </c>
      <c r="AF131" s="57">
        <v>13</v>
      </c>
      <c r="AG131" s="55">
        <v>73</v>
      </c>
      <c r="AH131" s="57">
        <v>56</v>
      </c>
      <c r="AI131" s="57">
        <v>4</v>
      </c>
    </row>
    <row r="132" spans="1:35" ht="15.75">
      <c r="A132" s="55" t="s">
        <v>6</v>
      </c>
      <c r="B132" s="56">
        <v>0</v>
      </c>
      <c r="C132" s="56">
        <v>0</v>
      </c>
      <c r="D132" s="56">
        <f t="shared" si="4"/>
        <v>0</v>
      </c>
      <c r="E132" s="57">
        <v>13</v>
      </c>
      <c r="F132" s="55">
        <v>94</v>
      </c>
      <c r="G132" s="55" t="s">
        <v>22</v>
      </c>
      <c r="H132" s="55" t="s">
        <v>42</v>
      </c>
      <c r="I132" s="57">
        <v>48</v>
      </c>
      <c r="J132" s="55" t="s">
        <v>48</v>
      </c>
      <c r="K132" s="57">
        <v>4</v>
      </c>
      <c r="L132" s="55" t="s">
        <v>46</v>
      </c>
      <c r="M132" s="55" t="s">
        <v>31</v>
      </c>
      <c r="AC132" s="56">
        <v>0</v>
      </c>
      <c r="AD132" s="56">
        <v>0</v>
      </c>
      <c r="AE132" s="56">
        <f t="shared" si="5"/>
        <v>0</v>
      </c>
      <c r="AF132" s="57">
        <v>13</v>
      </c>
      <c r="AG132" s="55">
        <v>94</v>
      </c>
      <c r="AH132" s="57">
        <v>48</v>
      </c>
      <c r="AI132" s="57">
        <v>4</v>
      </c>
    </row>
    <row r="133" spans="1:35" ht="15.75">
      <c r="A133" s="55" t="s">
        <v>4</v>
      </c>
      <c r="B133" s="56">
        <v>0</v>
      </c>
      <c r="C133" s="56">
        <v>717</v>
      </c>
      <c r="D133" s="56">
        <f t="shared" si="4"/>
        <v>717</v>
      </c>
      <c r="E133" s="57">
        <v>22</v>
      </c>
      <c r="F133" s="55">
        <v>10</v>
      </c>
      <c r="G133" s="55" t="s">
        <v>30</v>
      </c>
      <c r="H133" s="55" t="s">
        <v>45</v>
      </c>
      <c r="I133" s="57">
        <v>24</v>
      </c>
      <c r="J133" s="55" t="s">
        <v>43</v>
      </c>
      <c r="K133" s="57">
        <v>2</v>
      </c>
      <c r="L133" s="55" t="s">
        <v>46</v>
      </c>
      <c r="M133" s="55" t="s">
        <v>28</v>
      </c>
      <c r="AC133" s="56">
        <v>0</v>
      </c>
      <c r="AD133" s="56">
        <v>717</v>
      </c>
      <c r="AE133" s="56">
        <f t="shared" si="5"/>
        <v>717</v>
      </c>
      <c r="AF133" s="57">
        <v>22</v>
      </c>
      <c r="AG133" s="55">
        <v>10</v>
      </c>
      <c r="AH133" s="57">
        <v>24</v>
      </c>
      <c r="AI133" s="57">
        <v>2</v>
      </c>
    </row>
    <row r="134" spans="1:35" ht="15.75">
      <c r="A134" s="55" t="s">
        <v>4</v>
      </c>
      <c r="B134" s="56">
        <v>959</v>
      </c>
      <c r="C134" s="56">
        <v>7876</v>
      </c>
      <c r="D134" s="56">
        <f t="shared" si="4"/>
        <v>8835</v>
      </c>
      <c r="E134" s="57">
        <v>28</v>
      </c>
      <c r="F134" s="55">
        <v>20</v>
      </c>
      <c r="G134" s="55" t="s">
        <v>22</v>
      </c>
      <c r="H134" s="55" t="s">
        <v>42</v>
      </c>
      <c r="I134" s="57">
        <v>22</v>
      </c>
      <c r="J134" s="55" t="s">
        <v>43</v>
      </c>
      <c r="K134" s="57">
        <v>2</v>
      </c>
      <c r="L134" s="55" t="s">
        <v>44</v>
      </c>
      <c r="M134" s="55" t="s">
        <v>28</v>
      </c>
      <c r="AC134" s="56">
        <v>959</v>
      </c>
      <c r="AD134" s="56">
        <v>7876</v>
      </c>
      <c r="AE134" s="56">
        <f t="shared" si="5"/>
        <v>8835</v>
      </c>
      <c r="AF134" s="57">
        <v>28</v>
      </c>
      <c r="AG134" s="55">
        <v>20</v>
      </c>
      <c r="AH134" s="57">
        <v>22</v>
      </c>
      <c r="AI134" s="57">
        <v>2</v>
      </c>
    </row>
    <row r="135" spans="1:35" ht="15.75">
      <c r="A135" s="55" t="s">
        <v>4</v>
      </c>
      <c r="B135" s="56">
        <v>0</v>
      </c>
      <c r="C135" s="56">
        <v>4449</v>
      </c>
      <c r="D135" s="56">
        <f t="shared" si="4"/>
        <v>4449</v>
      </c>
      <c r="E135" s="57">
        <v>25</v>
      </c>
      <c r="F135" s="55">
        <v>87</v>
      </c>
      <c r="G135" s="55" t="s">
        <v>22</v>
      </c>
      <c r="H135" s="55" t="s">
        <v>42</v>
      </c>
      <c r="I135" s="57">
        <v>30</v>
      </c>
      <c r="J135" s="55" t="s">
        <v>43</v>
      </c>
      <c r="K135" s="57">
        <v>4</v>
      </c>
      <c r="L135" s="55" t="s">
        <v>46</v>
      </c>
      <c r="M135" s="55" t="s">
        <v>28</v>
      </c>
      <c r="AC135" s="56">
        <v>0</v>
      </c>
      <c r="AD135" s="56">
        <v>4449</v>
      </c>
      <c r="AE135" s="56">
        <f t="shared" si="5"/>
        <v>4449</v>
      </c>
      <c r="AF135" s="57">
        <v>25</v>
      </c>
      <c r="AG135" s="55">
        <v>87</v>
      </c>
      <c r="AH135" s="57">
        <v>30</v>
      </c>
      <c r="AI135" s="57">
        <v>4</v>
      </c>
    </row>
    <row r="136" spans="1:35" ht="15.75">
      <c r="A136" s="55" t="s">
        <v>11</v>
      </c>
      <c r="B136" s="56">
        <v>0</v>
      </c>
      <c r="C136" s="56">
        <v>0</v>
      </c>
      <c r="D136" s="56">
        <f t="shared" si="4"/>
        <v>0</v>
      </c>
      <c r="E136" s="57">
        <v>25</v>
      </c>
      <c r="F136" s="55">
        <v>54</v>
      </c>
      <c r="G136" s="55" t="s">
        <v>22</v>
      </c>
      <c r="H136" s="55" t="s">
        <v>42</v>
      </c>
      <c r="I136" s="57">
        <v>39</v>
      </c>
      <c r="J136" s="55" t="s">
        <v>43</v>
      </c>
      <c r="K136" s="57">
        <v>3</v>
      </c>
      <c r="L136" s="55" t="s">
        <v>47</v>
      </c>
      <c r="M136" s="55" t="s">
        <v>28</v>
      </c>
      <c r="AC136" s="56">
        <v>0</v>
      </c>
      <c r="AD136" s="56">
        <v>0</v>
      </c>
      <c r="AE136" s="56">
        <f t="shared" si="5"/>
        <v>0</v>
      </c>
      <c r="AF136" s="57">
        <v>25</v>
      </c>
      <c r="AG136" s="55">
        <v>54</v>
      </c>
      <c r="AH136" s="57">
        <v>39</v>
      </c>
      <c r="AI136" s="57">
        <v>3</v>
      </c>
    </row>
    <row r="137" spans="1:35" ht="15.75">
      <c r="A137" s="55" t="s">
        <v>7</v>
      </c>
      <c r="B137" s="56">
        <v>0</v>
      </c>
      <c r="C137" s="56">
        <v>104</v>
      </c>
      <c r="D137" s="56">
        <f t="shared" si="4"/>
        <v>104</v>
      </c>
      <c r="E137" s="57">
        <v>25</v>
      </c>
      <c r="F137" s="55">
        <v>23</v>
      </c>
      <c r="G137" s="55" t="s">
        <v>22</v>
      </c>
      <c r="H137" s="55" t="s">
        <v>49</v>
      </c>
      <c r="I137" s="57">
        <v>20</v>
      </c>
      <c r="J137" s="55" t="s">
        <v>43</v>
      </c>
      <c r="K137" s="57">
        <v>2</v>
      </c>
      <c r="L137" s="55" t="s">
        <v>44</v>
      </c>
      <c r="M137" s="55" t="s">
        <v>31</v>
      </c>
      <c r="AC137" s="56">
        <v>0</v>
      </c>
      <c r="AD137" s="56">
        <v>104</v>
      </c>
      <c r="AE137" s="56">
        <f t="shared" si="5"/>
        <v>104</v>
      </c>
      <c r="AF137" s="57">
        <v>25</v>
      </c>
      <c r="AG137" s="55">
        <v>23</v>
      </c>
      <c r="AH137" s="57">
        <v>20</v>
      </c>
      <c r="AI137" s="57">
        <v>2</v>
      </c>
    </row>
    <row r="138" spans="1:35" ht="15.75">
      <c r="A138" s="55" t="s">
        <v>12</v>
      </c>
      <c r="B138" s="56">
        <v>0</v>
      </c>
      <c r="C138" s="56">
        <v>897</v>
      </c>
      <c r="D138" s="56">
        <f t="shared" si="4"/>
        <v>897</v>
      </c>
      <c r="E138" s="57">
        <v>19</v>
      </c>
      <c r="F138" s="55">
        <v>2</v>
      </c>
      <c r="G138" s="55" t="s">
        <v>30</v>
      </c>
      <c r="H138" s="55" t="s">
        <v>45</v>
      </c>
      <c r="I138" s="57">
        <v>22</v>
      </c>
      <c r="J138" s="55" t="s">
        <v>43</v>
      </c>
      <c r="K138" s="57">
        <v>4</v>
      </c>
      <c r="L138" s="55" t="s">
        <v>46</v>
      </c>
      <c r="M138" s="55" t="s">
        <v>28</v>
      </c>
      <c r="AC138" s="56">
        <v>0</v>
      </c>
      <c r="AD138" s="56">
        <v>897</v>
      </c>
      <c r="AE138" s="56">
        <f t="shared" si="5"/>
        <v>897</v>
      </c>
      <c r="AF138" s="57">
        <v>19</v>
      </c>
      <c r="AG138" s="55">
        <v>2</v>
      </c>
      <c r="AH138" s="57">
        <v>22</v>
      </c>
      <c r="AI138" s="57">
        <v>4</v>
      </c>
    </row>
    <row r="139" spans="1:35" ht="15.75">
      <c r="A139" s="55" t="s">
        <v>5</v>
      </c>
      <c r="B139" s="56">
        <v>698</v>
      </c>
      <c r="C139" s="56">
        <v>4033</v>
      </c>
      <c r="D139" s="56">
        <f t="shared" si="4"/>
        <v>4731</v>
      </c>
      <c r="E139" s="57">
        <v>16</v>
      </c>
      <c r="F139" s="55">
        <v>20</v>
      </c>
      <c r="G139" s="55" t="s">
        <v>22</v>
      </c>
      <c r="H139" s="55" t="s">
        <v>49</v>
      </c>
      <c r="I139" s="57">
        <v>24</v>
      </c>
      <c r="J139" s="55" t="s">
        <v>48</v>
      </c>
      <c r="K139" s="57">
        <v>2</v>
      </c>
      <c r="L139" s="55" t="s">
        <v>46</v>
      </c>
      <c r="M139" s="55" t="s">
        <v>28</v>
      </c>
      <c r="AC139" s="56">
        <v>698</v>
      </c>
      <c r="AD139" s="56">
        <v>4033</v>
      </c>
      <c r="AE139" s="56">
        <f t="shared" si="5"/>
        <v>4731</v>
      </c>
      <c r="AF139" s="57">
        <v>16</v>
      </c>
      <c r="AG139" s="55">
        <v>20</v>
      </c>
      <c r="AH139" s="57">
        <v>24</v>
      </c>
      <c r="AI139" s="57">
        <v>2</v>
      </c>
    </row>
    <row r="140" spans="1:35" ht="15.75">
      <c r="A140" s="55" t="s">
        <v>6</v>
      </c>
      <c r="B140" s="56">
        <v>0</v>
      </c>
      <c r="C140" s="56">
        <v>945</v>
      </c>
      <c r="D140" s="56">
        <f t="shared" si="4"/>
        <v>945</v>
      </c>
      <c r="E140" s="57">
        <v>13</v>
      </c>
      <c r="F140" s="55">
        <v>6</v>
      </c>
      <c r="G140" s="55" t="s">
        <v>22</v>
      </c>
      <c r="H140" s="55" t="s">
        <v>45</v>
      </c>
      <c r="I140" s="57">
        <v>41</v>
      </c>
      <c r="J140" s="55" t="s">
        <v>43</v>
      </c>
      <c r="K140" s="57">
        <v>1</v>
      </c>
      <c r="L140" s="55" t="s">
        <v>46</v>
      </c>
      <c r="M140" s="55" t="s">
        <v>31</v>
      </c>
      <c r="AC140" s="56">
        <v>0</v>
      </c>
      <c r="AD140" s="56">
        <v>945</v>
      </c>
      <c r="AE140" s="56">
        <f t="shared" si="5"/>
        <v>945</v>
      </c>
      <c r="AF140" s="57">
        <v>13</v>
      </c>
      <c r="AG140" s="55">
        <v>6</v>
      </c>
      <c r="AH140" s="57">
        <v>41</v>
      </c>
      <c r="AI140" s="57">
        <v>1</v>
      </c>
    </row>
    <row r="141" spans="1:35" ht="15.75">
      <c r="A141" s="55" t="s">
        <v>6</v>
      </c>
      <c r="B141" s="56">
        <v>0</v>
      </c>
      <c r="C141" s="56">
        <v>836</v>
      </c>
      <c r="D141" s="56">
        <f t="shared" si="4"/>
        <v>836</v>
      </c>
      <c r="E141" s="57">
        <v>25</v>
      </c>
      <c r="F141" s="55">
        <v>99</v>
      </c>
      <c r="G141" s="55" t="s">
        <v>22</v>
      </c>
      <c r="H141" s="55" t="s">
        <v>42</v>
      </c>
      <c r="I141" s="57">
        <v>32</v>
      </c>
      <c r="J141" s="55" t="s">
        <v>43</v>
      </c>
      <c r="K141" s="57">
        <v>4</v>
      </c>
      <c r="L141" s="55" t="s">
        <v>46</v>
      </c>
      <c r="M141" s="55" t="s">
        <v>31</v>
      </c>
      <c r="AC141" s="56">
        <v>0</v>
      </c>
      <c r="AD141" s="56">
        <v>836</v>
      </c>
      <c r="AE141" s="56">
        <f t="shared" si="5"/>
        <v>836</v>
      </c>
      <c r="AF141" s="57">
        <v>25</v>
      </c>
      <c r="AG141" s="55">
        <v>99</v>
      </c>
      <c r="AH141" s="57">
        <v>32</v>
      </c>
      <c r="AI141" s="57">
        <v>4</v>
      </c>
    </row>
    <row r="142" spans="1:35" ht="15.75">
      <c r="A142" s="55" t="s">
        <v>4</v>
      </c>
      <c r="B142" s="56">
        <v>0</v>
      </c>
      <c r="C142" s="56">
        <v>325</v>
      </c>
      <c r="D142" s="56">
        <f t="shared" si="4"/>
        <v>325</v>
      </c>
      <c r="E142" s="57">
        <v>19</v>
      </c>
      <c r="F142" s="55">
        <v>13</v>
      </c>
      <c r="G142" s="55" t="s">
        <v>30</v>
      </c>
      <c r="H142" s="55" t="s">
        <v>45</v>
      </c>
      <c r="I142" s="57">
        <v>23</v>
      </c>
      <c r="J142" s="55" t="s">
        <v>43</v>
      </c>
      <c r="K142" s="57">
        <v>2</v>
      </c>
      <c r="L142" s="55" t="s">
        <v>46</v>
      </c>
      <c r="M142" s="55" t="s">
        <v>28</v>
      </c>
      <c r="AC142" s="56">
        <v>0</v>
      </c>
      <c r="AD142" s="56">
        <v>325</v>
      </c>
      <c r="AE142" s="56">
        <f t="shared" si="5"/>
        <v>325</v>
      </c>
      <c r="AF142" s="57">
        <v>19</v>
      </c>
      <c r="AG142" s="55">
        <v>13</v>
      </c>
      <c r="AH142" s="57">
        <v>23</v>
      </c>
      <c r="AI142" s="57">
        <v>2</v>
      </c>
    </row>
    <row r="143" spans="1:35" ht="15.75">
      <c r="A143" s="55" t="s">
        <v>4</v>
      </c>
      <c r="B143" s="56">
        <v>12974</v>
      </c>
      <c r="C143" s="56">
        <v>19568</v>
      </c>
      <c r="D143" s="56">
        <f t="shared" si="4"/>
        <v>32542</v>
      </c>
      <c r="E143" s="57">
        <v>13</v>
      </c>
      <c r="F143" s="55">
        <v>7</v>
      </c>
      <c r="G143" s="55" t="s">
        <v>30</v>
      </c>
      <c r="H143" s="55" t="s">
        <v>45</v>
      </c>
      <c r="I143" s="57">
        <v>41</v>
      </c>
      <c r="J143" s="55" t="s">
        <v>48</v>
      </c>
      <c r="K143" s="57">
        <v>3</v>
      </c>
      <c r="L143" s="55" t="s">
        <v>46</v>
      </c>
      <c r="M143" s="55" t="s">
        <v>31</v>
      </c>
      <c r="AC143" s="56">
        <v>12974</v>
      </c>
      <c r="AD143" s="56">
        <v>19568</v>
      </c>
      <c r="AE143" s="56">
        <f t="shared" si="5"/>
        <v>32542</v>
      </c>
      <c r="AF143" s="57">
        <v>13</v>
      </c>
      <c r="AG143" s="55">
        <v>7</v>
      </c>
      <c r="AH143" s="57">
        <v>41</v>
      </c>
      <c r="AI143" s="57">
        <v>3</v>
      </c>
    </row>
    <row r="144" spans="1:35" ht="15.75">
      <c r="A144" s="55" t="s">
        <v>6</v>
      </c>
      <c r="B144" s="56">
        <v>0</v>
      </c>
      <c r="C144" s="56">
        <v>803</v>
      </c>
      <c r="D144" s="56">
        <f t="shared" si="4"/>
        <v>803</v>
      </c>
      <c r="E144" s="57">
        <v>13</v>
      </c>
      <c r="F144" s="55">
        <v>89</v>
      </c>
      <c r="G144" s="55" t="s">
        <v>22</v>
      </c>
      <c r="H144" s="55" t="s">
        <v>42</v>
      </c>
      <c r="I144" s="57">
        <v>52</v>
      </c>
      <c r="J144" s="55" t="s">
        <v>11</v>
      </c>
      <c r="K144" s="57">
        <v>4</v>
      </c>
      <c r="L144" s="55" t="s">
        <v>47</v>
      </c>
      <c r="M144" s="55" t="s">
        <v>28</v>
      </c>
      <c r="AC144" s="56">
        <v>0</v>
      </c>
      <c r="AD144" s="56">
        <v>803</v>
      </c>
      <c r="AE144" s="56">
        <f t="shared" si="5"/>
        <v>803</v>
      </c>
      <c r="AF144" s="57">
        <v>13</v>
      </c>
      <c r="AG144" s="55">
        <v>89</v>
      </c>
      <c r="AH144" s="57">
        <v>52</v>
      </c>
      <c r="AI144" s="57">
        <v>4</v>
      </c>
    </row>
    <row r="145" spans="1:35" ht="15.75">
      <c r="A145" s="55" t="s">
        <v>4</v>
      </c>
      <c r="B145" s="56">
        <v>317</v>
      </c>
      <c r="C145" s="56">
        <v>10980</v>
      </c>
      <c r="D145" s="56">
        <f t="shared" si="4"/>
        <v>11297</v>
      </c>
      <c r="E145" s="57">
        <v>13</v>
      </c>
      <c r="F145" s="55">
        <v>17</v>
      </c>
      <c r="G145" s="55" t="s">
        <v>22</v>
      </c>
      <c r="H145" s="55" t="s">
        <v>42</v>
      </c>
      <c r="I145" s="57">
        <v>65</v>
      </c>
      <c r="J145" s="55" t="s">
        <v>43</v>
      </c>
      <c r="K145" s="57">
        <v>3</v>
      </c>
      <c r="L145" s="55" t="s">
        <v>44</v>
      </c>
      <c r="M145" s="55" t="s">
        <v>28</v>
      </c>
      <c r="AC145" s="56">
        <v>317</v>
      </c>
      <c r="AD145" s="56">
        <v>10980</v>
      </c>
      <c r="AE145" s="56">
        <f t="shared" si="5"/>
        <v>11297</v>
      </c>
      <c r="AF145" s="57">
        <v>13</v>
      </c>
      <c r="AG145" s="55">
        <v>17</v>
      </c>
      <c r="AH145" s="57">
        <v>65</v>
      </c>
      <c r="AI145" s="57">
        <v>3</v>
      </c>
    </row>
    <row r="146" spans="1:35" ht="15.75">
      <c r="A146" s="55" t="s">
        <v>7</v>
      </c>
      <c r="B146" s="56">
        <v>0</v>
      </c>
      <c r="C146" s="56">
        <v>265</v>
      </c>
      <c r="D146" s="56">
        <f t="shared" si="4"/>
        <v>265</v>
      </c>
      <c r="E146" s="57">
        <v>13</v>
      </c>
      <c r="F146" s="55">
        <v>10</v>
      </c>
      <c r="G146" s="55" t="s">
        <v>30</v>
      </c>
      <c r="H146" s="55" t="s">
        <v>45</v>
      </c>
      <c r="I146" s="57">
        <v>26</v>
      </c>
      <c r="J146" s="55" t="s">
        <v>43</v>
      </c>
      <c r="K146" s="57">
        <v>2</v>
      </c>
      <c r="L146" s="55" t="s">
        <v>46</v>
      </c>
      <c r="M146" s="55" t="s">
        <v>31</v>
      </c>
      <c r="AC146" s="56">
        <v>0</v>
      </c>
      <c r="AD146" s="56">
        <v>265</v>
      </c>
      <c r="AE146" s="56">
        <f t="shared" si="5"/>
        <v>265</v>
      </c>
      <c r="AF146" s="57">
        <v>13</v>
      </c>
      <c r="AG146" s="55">
        <v>10</v>
      </c>
      <c r="AH146" s="57">
        <v>26</v>
      </c>
      <c r="AI146" s="57">
        <v>2</v>
      </c>
    </row>
    <row r="147" spans="1:35" ht="15.75">
      <c r="A147" s="55" t="s">
        <v>12</v>
      </c>
      <c r="B147" s="56">
        <v>0</v>
      </c>
      <c r="C147" s="56">
        <v>609</v>
      </c>
      <c r="D147" s="56">
        <f t="shared" si="4"/>
        <v>609</v>
      </c>
      <c r="E147" s="57">
        <v>31</v>
      </c>
      <c r="F147" s="55">
        <v>3</v>
      </c>
      <c r="G147" s="55" t="s">
        <v>22</v>
      </c>
      <c r="H147" s="55" t="s">
        <v>45</v>
      </c>
      <c r="I147" s="57">
        <v>33</v>
      </c>
      <c r="J147" s="55" t="s">
        <v>43</v>
      </c>
      <c r="K147" s="57">
        <v>1</v>
      </c>
      <c r="L147" s="55" t="s">
        <v>44</v>
      </c>
      <c r="M147" s="55" t="s">
        <v>28</v>
      </c>
      <c r="AC147" s="56">
        <v>0</v>
      </c>
      <c r="AD147" s="56">
        <v>609</v>
      </c>
      <c r="AE147" s="56">
        <f t="shared" si="5"/>
        <v>609</v>
      </c>
      <c r="AF147" s="57">
        <v>31</v>
      </c>
      <c r="AG147" s="55">
        <v>3</v>
      </c>
      <c r="AH147" s="57">
        <v>33</v>
      </c>
      <c r="AI147" s="57">
        <v>1</v>
      </c>
    </row>
    <row r="148" spans="1:35" ht="15.75">
      <c r="A148" s="55" t="s">
        <v>4</v>
      </c>
      <c r="B148" s="56">
        <v>0</v>
      </c>
      <c r="C148" s="56">
        <v>1851</v>
      </c>
      <c r="D148" s="56">
        <f t="shared" si="4"/>
        <v>1851</v>
      </c>
      <c r="E148" s="57">
        <v>12</v>
      </c>
      <c r="F148" s="55">
        <v>0</v>
      </c>
      <c r="G148" s="55" t="s">
        <v>30</v>
      </c>
      <c r="H148" s="55" t="s">
        <v>45</v>
      </c>
      <c r="I148" s="57">
        <v>56</v>
      </c>
      <c r="J148" s="55" t="s">
        <v>43</v>
      </c>
      <c r="K148" s="57">
        <v>4</v>
      </c>
      <c r="L148" s="55" t="s">
        <v>44</v>
      </c>
      <c r="M148" s="55" t="s">
        <v>31</v>
      </c>
      <c r="AC148" s="56">
        <v>0</v>
      </c>
      <c r="AD148" s="56">
        <v>1851</v>
      </c>
      <c r="AE148" s="56">
        <f t="shared" si="5"/>
        <v>1851</v>
      </c>
      <c r="AF148" s="57">
        <v>12</v>
      </c>
      <c r="AG148" s="55">
        <v>0</v>
      </c>
      <c r="AH148" s="57">
        <v>56</v>
      </c>
      <c r="AI148" s="57">
        <v>4</v>
      </c>
    </row>
    <row r="149" spans="1:35" ht="15.75">
      <c r="A149" s="55" t="s">
        <v>6</v>
      </c>
      <c r="B149" s="56">
        <v>192</v>
      </c>
      <c r="C149" s="56">
        <v>199</v>
      </c>
      <c r="D149" s="56">
        <f t="shared" si="4"/>
        <v>391</v>
      </c>
      <c r="E149" s="57">
        <v>25</v>
      </c>
      <c r="F149" s="55">
        <v>5</v>
      </c>
      <c r="G149" s="55" t="s">
        <v>30</v>
      </c>
      <c r="H149" s="55" t="s">
        <v>45</v>
      </c>
      <c r="I149" s="57">
        <v>24</v>
      </c>
      <c r="J149" s="55" t="s">
        <v>43</v>
      </c>
      <c r="K149" s="57">
        <v>4</v>
      </c>
      <c r="L149" s="55" t="s">
        <v>44</v>
      </c>
      <c r="M149" s="55" t="s">
        <v>28</v>
      </c>
      <c r="AC149" s="56">
        <v>192</v>
      </c>
      <c r="AD149" s="56">
        <v>199</v>
      </c>
      <c r="AE149" s="56">
        <f t="shared" si="5"/>
        <v>391</v>
      </c>
      <c r="AF149" s="57">
        <v>25</v>
      </c>
      <c r="AG149" s="55">
        <v>5</v>
      </c>
      <c r="AH149" s="57">
        <v>24</v>
      </c>
      <c r="AI149" s="57">
        <v>4</v>
      </c>
    </row>
    <row r="150" spans="1:35" ht="15.75">
      <c r="A150" s="55" t="s">
        <v>5</v>
      </c>
      <c r="B150" s="56">
        <v>0</v>
      </c>
      <c r="C150" s="56">
        <v>500</v>
      </c>
      <c r="D150" s="56">
        <f t="shared" si="4"/>
        <v>500</v>
      </c>
      <c r="E150" s="57">
        <v>28</v>
      </c>
      <c r="F150" s="55">
        <v>7</v>
      </c>
      <c r="G150" s="55" t="s">
        <v>30</v>
      </c>
      <c r="H150" s="55" t="s">
        <v>45</v>
      </c>
      <c r="I150" s="57">
        <v>20</v>
      </c>
      <c r="J150" s="55" t="s">
        <v>48</v>
      </c>
      <c r="K150" s="57">
        <v>3</v>
      </c>
      <c r="L150" s="55" t="s">
        <v>46</v>
      </c>
      <c r="M150" s="55" t="s">
        <v>28</v>
      </c>
      <c r="AC150" s="56">
        <v>0</v>
      </c>
      <c r="AD150" s="56">
        <v>500</v>
      </c>
      <c r="AE150" s="56">
        <f t="shared" si="5"/>
        <v>500</v>
      </c>
      <c r="AF150" s="57">
        <v>28</v>
      </c>
      <c r="AG150" s="55">
        <v>7</v>
      </c>
      <c r="AH150" s="57">
        <v>20</v>
      </c>
      <c r="AI150" s="57">
        <v>3</v>
      </c>
    </row>
    <row r="151" spans="1:35" ht="15.75">
      <c r="A151" s="55" t="s">
        <v>5</v>
      </c>
      <c r="B151" s="56">
        <v>0</v>
      </c>
      <c r="C151" s="56">
        <v>509</v>
      </c>
      <c r="D151" s="56">
        <f t="shared" si="4"/>
        <v>509</v>
      </c>
      <c r="E151" s="57">
        <v>16</v>
      </c>
      <c r="F151" s="55">
        <v>3</v>
      </c>
      <c r="G151" s="55" t="s">
        <v>22</v>
      </c>
      <c r="H151" s="55" t="s">
        <v>42</v>
      </c>
      <c r="I151" s="57">
        <v>35</v>
      </c>
      <c r="J151" s="55" t="s">
        <v>43</v>
      </c>
      <c r="K151" s="57">
        <v>3</v>
      </c>
      <c r="L151" s="55" t="s">
        <v>46</v>
      </c>
      <c r="M151" s="55" t="s">
        <v>31</v>
      </c>
      <c r="AC151" s="56">
        <v>0</v>
      </c>
      <c r="AD151" s="56">
        <v>509</v>
      </c>
      <c r="AE151" s="56">
        <f t="shared" si="5"/>
        <v>509</v>
      </c>
      <c r="AF151" s="57">
        <v>16</v>
      </c>
      <c r="AG151" s="55">
        <v>3</v>
      </c>
      <c r="AH151" s="57">
        <v>35</v>
      </c>
      <c r="AI151" s="57">
        <v>3</v>
      </c>
    </row>
    <row r="152" spans="1:35" ht="15.75">
      <c r="A152" s="55" t="s">
        <v>9</v>
      </c>
      <c r="B152" s="56">
        <v>0</v>
      </c>
      <c r="C152" s="56">
        <v>270</v>
      </c>
      <c r="D152" s="56">
        <f t="shared" si="4"/>
        <v>270</v>
      </c>
      <c r="E152" s="57">
        <v>25</v>
      </c>
      <c r="F152" s="55">
        <v>25</v>
      </c>
      <c r="G152" s="55" t="s">
        <v>22</v>
      </c>
      <c r="H152" s="55" t="s">
        <v>42</v>
      </c>
      <c r="I152" s="57">
        <v>34</v>
      </c>
      <c r="J152" s="55" t="s">
        <v>43</v>
      </c>
      <c r="K152" s="57">
        <v>3</v>
      </c>
      <c r="L152" s="55" t="s">
        <v>46</v>
      </c>
      <c r="M152" s="55" t="s">
        <v>31</v>
      </c>
      <c r="AC152" s="56">
        <v>0</v>
      </c>
      <c r="AD152" s="56">
        <v>270</v>
      </c>
      <c r="AE152" s="56">
        <f t="shared" si="5"/>
        <v>270</v>
      </c>
      <c r="AF152" s="57">
        <v>25</v>
      </c>
      <c r="AG152" s="55">
        <v>25</v>
      </c>
      <c r="AH152" s="57">
        <v>34</v>
      </c>
      <c r="AI152" s="57">
        <v>3</v>
      </c>
    </row>
    <row r="153" spans="1:35" ht="15.75">
      <c r="A153" s="55" t="s">
        <v>5</v>
      </c>
      <c r="B153" s="56">
        <v>0</v>
      </c>
      <c r="C153" s="56">
        <v>457</v>
      </c>
      <c r="D153" s="56">
        <f t="shared" si="4"/>
        <v>457</v>
      </c>
      <c r="E153" s="57">
        <v>13</v>
      </c>
      <c r="F153" s="55">
        <v>63</v>
      </c>
      <c r="G153" s="55" t="s">
        <v>22</v>
      </c>
      <c r="H153" s="55" t="s">
        <v>42</v>
      </c>
      <c r="I153" s="57">
        <v>38</v>
      </c>
      <c r="J153" s="55" t="s">
        <v>43</v>
      </c>
      <c r="K153" s="57">
        <v>4</v>
      </c>
      <c r="L153" s="55" t="s">
        <v>47</v>
      </c>
      <c r="M153" s="55" t="s">
        <v>31</v>
      </c>
      <c r="AC153" s="56">
        <v>0</v>
      </c>
      <c r="AD153" s="56">
        <v>457</v>
      </c>
      <c r="AE153" s="56">
        <f t="shared" si="5"/>
        <v>457</v>
      </c>
      <c r="AF153" s="57">
        <v>13</v>
      </c>
      <c r="AG153" s="55">
        <v>63</v>
      </c>
      <c r="AH153" s="57">
        <v>38</v>
      </c>
      <c r="AI153" s="57">
        <v>4</v>
      </c>
    </row>
    <row r="154" spans="1:35" ht="15.75">
      <c r="A154" s="55" t="s">
        <v>9</v>
      </c>
      <c r="B154" s="56">
        <v>0</v>
      </c>
      <c r="C154" s="56">
        <v>260</v>
      </c>
      <c r="D154" s="56">
        <f t="shared" si="4"/>
        <v>260</v>
      </c>
      <c r="E154" s="57">
        <v>25</v>
      </c>
      <c r="F154" s="55">
        <v>78</v>
      </c>
      <c r="G154" s="55" t="s">
        <v>22</v>
      </c>
      <c r="H154" s="55" t="s">
        <v>42</v>
      </c>
      <c r="I154" s="57">
        <v>34</v>
      </c>
      <c r="J154" s="55" t="s">
        <v>43</v>
      </c>
      <c r="K154" s="57">
        <v>4</v>
      </c>
      <c r="L154" s="55" t="s">
        <v>47</v>
      </c>
      <c r="M154" s="55" t="s">
        <v>31</v>
      </c>
      <c r="AC154" s="56">
        <v>0</v>
      </c>
      <c r="AD154" s="56">
        <v>260</v>
      </c>
      <c r="AE154" s="56">
        <f t="shared" si="5"/>
        <v>260</v>
      </c>
      <c r="AF154" s="57">
        <v>25</v>
      </c>
      <c r="AG154" s="55">
        <v>78</v>
      </c>
      <c r="AH154" s="57">
        <v>34</v>
      </c>
      <c r="AI154" s="57">
        <v>4</v>
      </c>
    </row>
    <row r="155" spans="1:35" ht="15.75">
      <c r="A155" s="55" t="s">
        <v>5</v>
      </c>
      <c r="B155" s="56">
        <v>942</v>
      </c>
      <c r="C155" s="56">
        <v>3036</v>
      </c>
      <c r="D155" s="56">
        <f t="shared" si="4"/>
        <v>3978</v>
      </c>
      <c r="E155" s="57">
        <v>25</v>
      </c>
      <c r="F155" s="55">
        <v>36</v>
      </c>
      <c r="G155" s="55" t="s">
        <v>22</v>
      </c>
      <c r="H155" s="55" t="s">
        <v>42</v>
      </c>
      <c r="I155" s="57">
        <v>37</v>
      </c>
      <c r="J155" s="55" t="s">
        <v>43</v>
      </c>
      <c r="K155" s="57">
        <v>3</v>
      </c>
      <c r="L155" s="55" t="s">
        <v>46</v>
      </c>
      <c r="M155" s="55" t="s">
        <v>31</v>
      </c>
      <c r="AC155" s="56">
        <v>942</v>
      </c>
      <c r="AD155" s="56">
        <v>3036</v>
      </c>
      <c r="AE155" s="56">
        <f t="shared" si="5"/>
        <v>3978</v>
      </c>
      <c r="AF155" s="57">
        <v>25</v>
      </c>
      <c r="AG155" s="55">
        <v>36</v>
      </c>
      <c r="AH155" s="57">
        <v>37</v>
      </c>
      <c r="AI155" s="57">
        <v>3</v>
      </c>
    </row>
    <row r="156" spans="1:35" ht="15.75">
      <c r="A156" s="55" t="s">
        <v>4</v>
      </c>
      <c r="B156" s="56">
        <v>0</v>
      </c>
      <c r="C156" s="56">
        <v>643</v>
      </c>
      <c r="D156" s="56">
        <f t="shared" si="4"/>
        <v>643</v>
      </c>
      <c r="E156" s="57">
        <v>19</v>
      </c>
      <c r="F156" s="55">
        <v>6</v>
      </c>
      <c r="G156" s="55" t="s">
        <v>22</v>
      </c>
      <c r="H156" s="55" t="s">
        <v>42</v>
      </c>
      <c r="I156" s="57">
        <v>31</v>
      </c>
      <c r="J156" s="55" t="s">
        <v>11</v>
      </c>
      <c r="K156" s="57">
        <v>2</v>
      </c>
      <c r="L156" s="55" t="s">
        <v>47</v>
      </c>
      <c r="M156" s="55" t="s">
        <v>31</v>
      </c>
      <c r="AC156" s="56">
        <v>0</v>
      </c>
      <c r="AD156" s="56">
        <v>643</v>
      </c>
      <c r="AE156" s="56">
        <f t="shared" si="5"/>
        <v>643</v>
      </c>
      <c r="AF156" s="57">
        <v>19</v>
      </c>
      <c r="AG156" s="55">
        <v>6</v>
      </c>
      <c r="AH156" s="57">
        <v>31</v>
      </c>
      <c r="AI156" s="57">
        <v>2</v>
      </c>
    </row>
    <row r="157" spans="1:35" ht="15.75">
      <c r="A157" s="55" t="s">
        <v>5</v>
      </c>
      <c r="B157" s="56">
        <v>3329</v>
      </c>
      <c r="C157" s="56">
        <v>0</v>
      </c>
      <c r="D157" s="56">
        <f t="shared" si="4"/>
        <v>3329</v>
      </c>
      <c r="E157" s="57">
        <v>19</v>
      </c>
      <c r="F157" s="55">
        <v>15</v>
      </c>
      <c r="G157" s="55" t="s">
        <v>22</v>
      </c>
      <c r="H157" s="55" t="s">
        <v>42</v>
      </c>
      <c r="I157" s="57">
        <v>67</v>
      </c>
      <c r="J157" s="55" t="s">
        <v>48</v>
      </c>
      <c r="K157" s="57">
        <v>4</v>
      </c>
      <c r="L157" s="55" t="s">
        <v>46</v>
      </c>
      <c r="M157" s="55" t="s">
        <v>28</v>
      </c>
      <c r="AC157" s="56">
        <v>3329</v>
      </c>
      <c r="AD157" s="56">
        <v>0</v>
      </c>
      <c r="AE157" s="56">
        <f t="shared" si="5"/>
        <v>3329</v>
      </c>
      <c r="AF157" s="57">
        <v>19</v>
      </c>
      <c r="AG157" s="55">
        <v>15</v>
      </c>
      <c r="AH157" s="57">
        <v>67</v>
      </c>
      <c r="AI157" s="57">
        <v>4</v>
      </c>
    </row>
    <row r="158" spans="1:35" ht="15.75">
      <c r="A158" s="55" t="s">
        <v>9</v>
      </c>
      <c r="B158" s="56">
        <v>0</v>
      </c>
      <c r="C158" s="56">
        <v>6345</v>
      </c>
      <c r="D158" s="56">
        <f t="shared" si="4"/>
        <v>6345</v>
      </c>
      <c r="E158" s="57">
        <v>25</v>
      </c>
      <c r="F158" s="55">
        <v>19</v>
      </c>
      <c r="G158" s="55" t="s">
        <v>22</v>
      </c>
      <c r="H158" s="55" t="s">
        <v>42</v>
      </c>
      <c r="I158" s="57">
        <v>26</v>
      </c>
      <c r="J158" s="55" t="s">
        <v>43</v>
      </c>
      <c r="K158" s="57">
        <v>2</v>
      </c>
      <c r="L158" s="55" t="s">
        <v>46</v>
      </c>
      <c r="M158" s="55" t="s">
        <v>31</v>
      </c>
      <c r="AC158" s="56">
        <v>0</v>
      </c>
      <c r="AD158" s="56">
        <v>6345</v>
      </c>
      <c r="AE158" s="56">
        <f t="shared" si="5"/>
        <v>6345</v>
      </c>
      <c r="AF158" s="57">
        <v>25</v>
      </c>
      <c r="AG158" s="55">
        <v>19</v>
      </c>
      <c r="AH158" s="57">
        <v>26</v>
      </c>
      <c r="AI158" s="57">
        <v>2</v>
      </c>
    </row>
    <row r="159" spans="1:35" ht="15.75">
      <c r="A159" s="55" t="s">
        <v>10</v>
      </c>
      <c r="B159" s="56">
        <v>0</v>
      </c>
      <c r="C159" s="56">
        <v>922</v>
      </c>
      <c r="D159" s="56">
        <f t="shared" si="4"/>
        <v>922</v>
      </c>
      <c r="E159" s="57">
        <v>37</v>
      </c>
      <c r="F159" s="55">
        <v>9</v>
      </c>
      <c r="G159" s="55" t="s">
        <v>30</v>
      </c>
      <c r="H159" s="55" t="s">
        <v>45</v>
      </c>
      <c r="I159" s="57">
        <v>24</v>
      </c>
      <c r="J159" s="55" t="s">
        <v>43</v>
      </c>
      <c r="K159" s="57">
        <v>2</v>
      </c>
      <c r="L159" s="55" t="s">
        <v>47</v>
      </c>
      <c r="M159" s="55" t="s">
        <v>28</v>
      </c>
      <c r="AC159" s="56">
        <v>0</v>
      </c>
      <c r="AD159" s="56">
        <v>922</v>
      </c>
      <c r="AE159" s="56">
        <f t="shared" si="5"/>
        <v>922</v>
      </c>
      <c r="AF159" s="57">
        <v>37</v>
      </c>
      <c r="AG159" s="55">
        <v>9</v>
      </c>
      <c r="AH159" s="57">
        <v>24</v>
      </c>
      <c r="AI159" s="57">
        <v>2</v>
      </c>
    </row>
    <row r="160" spans="1:35" ht="15.75">
      <c r="A160" s="55" t="s">
        <v>6</v>
      </c>
      <c r="B160" s="56">
        <v>0</v>
      </c>
      <c r="C160" s="56">
        <v>909</v>
      </c>
      <c r="D160" s="56">
        <f t="shared" si="4"/>
        <v>909</v>
      </c>
      <c r="E160" s="57">
        <v>25</v>
      </c>
      <c r="F160" s="55">
        <v>3</v>
      </c>
      <c r="G160" s="55" t="s">
        <v>22</v>
      </c>
      <c r="H160" s="55" t="s">
        <v>42</v>
      </c>
      <c r="I160" s="57">
        <v>21</v>
      </c>
      <c r="J160" s="55" t="s">
        <v>11</v>
      </c>
      <c r="K160" s="57">
        <v>1</v>
      </c>
      <c r="L160" s="55" t="s">
        <v>46</v>
      </c>
      <c r="M160" s="55" t="s">
        <v>31</v>
      </c>
      <c r="AC160" s="56">
        <v>0</v>
      </c>
      <c r="AD160" s="56">
        <v>909</v>
      </c>
      <c r="AE160" s="56">
        <f t="shared" si="5"/>
        <v>909</v>
      </c>
      <c r="AF160" s="57">
        <v>25</v>
      </c>
      <c r="AG160" s="55">
        <v>3</v>
      </c>
      <c r="AH160" s="57">
        <v>21</v>
      </c>
      <c r="AI160" s="57">
        <v>1</v>
      </c>
    </row>
    <row r="161" spans="1:35" ht="15.75">
      <c r="A161" s="55" t="s">
        <v>8</v>
      </c>
      <c r="B161" s="56">
        <v>0</v>
      </c>
      <c r="C161" s="56">
        <v>775</v>
      </c>
      <c r="D161" s="56">
        <f t="shared" si="4"/>
        <v>775</v>
      </c>
      <c r="E161" s="57">
        <v>19</v>
      </c>
      <c r="F161" s="55">
        <v>8</v>
      </c>
      <c r="G161" s="55" t="s">
        <v>22</v>
      </c>
      <c r="H161" s="55" t="s">
        <v>49</v>
      </c>
      <c r="I161" s="57">
        <v>46</v>
      </c>
      <c r="J161" s="55" t="s">
        <v>43</v>
      </c>
      <c r="K161" s="57">
        <v>3</v>
      </c>
      <c r="L161" s="55" t="s">
        <v>44</v>
      </c>
      <c r="M161" s="55" t="s">
        <v>28</v>
      </c>
      <c r="AC161" s="56">
        <v>0</v>
      </c>
      <c r="AD161" s="56">
        <v>775</v>
      </c>
      <c r="AE161" s="56">
        <f t="shared" si="5"/>
        <v>775</v>
      </c>
      <c r="AF161" s="57">
        <v>19</v>
      </c>
      <c r="AG161" s="55">
        <v>8</v>
      </c>
      <c r="AH161" s="57">
        <v>46</v>
      </c>
      <c r="AI161" s="57">
        <v>3</v>
      </c>
    </row>
    <row r="162" spans="1:35" ht="15.75">
      <c r="A162" s="55" t="s">
        <v>6</v>
      </c>
      <c r="B162" s="56">
        <v>0</v>
      </c>
      <c r="C162" s="56">
        <v>979</v>
      </c>
      <c r="D162" s="56">
        <f t="shared" si="4"/>
        <v>979</v>
      </c>
      <c r="E162" s="57">
        <v>25</v>
      </c>
      <c r="F162" s="55">
        <v>48</v>
      </c>
      <c r="G162" s="55" t="s">
        <v>22</v>
      </c>
      <c r="H162" s="55" t="s">
        <v>42</v>
      </c>
      <c r="I162" s="57">
        <v>22</v>
      </c>
      <c r="J162" s="55" t="s">
        <v>48</v>
      </c>
      <c r="K162" s="57">
        <v>4</v>
      </c>
      <c r="L162" s="55" t="s">
        <v>46</v>
      </c>
      <c r="M162" s="55" t="s">
        <v>28</v>
      </c>
      <c r="AC162" s="56">
        <v>0</v>
      </c>
      <c r="AD162" s="56">
        <v>979</v>
      </c>
      <c r="AE162" s="56">
        <f t="shared" si="5"/>
        <v>979</v>
      </c>
      <c r="AF162" s="57">
        <v>25</v>
      </c>
      <c r="AG162" s="55">
        <v>48</v>
      </c>
      <c r="AH162" s="57">
        <v>22</v>
      </c>
      <c r="AI162" s="57">
        <v>4</v>
      </c>
    </row>
    <row r="163" spans="1:35" ht="15.75">
      <c r="A163" s="55" t="s">
        <v>6</v>
      </c>
      <c r="B163" s="56">
        <v>0</v>
      </c>
      <c r="C163" s="56">
        <v>948</v>
      </c>
      <c r="D163" s="56">
        <f t="shared" si="4"/>
        <v>948</v>
      </c>
      <c r="E163" s="57">
        <v>19</v>
      </c>
      <c r="F163" s="55">
        <v>2</v>
      </c>
      <c r="G163" s="55" t="s">
        <v>30</v>
      </c>
      <c r="H163" s="55" t="s">
        <v>45</v>
      </c>
      <c r="I163" s="57">
        <v>20</v>
      </c>
      <c r="J163" s="55" t="s">
        <v>48</v>
      </c>
      <c r="K163" s="57">
        <v>4</v>
      </c>
      <c r="L163" s="55" t="s">
        <v>46</v>
      </c>
      <c r="M163" s="55" t="s">
        <v>31</v>
      </c>
      <c r="AC163" s="56">
        <v>0</v>
      </c>
      <c r="AD163" s="56">
        <v>948</v>
      </c>
      <c r="AE163" s="56">
        <f t="shared" si="5"/>
        <v>948</v>
      </c>
      <c r="AF163" s="57">
        <v>19</v>
      </c>
      <c r="AG163" s="55">
        <v>2</v>
      </c>
      <c r="AH163" s="57">
        <v>20</v>
      </c>
      <c r="AI163" s="57">
        <v>4</v>
      </c>
    </row>
    <row r="164" spans="1:35" ht="15.75">
      <c r="A164" s="55" t="s">
        <v>7</v>
      </c>
      <c r="B164" s="56">
        <v>339</v>
      </c>
      <c r="C164" s="56">
        <v>2790</v>
      </c>
      <c r="D164" s="56">
        <f t="shared" si="4"/>
        <v>3129</v>
      </c>
      <c r="E164" s="57">
        <v>22</v>
      </c>
      <c r="F164" s="55">
        <v>55</v>
      </c>
      <c r="G164" s="55" t="s">
        <v>22</v>
      </c>
      <c r="H164" s="55" t="s">
        <v>45</v>
      </c>
      <c r="I164" s="57">
        <v>60</v>
      </c>
      <c r="J164" s="55" t="s">
        <v>48</v>
      </c>
      <c r="K164" s="57">
        <v>2</v>
      </c>
      <c r="L164" s="55" t="s">
        <v>44</v>
      </c>
      <c r="M164" s="55" t="s">
        <v>28</v>
      </c>
      <c r="AC164" s="56">
        <v>339</v>
      </c>
      <c r="AD164" s="56">
        <v>2790</v>
      </c>
      <c r="AE164" s="56">
        <f t="shared" si="5"/>
        <v>3129</v>
      </c>
      <c r="AF164" s="57">
        <v>22</v>
      </c>
      <c r="AG164" s="55">
        <v>55</v>
      </c>
      <c r="AH164" s="57">
        <v>60</v>
      </c>
      <c r="AI164" s="57">
        <v>2</v>
      </c>
    </row>
    <row r="165" spans="1:35" ht="15.75">
      <c r="A165" s="55" t="s">
        <v>9</v>
      </c>
      <c r="B165" s="56">
        <v>0</v>
      </c>
      <c r="C165" s="56">
        <v>309</v>
      </c>
      <c r="D165" s="56">
        <f t="shared" si="4"/>
        <v>309</v>
      </c>
      <c r="E165" s="57">
        <v>49</v>
      </c>
      <c r="F165" s="55">
        <v>37</v>
      </c>
      <c r="G165" s="55" t="s">
        <v>22</v>
      </c>
      <c r="H165" s="55" t="s">
        <v>42</v>
      </c>
      <c r="I165" s="57">
        <v>25</v>
      </c>
      <c r="J165" s="55" t="s">
        <v>43</v>
      </c>
      <c r="K165" s="57">
        <v>3</v>
      </c>
      <c r="L165" s="55" t="s">
        <v>46</v>
      </c>
      <c r="M165" s="55" t="s">
        <v>31</v>
      </c>
      <c r="AC165" s="56">
        <v>0</v>
      </c>
      <c r="AD165" s="56">
        <v>309</v>
      </c>
      <c r="AE165" s="56">
        <f t="shared" si="5"/>
        <v>309</v>
      </c>
      <c r="AF165" s="57">
        <v>49</v>
      </c>
      <c r="AG165" s="55">
        <v>37</v>
      </c>
      <c r="AH165" s="57">
        <v>25</v>
      </c>
      <c r="AI165" s="57">
        <v>3</v>
      </c>
    </row>
    <row r="166" spans="1:35" ht="15.75">
      <c r="A166" s="55" t="s">
        <v>4</v>
      </c>
      <c r="B166" s="56">
        <v>0</v>
      </c>
      <c r="C166" s="56">
        <v>762</v>
      </c>
      <c r="D166" s="56">
        <f t="shared" si="4"/>
        <v>762</v>
      </c>
      <c r="E166" s="57">
        <v>10</v>
      </c>
      <c r="F166" s="55">
        <v>1</v>
      </c>
      <c r="G166" s="55" t="s">
        <v>30</v>
      </c>
      <c r="H166" s="55" t="s">
        <v>45</v>
      </c>
      <c r="I166" s="57">
        <v>21</v>
      </c>
      <c r="J166" s="55" t="s">
        <v>48</v>
      </c>
      <c r="K166" s="57">
        <v>4</v>
      </c>
      <c r="L166" s="55" t="s">
        <v>46</v>
      </c>
      <c r="M166" s="55" t="s">
        <v>28</v>
      </c>
      <c r="AC166" s="56">
        <v>0</v>
      </c>
      <c r="AD166" s="56">
        <v>762</v>
      </c>
      <c r="AE166" s="56">
        <f t="shared" si="5"/>
        <v>762</v>
      </c>
      <c r="AF166" s="57">
        <v>10</v>
      </c>
      <c r="AG166" s="55">
        <v>1</v>
      </c>
      <c r="AH166" s="57">
        <v>21</v>
      </c>
      <c r="AI166" s="57">
        <v>4</v>
      </c>
    </row>
    <row r="167" spans="1:35" ht="15.75">
      <c r="A167" s="55" t="s">
        <v>4</v>
      </c>
      <c r="B167" s="56">
        <v>0</v>
      </c>
      <c r="C167" s="56">
        <v>970</v>
      </c>
      <c r="D167" s="56">
        <f t="shared" si="4"/>
        <v>970</v>
      </c>
      <c r="E167" s="57">
        <v>13</v>
      </c>
      <c r="F167" s="55">
        <v>14</v>
      </c>
      <c r="G167" s="55" t="s">
        <v>30</v>
      </c>
      <c r="H167" s="55" t="s">
        <v>45</v>
      </c>
      <c r="I167" s="57">
        <v>22</v>
      </c>
      <c r="J167" s="55" t="s">
        <v>43</v>
      </c>
      <c r="K167" s="57">
        <v>1</v>
      </c>
      <c r="L167" s="55" t="s">
        <v>46</v>
      </c>
      <c r="M167" s="55" t="s">
        <v>31</v>
      </c>
      <c r="AC167" s="56">
        <v>0</v>
      </c>
      <c r="AD167" s="56">
        <v>970</v>
      </c>
      <c r="AE167" s="56">
        <f t="shared" si="5"/>
        <v>970</v>
      </c>
      <c r="AF167" s="57">
        <v>13</v>
      </c>
      <c r="AG167" s="55">
        <v>14</v>
      </c>
      <c r="AH167" s="57">
        <v>22</v>
      </c>
      <c r="AI167" s="57">
        <v>1</v>
      </c>
    </row>
    <row r="168" spans="1:35" ht="15.75">
      <c r="A168" s="55" t="s">
        <v>9</v>
      </c>
      <c r="B168" s="56">
        <v>105</v>
      </c>
      <c r="C168" s="56">
        <v>320</v>
      </c>
      <c r="D168" s="56">
        <f t="shared" si="4"/>
        <v>425</v>
      </c>
      <c r="E168" s="57">
        <v>28</v>
      </c>
      <c r="F168" s="55">
        <v>54</v>
      </c>
      <c r="G168" s="55" t="s">
        <v>22</v>
      </c>
      <c r="H168" s="55" t="s">
        <v>42</v>
      </c>
      <c r="I168" s="57">
        <v>29</v>
      </c>
      <c r="J168" s="55" t="s">
        <v>43</v>
      </c>
      <c r="K168" s="57">
        <v>2</v>
      </c>
      <c r="L168" s="55" t="s">
        <v>47</v>
      </c>
      <c r="M168" s="55" t="s">
        <v>31</v>
      </c>
      <c r="AC168" s="56">
        <v>105</v>
      </c>
      <c r="AD168" s="56">
        <v>320</v>
      </c>
      <c r="AE168" s="56">
        <f t="shared" si="5"/>
        <v>425</v>
      </c>
      <c r="AF168" s="57">
        <v>28</v>
      </c>
      <c r="AG168" s="55">
        <v>54</v>
      </c>
      <c r="AH168" s="57">
        <v>29</v>
      </c>
      <c r="AI168" s="57">
        <v>2</v>
      </c>
    </row>
    <row r="169" spans="1:35" ht="15.75">
      <c r="A169" s="55" t="s">
        <v>4</v>
      </c>
      <c r="B169" s="56">
        <v>0</v>
      </c>
      <c r="C169" s="56">
        <v>861</v>
      </c>
      <c r="D169" s="56">
        <f t="shared" si="4"/>
        <v>861</v>
      </c>
      <c r="E169" s="57">
        <v>13</v>
      </c>
      <c r="F169" s="55">
        <v>111</v>
      </c>
      <c r="G169" s="55" t="s">
        <v>22</v>
      </c>
      <c r="H169" s="55" t="s">
        <v>42</v>
      </c>
      <c r="I169" s="57">
        <v>56</v>
      </c>
      <c r="J169" s="55" t="s">
        <v>43</v>
      </c>
      <c r="K169" s="57">
        <v>4</v>
      </c>
      <c r="L169" s="55" t="s">
        <v>44</v>
      </c>
      <c r="M169" s="55" t="s">
        <v>28</v>
      </c>
      <c r="AC169" s="56">
        <v>0</v>
      </c>
      <c r="AD169" s="56">
        <v>861</v>
      </c>
      <c r="AE169" s="56">
        <f t="shared" si="5"/>
        <v>861</v>
      </c>
      <c r="AF169" s="57">
        <v>13</v>
      </c>
      <c r="AG169" s="55">
        <v>111</v>
      </c>
      <c r="AH169" s="57">
        <v>56</v>
      </c>
      <c r="AI169" s="57">
        <v>4</v>
      </c>
    </row>
    <row r="170" spans="1:35" ht="15.75">
      <c r="A170" s="55" t="s">
        <v>12</v>
      </c>
      <c r="B170" s="56">
        <v>216</v>
      </c>
      <c r="C170" s="56">
        <v>262</v>
      </c>
      <c r="D170" s="56">
        <f t="shared" si="4"/>
        <v>478</v>
      </c>
      <c r="E170" s="57">
        <v>37</v>
      </c>
      <c r="F170" s="55">
        <v>2</v>
      </c>
      <c r="G170" s="55" t="s">
        <v>22</v>
      </c>
      <c r="H170" s="55" t="s">
        <v>42</v>
      </c>
      <c r="I170" s="57">
        <v>32</v>
      </c>
      <c r="J170" s="55" t="s">
        <v>48</v>
      </c>
      <c r="K170" s="57">
        <v>1</v>
      </c>
      <c r="L170" s="55" t="s">
        <v>44</v>
      </c>
      <c r="M170" s="55" t="s">
        <v>28</v>
      </c>
      <c r="AC170" s="56">
        <v>216</v>
      </c>
      <c r="AD170" s="56">
        <v>262</v>
      </c>
      <c r="AE170" s="56">
        <f t="shared" si="5"/>
        <v>478</v>
      </c>
      <c r="AF170" s="57">
        <v>37</v>
      </c>
      <c r="AG170" s="55">
        <v>2</v>
      </c>
      <c r="AH170" s="57">
        <v>32</v>
      </c>
      <c r="AI170" s="57">
        <v>1</v>
      </c>
    </row>
    <row r="171" spans="1:35" ht="15.75">
      <c r="A171" s="55" t="s">
        <v>6</v>
      </c>
      <c r="B171" s="56">
        <v>113</v>
      </c>
      <c r="C171" s="56">
        <v>692</v>
      </c>
      <c r="D171" s="56">
        <f t="shared" si="4"/>
        <v>805</v>
      </c>
      <c r="E171" s="57">
        <v>11</v>
      </c>
      <c r="F171" s="55">
        <v>14</v>
      </c>
      <c r="G171" s="55" t="s">
        <v>22</v>
      </c>
      <c r="H171" s="55" t="s">
        <v>45</v>
      </c>
      <c r="I171" s="57">
        <v>30</v>
      </c>
      <c r="J171" s="55" t="s">
        <v>43</v>
      </c>
      <c r="K171" s="57">
        <v>2</v>
      </c>
      <c r="L171" s="55" t="s">
        <v>44</v>
      </c>
      <c r="M171" s="55" t="s">
        <v>31</v>
      </c>
      <c r="AC171" s="56">
        <v>113</v>
      </c>
      <c r="AD171" s="56">
        <v>692</v>
      </c>
      <c r="AE171" s="56">
        <f t="shared" si="5"/>
        <v>805</v>
      </c>
      <c r="AF171" s="57">
        <v>11</v>
      </c>
      <c r="AG171" s="55">
        <v>14</v>
      </c>
      <c r="AH171" s="57">
        <v>30</v>
      </c>
      <c r="AI171" s="57">
        <v>2</v>
      </c>
    </row>
    <row r="172" spans="1:35" ht="15.75">
      <c r="A172" s="55" t="s">
        <v>9</v>
      </c>
      <c r="B172" s="56">
        <v>109</v>
      </c>
      <c r="C172" s="56">
        <v>540</v>
      </c>
      <c r="D172" s="56">
        <f t="shared" si="4"/>
        <v>649</v>
      </c>
      <c r="E172" s="57">
        <v>37</v>
      </c>
      <c r="F172" s="55">
        <v>1</v>
      </c>
      <c r="G172" s="55" t="s">
        <v>22</v>
      </c>
      <c r="H172" s="55" t="s">
        <v>49</v>
      </c>
      <c r="I172" s="57">
        <v>27</v>
      </c>
      <c r="J172" s="55" t="s">
        <v>48</v>
      </c>
      <c r="K172" s="57">
        <v>4</v>
      </c>
      <c r="L172" s="55" t="s">
        <v>47</v>
      </c>
      <c r="M172" s="55" t="s">
        <v>28</v>
      </c>
      <c r="AC172" s="56">
        <v>109</v>
      </c>
      <c r="AD172" s="56">
        <v>540</v>
      </c>
      <c r="AE172" s="56">
        <f t="shared" si="5"/>
        <v>649</v>
      </c>
      <c r="AF172" s="57">
        <v>37</v>
      </c>
      <c r="AG172" s="55">
        <v>1</v>
      </c>
      <c r="AH172" s="57">
        <v>27</v>
      </c>
      <c r="AI172" s="57">
        <v>4</v>
      </c>
    </row>
    <row r="173" spans="1:35" ht="15.75">
      <c r="A173" s="55" t="s">
        <v>5</v>
      </c>
      <c r="B173" s="56">
        <v>0</v>
      </c>
      <c r="C173" s="56">
        <v>470</v>
      </c>
      <c r="D173" s="56">
        <f t="shared" si="4"/>
        <v>470</v>
      </c>
      <c r="E173" s="57">
        <v>13</v>
      </c>
      <c r="F173" s="55">
        <v>0</v>
      </c>
      <c r="G173" s="55" t="s">
        <v>30</v>
      </c>
      <c r="H173" s="55" t="s">
        <v>45</v>
      </c>
      <c r="I173" s="57">
        <v>37</v>
      </c>
      <c r="J173" s="55" t="s">
        <v>43</v>
      </c>
      <c r="K173" s="57">
        <v>2</v>
      </c>
      <c r="L173" s="55" t="s">
        <v>50</v>
      </c>
      <c r="M173" s="55" t="s">
        <v>31</v>
      </c>
      <c r="AC173" s="56">
        <v>0</v>
      </c>
      <c r="AD173" s="56">
        <v>470</v>
      </c>
      <c r="AE173" s="56">
        <f t="shared" si="5"/>
        <v>470</v>
      </c>
      <c r="AF173" s="57">
        <v>13</v>
      </c>
      <c r="AG173" s="55">
        <v>0</v>
      </c>
      <c r="AH173" s="57">
        <v>37</v>
      </c>
      <c r="AI173" s="57">
        <v>2</v>
      </c>
    </row>
    <row r="174" spans="1:35" ht="15.75">
      <c r="A174" s="55" t="s">
        <v>5</v>
      </c>
      <c r="B174" s="56">
        <v>0</v>
      </c>
      <c r="C174" s="56">
        <v>192</v>
      </c>
      <c r="D174" s="56">
        <f t="shared" si="4"/>
        <v>192</v>
      </c>
      <c r="E174" s="57">
        <v>7</v>
      </c>
      <c r="F174" s="55">
        <v>2</v>
      </c>
      <c r="G174" s="55" t="s">
        <v>22</v>
      </c>
      <c r="H174" s="55" t="s">
        <v>42</v>
      </c>
      <c r="I174" s="57">
        <v>39</v>
      </c>
      <c r="J174" s="55" t="s">
        <v>43</v>
      </c>
      <c r="K174" s="57">
        <v>4</v>
      </c>
      <c r="L174" s="55" t="s">
        <v>44</v>
      </c>
      <c r="M174" s="55" t="s">
        <v>31</v>
      </c>
      <c r="AC174" s="56">
        <v>0</v>
      </c>
      <c r="AD174" s="56">
        <v>192</v>
      </c>
      <c r="AE174" s="56">
        <f t="shared" si="5"/>
        <v>192</v>
      </c>
      <c r="AF174" s="57">
        <v>7</v>
      </c>
      <c r="AG174" s="55">
        <v>2</v>
      </c>
      <c r="AH174" s="57">
        <v>39</v>
      </c>
      <c r="AI174" s="57">
        <v>4</v>
      </c>
    </row>
    <row r="175" spans="1:35" ht="15.75">
      <c r="A175" s="55" t="s">
        <v>5</v>
      </c>
      <c r="B175" s="56">
        <v>8176</v>
      </c>
      <c r="C175" s="56">
        <v>12230</v>
      </c>
      <c r="D175" s="56">
        <f t="shared" si="4"/>
        <v>20406</v>
      </c>
      <c r="E175" s="57">
        <v>7</v>
      </c>
      <c r="F175" s="55">
        <v>5</v>
      </c>
      <c r="G175" s="55" t="s">
        <v>22</v>
      </c>
      <c r="H175" s="55" t="s">
        <v>49</v>
      </c>
      <c r="I175" s="57">
        <v>26</v>
      </c>
      <c r="J175" s="55" t="s">
        <v>43</v>
      </c>
      <c r="K175" s="57">
        <v>2</v>
      </c>
      <c r="L175" s="55" t="s">
        <v>50</v>
      </c>
      <c r="M175" s="55" t="s">
        <v>31</v>
      </c>
      <c r="AC175" s="56">
        <v>8176</v>
      </c>
      <c r="AD175" s="56">
        <v>12230</v>
      </c>
      <c r="AE175" s="56">
        <f t="shared" si="5"/>
        <v>20406</v>
      </c>
      <c r="AF175" s="57">
        <v>7</v>
      </c>
      <c r="AG175" s="55">
        <v>5</v>
      </c>
      <c r="AH175" s="57">
        <v>26</v>
      </c>
      <c r="AI175" s="57">
        <v>2</v>
      </c>
    </row>
    <row r="176" spans="1:35" ht="15.75">
      <c r="A176" s="55" t="s">
        <v>12</v>
      </c>
      <c r="B176" s="56">
        <v>0</v>
      </c>
      <c r="C176" s="56">
        <v>772</v>
      </c>
      <c r="D176" s="56">
        <f t="shared" si="4"/>
        <v>772</v>
      </c>
      <c r="E176" s="57">
        <v>25</v>
      </c>
      <c r="F176" s="55">
        <v>19</v>
      </c>
      <c r="G176" s="55" t="s">
        <v>22</v>
      </c>
      <c r="H176" s="55" t="s">
        <v>45</v>
      </c>
      <c r="I176" s="57">
        <v>32</v>
      </c>
      <c r="J176" s="55" t="s">
        <v>43</v>
      </c>
      <c r="K176" s="57">
        <v>2</v>
      </c>
      <c r="L176" s="55" t="s">
        <v>46</v>
      </c>
      <c r="M176" s="55" t="s">
        <v>31</v>
      </c>
      <c r="AC176" s="56">
        <v>0</v>
      </c>
      <c r="AD176" s="56">
        <v>772</v>
      </c>
      <c r="AE176" s="56">
        <f t="shared" si="5"/>
        <v>772</v>
      </c>
      <c r="AF176" s="57">
        <v>25</v>
      </c>
      <c r="AG176" s="55">
        <v>19</v>
      </c>
      <c r="AH176" s="57">
        <v>32</v>
      </c>
      <c r="AI176" s="57">
        <v>2</v>
      </c>
    </row>
    <row r="177" spans="1:35" ht="15.75">
      <c r="A177" s="55" t="s">
        <v>6</v>
      </c>
      <c r="B177" s="56">
        <v>468</v>
      </c>
      <c r="C177" s="56">
        <v>14186</v>
      </c>
      <c r="D177" s="56">
        <f t="shared" si="4"/>
        <v>14654</v>
      </c>
      <c r="E177" s="57">
        <v>22</v>
      </c>
      <c r="F177" s="55">
        <v>24</v>
      </c>
      <c r="G177" s="55" t="s">
        <v>22</v>
      </c>
      <c r="H177" s="55" t="s">
        <v>42</v>
      </c>
      <c r="I177" s="57">
        <v>31</v>
      </c>
      <c r="J177" s="55" t="s">
        <v>43</v>
      </c>
      <c r="K177" s="57">
        <v>2</v>
      </c>
      <c r="L177" s="55" t="s">
        <v>46</v>
      </c>
      <c r="M177" s="55" t="s">
        <v>31</v>
      </c>
      <c r="AC177" s="56">
        <v>468</v>
      </c>
      <c r="AD177" s="56">
        <v>14186</v>
      </c>
      <c r="AE177" s="56">
        <f t="shared" si="5"/>
        <v>14654</v>
      </c>
      <c r="AF177" s="57">
        <v>22</v>
      </c>
      <c r="AG177" s="55">
        <v>24</v>
      </c>
      <c r="AH177" s="57">
        <v>31</v>
      </c>
      <c r="AI177" s="57">
        <v>2</v>
      </c>
    </row>
    <row r="178" spans="1:35" ht="15.75">
      <c r="A178" s="55" t="s">
        <v>9</v>
      </c>
      <c r="B178" s="56">
        <v>7885</v>
      </c>
      <c r="C178" s="56">
        <v>6330</v>
      </c>
      <c r="D178" s="56">
        <f t="shared" si="4"/>
        <v>14215</v>
      </c>
      <c r="E178" s="57">
        <v>16</v>
      </c>
      <c r="F178" s="55">
        <v>14</v>
      </c>
      <c r="G178" s="55" t="s">
        <v>22</v>
      </c>
      <c r="H178" s="55" t="s">
        <v>42</v>
      </c>
      <c r="I178" s="57">
        <v>35</v>
      </c>
      <c r="J178" s="55" t="s">
        <v>43</v>
      </c>
      <c r="K178" s="57">
        <v>2</v>
      </c>
      <c r="L178" s="55" t="s">
        <v>46</v>
      </c>
      <c r="M178" s="55" t="s">
        <v>31</v>
      </c>
      <c r="AC178" s="56">
        <v>7885</v>
      </c>
      <c r="AD178" s="56">
        <v>6330</v>
      </c>
      <c r="AE178" s="56">
        <f t="shared" si="5"/>
        <v>14215</v>
      </c>
      <c r="AF178" s="57">
        <v>16</v>
      </c>
      <c r="AG178" s="55">
        <v>14</v>
      </c>
      <c r="AH178" s="57">
        <v>35</v>
      </c>
      <c r="AI178" s="57">
        <v>2</v>
      </c>
    </row>
    <row r="179" spans="1:35" ht="15.75">
      <c r="A179" s="55" t="s">
        <v>4</v>
      </c>
      <c r="B179" s="56">
        <v>0</v>
      </c>
      <c r="C179" s="56">
        <v>18716</v>
      </c>
      <c r="D179" s="56">
        <f t="shared" si="4"/>
        <v>18716</v>
      </c>
      <c r="E179" s="57">
        <v>19</v>
      </c>
      <c r="F179" s="55">
        <v>93</v>
      </c>
      <c r="G179" s="55" t="s">
        <v>22</v>
      </c>
      <c r="H179" s="55" t="s">
        <v>42</v>
      </c>
      <c r="I179" s="57">
        <v>31</v>
      </c>
      <c r="J179" s="55" t="s">
        <v>43</v>
      </c>
      <c r="K179" s="57">
        <v>3</v>
      </c>
      <c r="L179" s="55" t="s">
        <v>47</v>
      </c>
      <c r="M179" s="55" t="s">
        <v>31</v>
      </c>
      <c r="AC179" s="56">
        <v>0</v>
      </c>
      <c r="AD179" s="56">
        <v>18716</v>
      </c>
      <c r="AE179" s="56">
        <f t="shared" si="5"/>
        <v>18716</v>
      </c>
      <c r="AF179" s="57">
        <v>19</v>
      </c>
      <c r="AG179" s="55">
        <v>93</v>
      </c>
      <c r="AH179" s="57">
        <v>31</v>
      </c>
      <c r="AI179" s="57">
        <v>3</v>
      </c>
    </row>
    <row r="180" spans="1:35" ht="15.75">
      <c r="A180" s="55" t="s">
        <v>5</v>
      </c>
      <c r="B180" s="56">
        <v>0</v>
      </c>
      <c r="C180" s="56">
        <v>886</v>
      </c>
      <c r="D180" s="56">
        <f t="shared" si="4"/>
        <v>886</v>
      </c>
      <c r="E180" s="57">
        <v>22</v>
      </c>
      <c r="F180" s="55">
        <v>96</v>
      </c>
      <c r="G180" s="55" t="s">
        <v>22</v>
      </c>
      <c r="H180" s="55" t="s">
        <v>42</v>
      </c>
      <c r="I180" s="57">
        <v>64</v>
      </c>
      <c r="J180" s="55" t="s">
        <v>43</v>
      </c>
      <c r="K180" s="57">
        <v>4</v>
      </c>
      <c r="L180" s="55" t="s">
        <v>46</v>
      </c>
      <c r="M180" s="55" t="s">
        <v>31</v>
      </c>
      <c r="AC180" s="56">
        <v>0</v>
      </c>
      <c r="AD180" s="56">
        <v>886</v>
      </c>
      <c r="AE180" s="56">
        <f t="shared" si="5"/>
        <v>886</v>
      </c>
      <c r="AF180" s="57">
        <v>22</v>
      </c>
      <c r="AG180" s="55">
        <v>96</v>
      </c>
      <c r="AH180" s="57">
        <v>64</v>
      </c>
      <c r="AI180" s="57">
        <v>4</v>
      </c>
    </row>
    <row r="181" spans="1:35" ht="15.75">
      <c r="A181" s="55" t="s">
        <v>7</v>
      </c>
      <c r="B181" s="56">
        <v>0</v>
      </c>
      <c r="C181" s="56">
        <v>750</v>
      </c>
      <c r="D181" s="56">
        <f t="shared" si="4"/>
        <v>750</v>
      </c>
      <c r="E181" s="57">
        <v>37</v>
      </c>
      <c r="F181" s="55">
        <v>2</v>
      </c>
      <c r="G181" s="55" t="s">
        <v>22</v>
      </c>
      <c r="H181" s="55" t="s">
        <v>45</v>
      </c>
      <c r="I181" s="57">
        <v>27</v>
      </c>
      <c r="J181" s="55" t="s">
        <v>43</v>
      </c>
      <c r="K181" s="57">
        <v>1</v>
      </c>
      <c r="L181" s="55" t="s">
        <v>46</v>
      </c>
      <c r="M181" s="55" t="s">
        <v>28</v>
      </c>
      <c r="AC181" s="56">
        <v>0</v>
      </c>
      <c r="AD181" s="56">
        <v>750</v>
      </c>
      <c r="AE181" s="56">
        <f t="shared" si="5"/>
        <v>750</v>
      </c>
      <c r="AF181" s="57">
        <v>37</v>
      </c>
      <c r="AG181" s="55">
        <v>2</v>
      </c>
      <c r="AH181" s="57">
        <v>27</v>
      </c>
      <c r="AI181" s="57">
        <v>1</v>
      </c>
    </row>
    <row r="182" spans="1:35" ht="15.75">
      <c r="A182" s="55" t="s">
        <v>4</v>
      </c>
      <c r="B182" s="56">
        <v>0</v>
      </c>
      <c r="C182" s="56">
        <v>3870</v>
      </c>
      <c r="D182" s="56">
        <f t="shared" si="4"/>
        <v>3870</v>
      </c>
      <c r="E182" s="57">
        <v>25</v>
      </c>
      <c r="F182" s="55">
        <v>11</v>
      </c>
      <c r="G182" s="55" t="s">
        <v>30</v>
      </c>
      <c r="H182" s="55" t="s">
        <v>45</v>
      </c>
      <c r="I182" s="57">
        <v>31</v>
      </c>
      <c r="J182" s="55" t="s">
        <v>43</v>
      </c>
      <c r="K182" s="57">
        <v>2</v>
      </c>
      <c r="L182" s="55" t="s">
        <v>44</v>
      </c>
      <c r="M182" s="55" t="s">
        <v>28</v>
      </c>
      <c r="AC182" s="56">
        <v>0</v>
      </c>
      <c r="AD182" s="56">
        <v>3870</v>
      </c>
      <c r="AE182" s="56">
        <f t="shared" si="5"/>
        <v>3870</v>
      </c>
      <c r="AF182" s="57">
        <v>25</v>
      </c>
      <c r="AG182" s="55">
        <v>11</v>
      </c>
      <c r="AH182" s="57">
        <v>31</v>
      </c>
      <c r="AI182" s="57">
        <v>2</v>
      </c>
    </row>
    <row r="183" spans="1:35" ht="15.75">
      <c r="A183" s="55" t="s">
        <v>4</v>
      </c>
      <c r="B183" s="56">
        <v>0</v>
      </c>
      <c r="C183" s="56">
        <v>3273</v>
      </c>
      <c r="D183" s="56">
        <f t="shared" si="4"/>
        <v>3273</v>
      </c>
      <c r="E183" s="57">
        <v>13</v>
      </c>
      <c r="F183" s="55">
        <v>4</v>
      </c>
      <c r="G183" s="55" t="s">
        <v>22</v>
      </c>
      <c r="H183" s="55" t="s">
        <v>49</v>
      </c>
      <c r="I183" s="57">
        <v>32</v>
      </c>
      <c r="J183" s="55" t="s">
        <v>43</v>
      </c>
      <c r="K183" s="57">
        <v>3</v>
      </c>
      <c r="L183" s="55" t="s">
        <v>44</v>
      </c>
      <c r="M183" s="55" t="s">
        <v>28</v>
      </c>
      <c r="AC183" s="56">
        <v>0</v>
      </c>
      <c r="AD183" s="56">
        <v>3273</v>
      </c>
      <c r="AE183" s="56">
        <f t="shared" si="5"/>
        <v>3273</v>
      </c>
      <c r="AF183" s="57">
        <v>13</v>
      </c>
      <c r="AG183" s="55">
        <v>4</v>
      </c>
      <c r="AH183" s="57">
        <v>32</v>
      </c>
      <c r="AI183" s="57">
        <v>3</v>
      </c>
    </row>
    <row r="184" spans="1:35" ht="15.75">
      <c r="A184" s="55" t="s">
        <v>7</v>
      </c>
      <c r="B184" s="56">
        <v>0</v>
      </c>
      <c r="C184" s="56">
        <v>406</v>
      </c>
      <c r="D184" s="56">
        <f t="shared" si="4"/>
        <v>406</v>
      </c>
      <c r="E184" s="57">
        <v>6</v>
      </c>
      <c r="F184" s="55">
        <v>35</v>
      </c>
      <c r="G184" s="55" t="s">
        <v>22</v>
      </c>
      <c r="H184" s="55" t="s">
        <v>42</v>
      </c>
      <c r="I184" s="57">
        <v>73</v>
      </c>
      <c r="J184" s="55" t="s">
        <v>43</v>
      </c>
      <c r="K184" s="57">
        <v>4</v>
      </c>
      <c r="L184" s="55" t="s">
        <v>44</v>
      </c>
      <c r="M184" s="55" t="s">
        <v>31</v>
      </c>
      <c r="AC184" s="56">
        <v>0</v>
      </c>
      <c r="AD184" s="56">
        <v>406</v>
      </c>
      <c r="AE184" s="56">
        <f t="shared" si="5"/>
        <v>406</v>
      </c>
      <c r="AF184" s="57">
        <v>6</v>
      </c>
      <c r="AG184" s="55">
        <v>35</v>
      </c>
      <c r="AH184" s="57">
        <v>73</v>
      </c>
      <c r="AI184" s="57">
        <v>4</v>
      </c>
    </row>
    <row r="185" spans="1:35" ht="15.75">
      <c r="A185" s="55" t="s">
        <v>6</v>
      </c>
      <c r="B185" s="56">
        <v>0</v>
      </c>
      <c r="C185" s="56">
        <v>461</v>
      </c>
      <c r="D185" s="56">
        <f t="shared" si="4"/>
        <v>461</v>
      </c>
      <c r="E185" s="57">
        <v>13</v>
      </c>
      <c r="F185" s="55">
        <v>48</v>
      </c>
      <c r="G185" s="55" t="s">
        <v>30</v>
      </c>
      <c r="H185" s="55" t="s">
        <v>45</v>
      </c>
      <c r="I185" s="57">
        <v>30</v>
      </c>
      <c r="J185" s="55" t="s">
        <v>43</v>
      </c>
      <c r="K185" s="57">
        <v>4</v>
      </c>
      <c r="L185" s="55" t="s">
        <v>44</v>
      </c>
      <c r="M185" s="55" t="s">
        <v>31</v>
      </c>
      <c r="AC185" s="56">
        <v>0</v>
      </c>
      <c r="AD185" s="56">
        <v>461</v>
      </c>
      <c r="AE185" s="56">
        <f t="shared" si="5"/>
        <v>461</v>
      </c>
      <c r="AF185" s="57">
        <v>13</v>
      </c>
      <c r="AG185" s="55">
        <v>48</v>
      </c>
      <c r="AH185" s="57">
        <v>30</v>
      </c>
      <c r="AI185" s="57">
        <v>4</v>
      </c>
    </row>
    <row r="186" spans="1:35" ht="15.75">
      <c r="A186" s="55" t="s">
        <v>6</v>
      </c>
      <c r="B186" s="56">
        <v>0</v>
      </c>
      <c r="C186" s="56">
        <v>340</v>
      </c>
      <c r="D186" s="56">
        <f t="shared" si="4"/>
        <v>340</v>
      </c>
      <c r="E186" s="57">
        <v>19</v>
      </c>
      <c r="F186" s="55">
        <v>4</v>
      </c>
      <c r="G186" s="55" t="s">
        <v>22</v>
      </c>
      <c r="H186" s="55" t="s">
        <v>49</v>
      </c>
      <c r="I186" s="57">
        <v>42</v>
      </c>
      <c r="J186" s="55" t="s">
        <v>43</v>
      </c>
      <c r="K186" s="57">
        <v>1</v>
      </c>
      <c r="L186" s="55" t="s">
        <v>44</v>
      </c>
      <c r="M186" s="55" t="s">
        <v>28</v>
      </c>
      <c r="AC186" s="56">
        <v>0</v>
      </c>
      <c r="AD186" s="56">
        <v>340</v>
      </c>
      <c r="AE186" s="56">
        <f t="shared" si="5"/>
        <v>340</v>
      </c>
      <c r="AF186" s="57">
        <v>19</v>
      </c>
      <c r="AG186" s="55">
        <v>4</v>
      </c>
      <c r="AH186" s="57">
        <v>42</v>
      </c>
      <c r="AI186" s="57">
        <v>1</v>
      </c>
    </row>
    <row r="187" spans="1:35" ht="15.75">
      <c r="A187" s="55" t="s">
        <v>4</v>
      </c>
      <c r="B187" s="56">
        <v>0</v>
      </c>
      <c r="C187" s="56">
        <v>6490</v>
      </c>
      <c r="D187" s="56">
        <f t="shared" si="4"/>
        <v>6490</v>
      </c>
      <c r="E187" s="57">
        <v>19</v>
      </c>
      <c r="F187" s="55">
        <v>85</v>
      </c>
      <c r="G187" s="55" t="s">
        <v>22</v>
      </c>
      <c r="H187" s="55" t="s">
        <v>42</v>
      </c>
      <c r="I187" s="57">
        <v>45</v>
      </c>
      <c r="J187" s="55" t="s">
        <v>43</v>
      </c>
      <c r="K187" s="57">
        <v>4</v>
      </c>
      <c r="L187" s="55" t="s">
        <v>46</v>
      </c>
      <c r="M187" s="55" t="s">
        <v>31</v>
      </c>
      <c r="AC187" s="56">
        <v>0</v>
      </c>
      <c r="AD187" s="56">
        <v>6490</v>
      </c>
      <c r="AE187" s="56">
        <f t="shared" si="5"/>
        <v>6490</v>
      </c>
      <c r="AF187" s="57">
        <v>19</v>
      </c>
      <c r="AG187" s="55">
        <v>85</v>
      </c>
      <c r="AH187" s="57">
        <v>45</v>
      </c>
      <c r="AI187" s="57">
        <v>4</v>
      </c>
    </row>
    <row r="188" spans="1:35" ht="15.75">
      <c r="A188" s="55" t="s">
        <v>4</v>
      </c>
      <c r="B188" s="56">
        <v>734</v>
      </c>
      <c r="C188" s="56">
        <v>348</v>
      </c>
      <c r="D188" s="56">
        <f t="shared" si="4"/>
        <v>1082</v>
      </c>
      <c r="E188" s="57">
        <v>7</v>
      </c>
      <c r="F188" s="55">
        <v>100</v>
      </c>
      <c r="G188" s="55" t="s">
        <v>22</v>
      </c>
      <c r="H188" s="55" t="s">
        <v>42</v>
      </c>
      <c r="I188" s="57">
        <v>27</v>
      </c>
      <c r="J188" s="55" t="s">
        <v>43</v>
      </c>
      <c r="K188" s="57">
        <v>4</v>
      </c>
      <c r="L188" s="55" t="s">
        <v>46</v>
      </c>
      <c r="M188" s="55" t="s">
        <v>31</v>
      </c>
      <c r="AC188" s="56">
        <v>734</v>
      </c>
      <c r="AD188" s="56">
        <v>348</v>
      </c>
      <c r="AE188" s="56">
        <f t="shared" si="5"/>
        <v>1082</v>
      </c>
      <c r="AF188" s="57">
        <v>7</v>
      </c>
      <c r="AG188" s="55">
        <v>100</v>
      </c>
      <c r="AH188" s="57">
        <v>27</v>
      </c>
      <c r="AI188" s="57">
        <v>4</v>
      </c>
    </row>
    <row r="189" spans="1:35" ht="15.75">
      <c r="A189" s="55" t="s">
        <v>6</v>
      </c>
      <c r="B189" s="56">
        <v>0</v>
      </c>
      <c r="C189" s="56">
        <v>506</v>
      </c>
      <c r="D189" s="56">
        <f t="shared" si="4"/>
        <v>506</v>
      </c>
      <c r="E189" s="57">
        <v>25</v>
      </c>
      <c r="F189" s="55">
        <v>3</v>
      </c>
      <c r="G189" s="55" t="s">
        <v>30</v>
      </c>
      <c r="H189" s="55" t="s">
        <v>45</v>
      </c>
      <c r="I189" s="57">
        <v>22</v>
      </c>
      <c r="J189" s="55" t="s">
        <v>48</v>
      </c>
      <c r="K189" s="57">
        <v>4</v>
      </c>
      <c r="L189" s="55" t="s">
        <v>44</v>
      </c>
      <c r="M189" s="55" t="s">
        <v>28</v>
      </c>
      <c r="AC189" s="56">
        <v>0</v>
      </c>
      <c r="AD189" s="56">
        <v>506</v>
      </c>
      <c r="AE189" s="56">
        <f t="shared" si="5"/>
        <v>506</v>
      </c>
      <c r="AF189" s="57">
        <v>25</v>
      </c>
      <c r="AG189" s="55">
        <v>3</v>
      </c>
      <c r="AH189" s="57">
        <v>22</v>
      </c>
      <c r="AI189" s="57">
        <v>4</v>
      </c>
    </row>
    <row r="190" spans="1:35" ht="15.75">
      <c r="A190" s="55" t="s">
        <v>9</v>
      </c>
      <c r="B190" s="56">
        <v>0</v>
      </c>
      <c r="C190" s="56">
        <v>14717</v>
      </c>
      <c r="D190" s="56">
        <f t="shared" si="4"/>
        <v>14717</v>
      </c>
      <c r="E190" s="57">
        <v>28</v>
      </c>
      <c r="F190" s="55">
        <v>7</v>
      </c>
      <c r="G190" s="55" t="s">
        <v>22</v>
      </c>
      <c r="H190" s="55" t="s">
        <v>42</v>
      </c>
      <c r="I190" s="57">
        <v>26</v>
      </c>
      <c r="J190" s="55" t="s">
        <v>43</v>
      </c>
      <c r="K190" s="57">
        <v>2</v>
      </c>
      <c r="L190" s="55" t="s">
        <v>46</v>
      </c>
      <c r="M190" s="55" t="s">
        <v>31</v>
      </c>
      <c r="AC190" s="56">
        <v>0</v>
      </c>
      <c r="AD190" s="56">
        <v>14717</v>
      </c>
      <c r="AE190" s="56">
        <f t="shared" si="5"/>
        <v>14717</v>
      </c>
      <c r="AF190" s="57">
        <v>28</v>
      </c>
      <c r="AG190" s="55">
        <v>7</v>
      </c>
      <c r="AH190" s="57">
        <v>26</v>
      </c>
      <c r="AI190" s="57">
        <v>2</v>
      </c>
    </row>
    <row r="191" spans="1:35" ht="15.75">
      <c r="A191" s="55" t="s">
        <v>7</v>
      </c>
      <c r="B191" s="56">
        <v>172</v>
      </c>
      <c r="C191" s="56">
        <v>0</v>
      </c>
      <c r="D191" s="56">
        <f t="shared" si="4"/>
        <v>172</v>
      </c>
      <c r="E191" s="57">
        <v>25</v>
      </c>
      <c r="F191" s="55">
        <v>36</v>
      </c>
      <c r="G191" s="55" t="s">
        <v>22</v>
      </c>
      <c r="H191" s="55" t="s">
        <v>42</v>
      </c>
      <c r="I191" s="57">
        <v>33</v>
      </c>
      <c r="J191" s="55" t="s">
        <v>43</v>
      </c>
      <c r="K191" s="57">
        <v>3</v>
      </c>
      <c r="L191" s="55" t="s">
        <v>46</v>
      </c>
      <c r="M191" s="55" t="s">
        <v>31</v>
      </c>
      <c r="AC191" s="56">
        <v>172</v>
      </c>
      <c r="AD191" s="56">
        <v>0</v>
      </c>
      <c r="AE191" s="56">
        <f t="shared" si="5"/>
        <v>172</v>
      </c>
      <c r="AF191" s="57">
        <v>25</v>
      </c>
      <c r="AG191" s="55">
        <v>36</v>
      </c>
      <c r="AH191" s="57">
        <v>33</v>
      </c>
      <c r="AI191" s="57">
        <v>3</v>
      </c>
    </row>
    <row r="192" spans="1:35" ht="15.75">
      <c r="A192" s="55" t="s">
        <v>5</v>
      </c>
      <c r="B192" s="56">
        <v>644</v>
      </c>
      <c r="C192" s="56">
        <v>1571</v>
      </c>
      <c r="D192" s="56">
        <f t="shared" si="4"/>
        <v>2215</v>
      </c>
      <c r="E192" s="57">
        <v>19</v>
      </c>
      <c r="F192" s="55">
        <v>1</v>
      </c>
      <c r="G192" s="55" t="s">
        <v>30</v>
      </c>
      <c r="H192" s="55" t="s">
        <v>45</v>
      </c>
      <c r="I192" s="57">
        <v>27</v>
      </c>
      <c r="J192" s="55" t="s">
        <v>43</v>
      </c>
      <c r="K192" s="57">
        <v>3</v>
      </c>
      <c r="L192" s="55" t="s">
        <v>46</v>
      </c>
      <c r="M192" s="55" t="s">
        <v>28</v>
      </c>
      <c r="AC192" s="56">
        <v>644</v>
      </c>
      <c r="AD192" s="56">
        <v>1571</v>
      </c>
      <c r="AE192" s="56">
        <f t="shared" si="5"/>
        <v>2215</v>
      </c>
      <c r="AF192" s="57">
        <v>19</v>
      </c>
      <c r="AG192" s="55">
        <v>1</v>
      </c>
      <c r="AH192" s="57">
        <v>27</v>
      </c>
      <c r="AI192" s="57">
        <v>3</v>
      </c>
    </row>
    <row r="193" spans="1:35" ht="15.75">
      <c r="A193" s="55" t="s">
        <v>5</v>
      </c>
      <c r="B193" s="56">
        <v>0</v>
      </c>
      <c r="C193" s="56">
        <v>0</v>
      </c>
      <c r="D193" s="56">
        <f t="shared" si="4"/>
        <v>0</v>
      </c>
      <c r="E193" s="57">
        <v>25</v>
      </c>
      <c r="F193" s="55">
        <v>19</v>
      </c>
      <c r="G193" s="55" t="s">
        <v>30</v>
      </c>
      <c r="H193" s="55" t="s">
        <v>45</v>
      </c>
      <c r="I193" s="57">
        <v>24</v>
      </c>
      <c r="J193" s="55" t="s">
        <v>48</v>
      </c>
      <c r="K193" s="57">
        <v>4</v>
      </c>
      <c r="L193" s="55" t="s">
        <v>46</v>
      </c>
      <c r="M193" s="55" t="s">
        <v>28</v>
      </c>
      <c r="AC193" s="56">
        <v>0</v>
      </c>
      <c r="AD193" s="56">
        <v>0</v>
      </c>
      <c r="AE193" s="56">
        <f t="shared" si="5"/>
        <v>0</v>
      </c>
      <c r="AF193" s="57">
        <v>25</v>
      </c>
      <c r="AG193" s="55">
        <v>19</v>
      </c>
      <c r="AH193" s="57">
        <v>24</v>
      </c>
      <c r="AI193" s="57">
        <v>4</v>
      </c>
    </row>
    <row r="194" spans="1:35" ht="15.75">
      <c r="A194" s="55" t="s">
        <v>6</v>
      </c>
      <c r="B194" s="56">
        <v>617</v>
      </c>
      <c r="C194" s="56">
        <v>411</v>
      </c>
      <c r="D194" s="56">
        <f t="shared" si="4"/>
        <v>1028</v>
      </c>
      <c r="E194" s="57">
        <v>31</v>
      </c>
      <c r="F194" s="55">
        <v>3</v>
      </c>
      <c r="G194" s="55" t="s">
        <v>22</v>
      </c>
      <c r="H194" s="55" t="s">
        <v>49</v>
      </c>
      <c r="I194" s="57">
        <v>21</v>
      </c>
      <c r="J194" s="55" t="s">
        <v>43</v>
      </c>
      <c r="K194" s="57">
        <v>1</v>
      </c>
      <c r="L194" s="55" t="s">
        <v>46</v>
      </c>
      <c r="M194" s="55" t="s">
        <v>31</v>
      </c>
      <c r="AC194" s="56">
        <v>617</v>
      </c>
      <c r="AD194" s="56">
        <v>411</v>
      </c>
      <c r="AE194" s="56">
        <f t="shared" si="5"/>
        <v>1028</v>
      </c>
      <c r="AF194" s="57">
        <v>31</v>
      </c>
      <c r="AG194" s="55">
        <v>3</v>
      </c>
      <c r="AH194" s="57">
        <v>21</v>
      </c>
      <c r="AI194" s="57">
        <v>1</v>
      </c>
    </row>
    <row r="195" spans="1:35" ht="15.75">
      <c r="A195" s="55" t="s">
        <v>5</v>
      </c>
      <c r="B195" s="56">
        <v>0</v>
      </c>
      <c r="C195" s="56">
        <v>544</v>
      </c>
      <c r="D195" s="56">
        <f t="shared" ref="D195:D258" si="6">B195+C195</f>
        <v>544</v>
      </c>
      <c r="E195" s="57">
        <v>25</v>
      </c>
      <c r="F195" s="55">
        <v>0</v>
      </c>
      <c r="G195" s="55" t="s">
        <v>30</v>
      </c>
      <c r="H195" s="55" t="s">
        <v>45</v>
      </c>
      <c r="I195" s="57">
        <v>28</v>
      </c>
      <c r="J195" s="55" t="s">
        <v>48</v>
      </c>
      <c r="K195" s="57">
        <v>4</v>
      </c>
      <c r="L195" s="55" t="s">
        <v>50</v>
      </c>
      <c r="M195" s="55" t="s">
        <v>28</v>
      </c>
      <c r="AC195" s="56">
        <v>0</v>
      </c>
      <c r="AD195" s="56">
        <v>544</v>
      </c>
      <c r="AE195" s="56">
        <f t="shared" ref="AE195:AE258" si="7">AC195+AD195</f>
        <v>544</v>
      </c>
      <c r="AF195" s="57">
        <v>25</v>
      </c>
      <c r="AG195" s="55">
        <v>0</v>
      </c>
      <c r="AH195" s="57">
        <v>28</v>
      </c>
      <c r="AI195" s="57">
        <v>4</v>
      </c>
    </row>
    <row r="196" spans="1:35" ht="15.75">
      <c r="A196" s="55" t="s">
        <v>4</v>
      </c>
      <c r="B196" s="56">
        <v>586</v>
      </c>
      <c r="C196" s="56">
        <v>0</v>
      </c>
      <c r="D196" s="56">
        <f t="shared" si="6"/>
        <v>586</v>
      </c>
      <c r="E196" s="57">
        <v>13</v>
      </c>
      <c r="F196" s="55">
        <v>0</v>
      </c>
      <c r="G196" s="55" t="s">
        <v>22</v>
      </c>
      <c r="H196" s="55" t="s">
        <v>42</v>
      </c>
      <c r="I196" s="57">
        <v>51</v>
      </c>
      <c r="J196" s="55" t="s">
        <v>43</v>
      </c>
      <c r="K196" s="57">
        <v>1</v>
      </c>
      <c r="L196" s="55" t="s">
        <v>47</v>
      </c>
      <c r="M196" s="55" t="s">
        <v>28</v>
      </c>
      <c r="AC196" s="56">
        <v>586</v>
      </c>
      <c r="AD196" s="56">
        <v>0</v>
      </c>
      <c r="AE196" s="56">
        <f t="shared" si="7"/>
        <v>586</v>
      </c>
      <c r="AF196" s="57">
        <v>13</v>
      </c>
      <c r="AG196" s="55">
        <v>0</v>
      </c>
      <c r="AH196" s="57">
        <v>51</v>
      </c>
      <c r="AI196" s="57">
        <v>1</v>
      </c>
    </row>
    <row r="197" spans="1:35" ht="15.75">
      <c r="A197" s="55" t="s">
        <v>6</v>
      </c>
      <c r="B197" s="56">
        <v>0</v>
      </c>
      <c r="C197" s="56">
        <v>835</v>
      </c>
      <c r="D197" s="56">
        <f t="shared" si="6"/>
        <v>835</v>
      </c>
      <c r="E197" s="57">
        <v>19</v>
      </c>
      <c r="F197" s="55">
        <v>42</v>
      </c>
      <c r="G197" s="55" t="s">
        <v>30</v>
      </c>
      <c r="H197" s="55" t="s">
        <v>45</v>
      </c>
      <c r="I197" s="57">
        <v>21</v>
      </c>
      <c r="J197" s="55" t="s">
        <v>43</v>
      </c>
      <c r="K197" s="57">
        <v>1</v>
      </c>
      <c r="L197" s="55" t="s">
        <v>46</v>
      </c>
      <c r="M197" s="55" t="s">
        <v>28</v>
      </c>
      <c r="AC197" s="56">
        <v>0</v>
      </c>
      <c r="AD197" s="56">
        <v>835</v>
      </c>
      <c r="AE197" s="56">
        <f t="shared" si="7"/>
        <v>835</v>
      </c>
      <c r="AF197" s="57">
        <v>19</v>
      </c>
      <c r="AG197" s="55">
        <v>42</v>
      </c>
      <c r="AH197" s="57">
        <v>21</v>
      </c>
      <c r="AI197" s="57">
        <v>1</v>
      </c>
    </row>
    <row r="198" spans="1:35" ht="15.75">
      <c r="A198" s="55" t="s">
        <v>4</v>
      </c>
      <c r="B198" s="56">
        <v>0</v>
      </c>
      <c r="C198" s="56">
        <v>823</v>
      </c>
      <c r="D198" s="56">
        <f t="shared" si="6"/>
        <v>823</v>
      </c>
      <c r="E198" s="57">
        <v>25</v>
      </c>
      <c r="F198" s="55">
        <v>47</v>
      </c>
      <c r="G198" s="55" t="s">
        <v>22</v>
      </c>
      <c r="H198" s="55" t="s">
        <v>42</v>
      </c>
      <c r="I198" s="57">
        <v>27</v>
      </c>
      <c r="J198" s="55" t="s">
        <v>43</v>
      </c>
      <c r="K198" s="57">
        <v>2</v>
      </c>
      <c r="L198" s="55" t="s">
        <v>46</v>
      </c>
      <c r="M198" s="55" t="s">
        <v>31</v>
      </c>
      <c r="AC198" s="56">
        <v>0</v>
      </c>
      <c r="AD198" s="56">
        <v>823</v>
      </c>
      <c r="AE198" s="56">
        <f t="shared" si="7"/>
        <v>823</v>
      </c>
      <c r="AF198" s="57">
        <v>25</v>
      </c>
      <c r="AG198" s="55">
        <v>47</v>
      </c>
      <c r="AH198" s="57">
        <v>27</v>
      </c>
      <c r="AI198" s="57">
        <v>2</v>
      </c>
    </row>
    <row r="199" spans="1:35" ht="15.75">
      <c r="A199" s="55" t="s">
        <v>7</v>
      </c>
      <c r="B199" s="56">
        <v>0</v>
      </c>
      <c r="C199" s="56">
        <v>5180</v>
      </c>
      <c r="D199" s="56">
        <f t="shared" si="6"/>
        <v>5180</v>
      </c>
      <c r="E199" s="57">
        <v>22</v>
      </c>
      <c r="F199" s="55">
        <v>4</v>
      </c>
      <c r="G199" s="55" t="s">
        <v>22</v>
      </c>
      <c r="H199" s="55" t="s">
        <v>42</v>
      </c>
      <c r="I199" s="57">
        <v>40</v>
      </c>
      <c r="J199" s="55" t="s">
        <v>43</v>
      </c>
      <c r="K199" s="57">
        <v>2</v>
      </c>
      <c r="L199" s="55" t="s">
        <v>44</v>
      </c>
      <c r="M199" s="55" t="s">
        <v>28</v>
      </c>
      <c r="AC199" s="56">
        <v>0</v>
      </c>
      <c r="AD199" s="56">
        <v>5180</v>
      </c>
      <c r="AE199" s="56">
        <f t="shared" si="7"/>
        <v>5180</v>
      </c>
      <c r="AF199" s="57">
        <v>22</v>
      </c>
      <c r="AG199" s="55">
        <v>4</v>
      </c>
      <c r="AH199" s="57">
        <v>40</v>
      </c>
      <c r="AI199" s="57">
        <v>2</v>
      </c>
    </row>
    <row r="200" spans="1:35" ht="15.75">
      <c r="A200" s="55" t="s">
        <v>4</v>
      </c>
      <c r="B200" s="56">
        <v>0</v>
      </c>
      <c r="C200" s="56">
        <v>408</v>
      </c>
      <c r="D200" s="56">
        <f t="shared" si="6"/>
        <v>408</v>
      </c>
      <c r="E200" s="57">
        <v>16</v>
      </c>
      <c r="F200" s="55">
        <v>12</v>
      </c>
      <c r="G200" s="55" t="s">
        <v>22</v>
      </c>
      <c r="H200" s="55" t="s">
        <v>42</v>
      </c>
      <c r="I200" s="57">
        <v>34</v>
      </c>
      <c r="J200" s="55" t="s">
        <v>11</v>
      </c>
      <c r="K200" s="57">
        <v>4</v>
      </c>
      <c r="L200" s="55" t="s">
        <v>46</v>
      </c>
      <c r="M200" s="55" t="s">
        <v>31</v>
      </c>
      <c r="AC200" s="56">
        <v>0</v>
      </c>
      <c r="AD200" s="56">
        <v>408</v>
      </c>
      <c r="AE200" s="56">
        <f t="shared" si="7"/>
        <v>408</v>
      </c>
      <c r="AF200" s="57">
        <v>16</v>
      </c>
      <c r="AG200" s="55">
        <v>12</v>
      </c>
      <c r="AH200" s="57">
        <v>34</v>
      </c>
      <c r="AI200" s="57">
        <v>4</v>
      </c>
    </row>
    <row r="201" spans="1:35" ht="15.75">
      <c r="A201" s="55" t="s">
        <v>5</v>
      </c>
      <c r="B201" s="56">
        <v>0</v>
      </c>
      <c r="C201" s="56">
        <v>821</v>
      </c>
      <c r="D201" s="56">
        <f t="shared" si="6"/>
        <v>821</v>
      </c>
      <c r="E201" s="57">
        <v>48</v>
      </c>
      <c r="F201" s="55">
        <v>5</v>
      </c>
      <c r="G201" s="55" t="s">
        <v>30</v>
      </c>
      <c r="H201" s="55" t="s">
        <v>45</v>
      </c>
      <c r="I201" s="57">
        <v>34</v>
      </c>
      <c r="J201" s="55" t="s">
        <v>43</v>
      </c>
      <c r="K201" s="57">
        <v>1</v>
      </c>
      <c r="L201" s="55" t="s">
        <v>44</v>
      </c>
      <c r="M201" s="55" t="s">
        <v>31</v>
      </c>
      <c r="AC201" s="56">
        <v>0</v>
      </c>
      <c r="AD201" s="56">
        <v>821</v>
      </c>
      <c r="AE201" s="56">
        <f t="shared" si="7"/>
        <v>821</v>
      </c>
      <c r="AF201" s="57">
        <v>48</v>
      </c>
      <c r="AG201" s="55">
        <v>5</v>
      </c>
      <c r="AH201" s="57">
        <v>34</v>
      </c>
      <c r="AI201" s="57">
        <v>1</v>
      </c>
    </row>
    <row r="202" spans="1:35" ht="15.75">
      <c r="A202" s="55" t="s">
        <v>10</v>
      </c>
      <c r="B202" s="56">
        <v>522</v>
      </c>
      <c r="C202" s="56">
        <v>385</v>
      </c>
      <c r="D202" s="56">
        <f t="shared" si="6"/>
        <v>907</v>
      </c>
      <c r="E202" s="57">
        <v>10</v>
      </c>
      <c r="F202" s="55">
        <v>66</v>
      </c>
      <c r="G202" s="55" t="s">
        <v>22</v>
      </c>
      <c r="H202" s="55" t="s">
        <v>42</v>
      </c>
      <c r="I202" s="57">
        <v>63</v>
      </c>
      <c r="J202" s="55" t="s">
        <v>43</v>
      </c>
      <c r="K202" s="57">
        <v>4</v>
      </c>
      <c r="L202" s="55" t="s">
        <v>44</v>
      </c>
      <c r="M202" s="55" t="s">
        <v>31</v>
      </c>
      <c r="AC202" s="56">
        <v>522</v>
      </c>
      <c r="AD202" s="56">
        <v>385</v>
      </c>
      <c r="AE202" s="56">
        <f t="shared" si="7"/>
        <v>907</v>
      </c>
      <c r="AF202" s="57">
        <v>10</v>
      </c>
      <c r="AG202" s="55">
        <v>66</v>
      </c>
      <c r="AH202" s="57">
        <v>63</v>
      </c>
      <c r="AI202" s="57">
        <v>4</v>
      </c>
    </row>
    <row r="203" spans="1:35" ht="15.75">
      <c r="A203" s="55" t="s">
        <v>5</v>
      </c>
      <c r="B203" s="56">
        <v>585</v>
      </c>
      <c r="C203" s="56">
        <v>2223</v>
      </c>
      <c r="D203" s="56">
        <f t="shared" si="6"/>
        <v>2808</v>
      </c>
      <c r="E203" s="57">
        <v>16</v>
      </c>
      <c r="F203" s="55">
        <v>0</v>
      </c>
      <c r="G203" s="55" t="s">
        <v>22</v>
      </c>
      <c r="H203" s="55" t="s">
        <v>42</v>
      </c>
      <c r="I203" s="57">
        <v>33</v>
      </c>
      <c r="J203" s="55" t="s">
        <v>43</v>
      </c>
      <c r="K203" s="57">
        <v>2</v>
      </c>
      <c r="L203" s="55" t="s">
        <v>47</v>
      </c>
      <c r="M203" s="55" t="s">
        <v>28</v>
      </c>
      <c r="AC203" s="56">
        <v>585</v>
      </c>
      <c r="AD203" s="56">
        <v>2223</v>
      </c>
      <c r="AE203" s="56">
        <f t="shared" si="7"/>
        <v>2808</v>
      </c>
      <c r="AF203" s="57">
        <v>16</v>
      </c>
      <c r="AG203" s="55">
        <v>0</v>
      </c>
      <c r="AH203" s="57">
        <v>33</v>
      </c>
      <c r="AI203" s="57">
        <v>2</v>
      </c>
    </row>
    <row r="204" spans="1:35" ht="15.75">
      <c r="A204" s="55" t="s">
        <v>5</v>
      </c>
      <c r="B204" s="56">
        <v>5588</v>
      </c>
      <c r="C204" s="56">
        <v>0</v>
      </c>
      <c r="D204" s="56">
        <f t="shared" si="6"/>
        <v>5588</v>
      </c>
      <c r="E204" s="57">
        <v>22</v>
      </c>
      <c r="F204" s="55">
        <v>10</v>
      </c>
      <c r="G204" s="55" t="s">
        <v>30</v>
      </c>
      <c r="H204" s="55" t="s">
        <v>45</v>
      </c>
      <c r="I204" s="57">
        <v>28</v>
      </c>
      <c r="J204" s="55" t="s">
        <v>43</v>
      </c>
      <c r="K204" s="57">
        <v>4</v>
      </c>
      <c r="L204" s="55" t="s">
        <v>46</v>
      </c>
      <c r="M204" s="55" t="s">
        <v>28</v>
      </c>
      <c r="AC204" s="56">
        <v>5588</v>
      </c>
      <c r="AD204" s="56">
        <v>0</v>
      </c>
      <c r="AE204" s="56">
        <f t="shared" si="7"/>
        <v>5588</v>
      </c>
      <c r="AF204" s="57">
        <v>22</v>
      </c>
      <c r="AG204" s="55">
        <v>10</v>
      </c>
      <c r="AH204" s="57">
        <v>28</v>
      </c>
      <c r="AI204" s="57">
        <v>4</v>
      </c>
    </row>
    <row r="205" spans="1:35" ht="15.75">
      <c r="A205" s="55" t="s">
        <v>5</v>
      </c>
      <c r="B205" s="56">
        <v>0</v>
      </c>
      <c r="C205" s="56">
        <v>605</v>
      </c>
      <c r="D205" s="56">
        <f t="shared" si="6"/>
        <v>605</v>
      </c>
      <c r="E205" s="57">
        <v>37</v>
      </c>
      <c r="F205" s="55">
        <v>20</v>
      </c>
      <c r="G205" s="55" t="s">
        <v>30</v>
      </c>
      <c r="H205" s="55" t="s">
        <v>45</v>
      </c>
      <c r="I205" s="57">
        <v>24</v>
      </c>
      <c r="J205" s="55" t="s">
        <v>43</v>
      </c>
      <c r="K205" s="57">
        <v>2</v>
      </c>
      <c r="L205" s="55" t="s">
        <v>46</v>
      </c>
      <c r="M205" s="55" t="s">
        <v>28</v>
      </c>
      <c r="AC205" s="56">
        <v>0</v>
      </c>
      <c r="AD205" s="56">
        <v>605</v>
      </c>
      <c r="AE205" s="56">
        <f t="shared" si="7"/>
        <v>605</v>
      </c>
      <c r="AF205" s="57">
        <v>37</v>
      </c>
      <c r="AG205" s="55">
        <v>20</v>
      </c>
      <c r="AH205" s="57">
        <v>24</v>
      </c>
      <c r="AI205" s="57">
        <v>2</v>
      </c>
    </row>
    <row r="206" spans="1:35" ht="15.75">
      <c r="A206" s="55" t="s">
        <v>6</v>
      </c>
      <c r="B206" s="56">
        <v>352</v>
      </c>
      <c r="C206" s="56">
        <v>7525</v>
      </c>
      <c r="D206" s="56">
        <f t="shared" si="6"/>
        <v>7877</v>
      </c>
      <c r="E206" s="57">
        <v>13</v>
      </c>
      <c r="F206" s="55">
        <v>4</v>
      </c>
      <c r="G206" s="55" t="s">
        <v>30</v>
      </c>
      <c r="H206" s="55" t="s">
        <v>45</v>
      </c>
      <c r="I206" s="57">
        <v>18</v>
      </c>
      <c r="J206" s="55" t="s">
        <v>48</v>
      </c>
      <c r="K206" s="57">
        <v>4</v>
      </c>
      <c r="L206" s="55" t="s">
        <v>44</v>
      </c>
      <c r="M206" s="55" t="s">
        <v>31</v>
      </c>
      <c r="AC206" s="56">
        <v>352</v>
      </c>
      <c r="AD206" s="56">
        <v>7525</v>
      </c>
      <c r="AE206" s="56">
        <f t="shared" si="7"/>
        <v>7877</v>
      </c>
      <c r="AF206" s="57">
        <v>13</v>
      </c>
      <c r="AG206" s="55">
        <v>4</v>
      </c>
      <c r="AH206" s="57">
        <v>18</v>
      </c>
      <c r="AI206" s="57">
        <v>4</v>
      </c>
    </row>
    <row r="207" spans="1:35" ht="15.75">
      <c r="A207" s="55" t="s">
        <v>4</v>
      </c>
      <c r="B207" s="56">
        <v>0</v>
      </c>
      <c r="C207" s="56">
        <v>3529</v>
      </c>
      <c r="D207" s="56">
        <f t="shared" si="6"/>
        <v>3529</v>
      </c>
      <c r="E207" s="57">
        <v>14</v>
      </c>
      <c r="F207" s="55">
        <v>0</v>
      </c>
      <c r="G207" s="55" t="s">
        <v>30</v>
      </c>
      <c r="H207" s="55" t="s">
        <v>45</v>
      </c>
      <c r="I207" s="57">
        <v>63</v>
      </c>
      <c r="J207" s="55" t="s">
        <v>43</v>
      </c>
      <c r="K207" s="57">
        <v>4</v>
      </c>
      <c r="L207" s="55" t="s">
        <v>46</v>
      </c>
      <c r="M207" s="55" t="s">
        <v>31</v>
      </c>
      <c r="AC207" s="56">
        <v>0</v>
      </c>
      <c r="AD207" s="56">
        <v>3529</v>
      </c>
      <c r="AE207" s="56">
        <f t="shared" si="7"/>
        <v>3529</v>
      </c>
      <c r="AF207" s="57">
        <v>14</v>
      </c>
      <c r="AG207" s="55">
        <v>0</v>
      </c>
      <c r="AH207" s="57">
        <v>63</v>
      </c>
      <c r="AI207" s="57">
        <v>4</v>
      </c>
    </row>
    <row r="208" spans="1:35" ht="15.75">
      <c r="A208" s="55" t="s">
        <v>7</v>
      </c>
      <c r="B208" s="56">
        <v>2715</v>
      </c>
      <c r="C208" s="56">
        <v>1435</v>
      </c>
      <c r="D208" s="56">
        <f t="shared" si="6"/>
        <v>4150</v>
      </c>
      <c r="E208" s="57">
        <v>49</v>
      </c>
      <c r="F208" s="55">
        <v>14</v>
      </c>
      <c r="G208" s="55" t="s">
        <v>22</v>
      </c>
      <c r="H208" s="55" t="s">
        <v>45</v>
      </c>
      <c r="I208" s="57">
        <v>37</v>
      </c>
      <c r="J208" s="55" t="s">
        <v>43</v>
      </c>
      <c r="K208" s="57">
        <v>2</v>
      </c>
      <c r="L208" s="55" t="s">
        <v>46</v>
      </c>
      <c r="M208" s="55" t="s">
        <v>28</v>
      </c>
      <c r="AC208" s="56">
        <v>2715</v>
      </c>
      <c r="AD208" s="56">
        <v>1435</v>
      </c>
      <c r="AE208" s="56">
        <f t="shared" si="7"/>
        <v>4150</v>
      </c>
      <c r="AF208" s="57">
        <v>49</v>
      </c>
      <c r="AG208" s="55">
        <v>14</v>
      </c>
      <c r="AH208" s="57">
        <v>37</v>
      </c>
      <c r="AI208" s="57">
        <v>2</v>
      </c>
    </row>
    <row r="209" spans="1:35" ht="15.75">
      <c r="A209" s="55" t="s">
        <v>11</v>
      </c>
      <c r="B209" s="56">
        <v>560</v>
      </c>
      <c r="C209" s="56">
        <v>887</v>
      </c>
      <c r="D209" s="56">
        <f t="shared" si="6"/>
        <v>1447</v>
      </c>
      <c r="E209" s="57">
        <v>25</v>
      </c>
      <c r="F209" s="55">
        <v>20</v>
      </c>
      <c r="G209" s="55" t="s">
        <v>22</v>
      </c>
      <c r="H209" s="55" t="s">
        <v>42</v>
      </c>
      <c r="I209" s="57">
        <v>38</v>
      </c>
      <c r="J209" s="55" t="s">
        <v>43</v>
      </c>
      <c r="K209" s="57">
        <v>3</v>
      </c>
      <c r="L209" s="55" t="s">
        <v>47</v>
      </c>
      <c r="M209" s="55" t="s">
        <v>28</v>
      </c>
      <c r="AC209" s="56">
        <v>560</v>
      </c>
      <c r="AD209" s="56">
        <v>887</v>
      </c>
      <c r="AE209" s="56">
        <f t="shared" si="7"/>
        <v>1447</v>
      </c>
      <c r="AF209" s="57">
        <v>25</v>
      </c>
      <c r="AG209" s="55">
        <v>20</v>
      </c>
      <c r="AH209" s="57">
        <v>38</v>
      </c>
      <c r="AI209" s="57">
        <v>3</v>
      </c>
    </row>
    <row r="210" spans="1:35" ht="15.75">
      <c r="A210" s="55" t="s">
        <v>4</v>
      </c>
      <c r="B210" s="56">
        <v>895</v>
      </c>
      <c r="C210" s="56">
        <v>243</v>
      </c>
      <c r="D210" s="56">
        <f t="shared" si="6"/>
        <v>1138</v>
      </c>
      <c r="E210" s="57">
        <v>13</v>
      </c>
      <c r="F210" s="55">
        <v>4</v>
      </c>
      <c r="G210" s="55" t="s">
        <v>22</v>
      </c>
      <c r="H210" s="55" t="s">
        <v>49</v>
      </c>
      <c r="I210" s="57">
        <v>22</v>
      </c>
      <c r="J210" s="55" t="s">
        <v>48</v>
      </c>
      <c r="K210" s="57">
        <v>1</v>
      </c>
      <c r="L210" s="55" t="s">
        <v>46</v>
      </c>
      <c r="M210" s="55" t="s">
        <v>28</v>
      </c>
      <c r="AC210" s="56">
        <v>895</v>
      </c>
      <c r="AD210" s="56">
        <v>243</v>
      </c>
      <c r="AE210" s="56">
        <f t="shared" si="7"/>
        <v>1138</v>
      </c>
      <c r="AF210" s="57">
        <v>13</v>
      </c>
      <c r="AG210" s="55">
        <v>4</v>
      </c>
      <c r="AH210" s="57">
        <v>22</v>
      </c>
      <c r="AI210" s="57">
        <v>1</v>
      </c>
    </row>
    <row r="211" spans="1:35" ht="15.75">
      <c r="A211" s="55" t="s">
        <v>5</v>
      </c>
      <c r="B211" s="56">
        <v>305</v>
      </c>
      <c r="C211" s="56">
        <v>4553</v>
      </c>
      <c r="D211" s="56">
        <f t="shared" si="6"/>
        <v>4858</v>
      </c>
      <c r="E211" s="57">
        <v>7</v>
      </c>
      <c r="F211" s="55">
        <v>2</v>
      </c>
      <c r="G211" s="55" t="s">
        <v>30</v>
      </c>
      <c r="H211" s="55" t="s">
        <v>45</v>
      </c>
      <c r="I211" s="57">
        <v>31</v>
      </c>
      <c r="J211" s="55" t="s">
        <v>43</v>
      </c>
      <c r="K211" s="57">
        <v>1</v>
      </c>
      <c r="L211" s="55" t="s">
        <v>44</v>
      </c>
      <c r="M211" s="55" t="s">
        <v>28</v>
      </c>
      <c r="AC211" s="56">
        <v>305</v>
      </c>
      <c r="AD211" s="56">
        <v>4553</v>
      </c>
      <c r="AE211" s="56">
        <f t="shared" si="7"/>
        <v>4858</v>
      </c>
      <c r="AF211" s="57">
        <v>7</v>
      </c>
      <c r="AG211" s="55">
        <v>2</v>
      </c>
      <c r="AH211" s="57">
        <v>31</v>
      </c>
      <c r="AI211" s="57">
        <v>1</v>
      </c>
    </row>
    <row r="212" spans="1:35" ht="15.75">
      <c r="A212" s="55" t="s">
        <v>4</v>
      </c>
      <c r="B212" s="56">
        <v>0</v>
      </c>
      <c r="C212" s="56">
        <v>418</v>
      </c>
      <c r="D212" s="56">
        <f t="shared" si="6"/>
        <v>418</v>
      </c>
      <c r="E212" s="57">
        <v>19</v>
      </c>
      <c r="F212" s="55">
        <v>4</v>
      </c>
      <c r="G212" s="55" t="s">
        <v>22</v>
      </c>
      <c r="H212" s="55" t="s">
        <v>42</v>
      </c>
      <c r="I212" s="57">
        <v>31</v>
      </c>
      <c r="J212" s="55" t="s">
        <v>43</v>
      </c>
      <c r="K212" s="57">
        <v>2</v>
      </c>
      <c r="L212" s="55" t="s">
        <v>46</v>
      </c>
      <c r="M212" s="55" t="s">
        <v>31</v>
      </c>
      <c r="AC212" s="56">
        <v>0</v>
      </c>
      <c r="AD212" s="56">
        <v>418</v>
      </c>
      <c r="AE212" s="56">
        <f t="shared" si="7"/>
        <v>418</v>
      </c>
      <c r="AF212" s="57">
        <v>19</v>
      </c>
      <c r="AG212" s="55">
        <v>4</v>
      </c>
      <c r="AH212" s="57">
        <v>31</v>
      </c>
      <c r="AI212" s="57">
        <v>2</v>
      </c>
    </row>
    <row r="213" spans="1:35" ht="15.75">
      <c r="A213" s="55" t="s">
        <v>5</v>
      </c>
      <c r="B213" s="56">
        <v>0</v>
      </c>
      <c r="C213" s="56">
        <v>771</v>
      </c>
      <c r="D213" s="56">
        <f t="shared" si="6"/>
        <v>771</v>
      </c>
      <c r="E213" s="57">
        <v>25</v>
      </c>
      <c r="F213" s="55">
        <v>0</v>
      </c>
      <c r="G213" s="55" t="s">
        <v>22</v>
      </c>
      <c r="H213" s="55" t="s">
        <v>42</v>
      </c>
      <c r="I213" s="57">
        <v>42</v>
      </c>
      <c r="J213" s="55" t="s">
        <v>11</v>
      </c>
      <c r="K213" s="57">
        <v>2</v>
      </c>
      <c r="L213" s="55" t="s">
        <v>46</v>
      </c>
      <c r="M213" s="55" t="s">
        <v>28</v>
      </c>
      <c r="AC213" s="56">
        <v>0</v>
      </c>
      <c r="AD213" s="56">
        <v>771</v>
      </c>
      <c r="AE213" s="56">
        <f t="shared" si="7"/>
        <v>771</v>
      </c>
      <c r="AF213" s="57">
        <v>25</v>
      </c>
      <c r="AG213" s="55">
        <v>0</v>
      </c>
      <c r="AH213" s="57">
        <v>42</v>
      </c>
      <c r="AI213" s="57">
        <v>2</v>
      </c>
    </row>
    <row r="214" spans="1:35" ht="15.75">
      <c r="A214" s="55" t="s">
        <v>6</v>
      </c>
      <c r="B214" s="56">
        <v>0</v>
      </c>
      <c r="C214" s="56">
        <v>463</v>
      </c>
      <c r="D214" s="56">
        <f t="shared" si="6"/>
        <v>463</v>
      </c>
      <c r="E214" s="57">
        <v>11</v>
      </c>
      <c r="F214" s="55">
        <v>13</v>
      </c>
      <c r="G214" s="55" t="s">
        <v>22</v>
      </c>
      <c r="H214" s="55" t="s">
        <v>42</v>
      </c>
      <c r="I214" s="57">
        <v>24</v>
      </c>
      <c r="J214" s="55" t="s">
        <v>48</v>
      </c>
      <c r="K214" s="57">
        <v>2</v>
      </c>
      <c r="L214" s="55" t="s">
        <v>44</v>
      </c>
      <c r="M214" s="55" t="s">
        <v>28</v>
      </c>
      <c r="AC214" s="56">
        <v>0</v>
      </c>
      <c r="AD214" s="56">
        <v>463</v>
      </c>
      <c r="AE214" s="56">
        <f t="shared" si="7"/>
        <v>463</v>
      </c>
      <c r="AF214" s="57">
        <v>11</v>
      </c>
      <c r="AG214" s="55">
        <v>13</v>
      </c>
      <c r="AH214" s="57">
        <v>24</v>
      </c>
      <c r="AI214" s="57">
        <v>2</v>
      </c>
    </row>
    <row r="215" spans="1:35" ht="15.75">
      <c r="A215" s="55" t="s">
        <v>7</v>
      </c>
      <c r="B215" s="56">
        <v>8948</v>
      </c>
      <c r="C215" s="56">
        <v>110</v>
      </c>
      <c r="D215" s="56">
        <f t="shared" si="6"/>
        <v>9058</v>
      </c>
      <c r="E215" s="57">
        <v>31</v>
      </c>
      <c r="F215" s="55">
        <v>90</v>
      </c>
      <c r="G215" s="55" t="s">
        <v>22</v>
      </c>
      <c r="H215" s="55" t="s">
        <v>42</v>
      </c>
      <c r="I215" s="57">
        <v>65</v>
      </c>
      <c r="J215" s="55" t="s">
        <v>43</v>
      </c>
      <c r="K215" s="57">
        <v>4</v>
      </c>
      <c r="L215" s="55" t="s">
        <v>47</v>
      </c>
      <c r="M215" s="55" t="s">
        <v>28</v>
      </c>
      <c r="AC215" s="56">
        <v>8948</v>
      </c>
      <c r="AD215" s="56">
        <v>110</v>
      </c>
      <c r="AE215" s="56">
        <f t="shared" si="7"/>
        <v>9058</v>
      </c>
      <c r="AF215" s="57">
        <v>31</v>
      </c>
      <c r="AG215" s="55">
        <v>90</v>
      </c>
      <c r="AH215" s="57">
        <v>65</v>
      </c>
      <c r="AI215" s="57">
        <v>4</v>
      </c>
    </row>
    <row r="216" spans="1:35" ht="15.75">
      <c r="A216" s="55" t="s">
        <v>9</v>
      </c>
      <c r="B216" s="56">
        <v>0</v>
      </c>
      <c r="C216" s="56">
        <v>10099</v>
      </c>
      <c r="D216" s="56">
        <f t="shared" si="6"/>
        <v>10099</v>
      </c>
      <c r="E216" s="57">
        <v>16</v>
      </c>
      <c r="F216" s="55">
        <v>108</v>
      </c>
      <c r="G216" s="55" t="s">
        <v>22</v>
      </c>
      <c r="H216" s="55" t="s">
        <v>42</v>
      </c>
      <c r="I216" s="57">
        <v>22</v>
      </c>
      <c r="J216" s="55" t="s">
        <v>48</v>
      </c>
      <c r="K216" s="57">
        <v>4</v>
      </c>
      <c r="L216" s="55" t="s">
        <v>46</v>
      </c>
      <c r="M216" s="55" t="s">
        <v>31</v>
      </c>
      <c r="AC216" s="56">
        <v>0</v>
      </c>
      <c r="AD216" s="56">
        <v>10099</v>
      </c>
      <c r="AE216" s="56">
        <f t="shared" si="7"/>
        <v>10099</v>
      </c>
      <c r="AF216" s="57">
        <v>16</v>
      </c>
      <c r="AG216" s="55">
        <v>108</v>
      </c>
      <c r="AH216" s="57">
        <v>22</v>
      </c>
      <c r="AI216" s="57">
        <v>4</v>
      </c>
    </row>
    <row r="217" spans="1:35" ht="15.75">
      <c r="A217" s="55" t="s">
        <v>9</v>
      </c>
      <c r="B217" s="56">
        <v>0</v>
      </c>
      <c r="C217" s="56">
        <v>13428</v>
      </c>
      <c r="D217" s="56">
        <f t="shared" si="6"/>
        <v>13428</v>
      </c>
      <c r="E217" s="57">
        <v>7</v>
      </c>
      <c r="F217" s="55">
        <v>0</v>
      </c>
      <c r="G217" s="55" t="s">
        <v>30</v>
      </c>
      <c r="H217" s="55" t="s">
        <v>45</v>
      </c>
      <c r="I217" s="57">
        <v>22</v>
      </c>
      <c r="J217" s="55" t="s">
        <v>48</v>
      </c>
      <c r="K217" s="57">
        <v>2</v>
      </c>
      <c r="L217" s="55" t="s">
        <v>50</v>
      </c>
      <c r="M217" s="55" t="s">
        <v>31</v>
      </c>
      <c r="AC217" s="56">
        <v>0</v>
      </c>
      <c r="AD217" s="56">
        <v>13428</v>
      </c>
      <c r="AE217" s="56">
        <f t="shared" si="7"/>
        <v>13428</v>
      </c>
      <c r="AF217" s="57">
        <v>7</v>
      </c>
      <c r="AG217" s="55">
        <v>0</v>
      </c>
      <c r="AH217" s="57">
        <v>22</v>
      </c>
      <c r="AI217" s="57">
        <v>2</v>
      </c>
    </row>
    <row r="218" spans="1:35" ht="15.75">
      <c r="A218" s="55" t="s">
        <v>4</v>
      </c>
      <c r="B218" s="56">
        <v>0</v>
      </c>
      <c r="C218" s="56">
        <v>208</v>
      </c>
      <c r="D218" s="56">
        <f t="shared" si="6"/>
        <v>208</v>
      </c>
      <c r="E218" s="57">
        <v>13</v>
      </c>
      <c r="F218" s="55">
        <v>23</v>
      </c>
      <c r="G218" s="55" t="s">
        <v>22</v>
      </c>
      <c r="H218" s="55" t="s">
        <v>42</v>
      </c>
      <c r="I218" s="57">
        <v>51</v>
      </c>
      <c r="J218" s="55" t="s">
        <v>43</v>
      </c>
      <c r="K218" s="57">
        <v>4</v>
      </c>
      <c r="L218" s="55" t="s">
        <v>46</v>
      </c>
      <c r="M218" s="55" t="s">
        <v>31</v>
      </c>
      <c r="AC218" s="56">
        <v>0</v>
      </c>
      <c r="AD218" s="56">
        <v>208</v>
      </c>
      <c r="AE218" s="56">
        <f t="shared" si="7"/>
        <v>208</v>
      </c>
      <c r="AF218" s="57">
        <v>13</v>
      </c>
      <c r="AG218" s="55">
        <v>23</v>
      </c>
      <c r="AH218" s="57">
        <v>51</v>
      </c>
      <c r="AI218" s="57">
        <v>4</v>
      </c>
    </row>
    <row r="219" spans="1:35" ht="15.75">
      <c r="A219" s="55" t="s">
        <v>4</v>
      </c>
      <c r="B219" s="56">
        <v>0</v>
      </c>
      <c r="C219" s="56">
        <v>552</v>
      </c>
      <c r="D219" s="56">
        <f t="shared" si="6"/>
        <v>552</v>
      </c>
      <c r="E219" s="57">
        <v>13</v>
      </c>
      <c r="F219" s="55">
        <v>15</v>
      </c>
      <c r="G219" s="55" t="s">
        <v>30</v>
      </c>
      <c r="H219" s="55" t="s">
        <v>45</v>
      </c>
      <c r="I219" s="57">
        <v>23</v>
      </c>
      <c r="J219" s="55" t="s">
        <v>43</v>
      </c>
      <c r="K219" s="57">
        <v>4</v>
      </c>
      <c r="L219" s="55" t="s">
        <v>44</v>
      </c>
      <c r="M219" s="55" t="s">
        <v>28</v>
      </c>
      <c r="AC219" s="56">
        <v>0</v>
      </c>
      <c r="AD219" s="56">
        <v>552</v>
      </c>
      <c r="AE219" s="56">
        <f t="shared" si="7"/>
        <v>552</v>
      </c>
      <c r="AF219" s="57">
        <v>13</v>
      </c>
      <c r="AG219" s="55">
        <v>15</v>
      </c>
      <c r="AH219" s="57">
        <v>23</v>
      </c>
      <c r="AI219" s="57">
        <v>4</v>
      </c>
    </row>
    <row r="220" spans="1:35" ht="15.75">
      <c r="A220" s="55" t="s">
        <v>10</v>
      </c>
      <c r="B220" s="56">
        <v>0</v>
      </c>
      <c r="C220" s="56">
        <v>3105</v>
      </c>
      <c r="D220" s="56">
        <f t="shared" si="6"/>
        <v>3105</v>
      </c>
      <c r="E220" s="57">
        <v>16</v>
      </c>
      <c r="F220" s="55">
        <v>19</v>
      </c>
      <c r="G220" s="55" t="s">
        <v>30</v>
      </c>
      <c r="H220" s="55" t="s">
        <v>45</v>
      </c>
      <c r="I220" s="57">
        <v>30</v>
      </c>
      <c r="J220" s="55" t="s">
        <v>43</v>
      </c>
      <c r="K220" s="57">
        <v>3</v>
      </c>
      <c r="L220" s="55" t="s">
        <v>46</v>
      </c>
      <c r="M220" s="55" t="s">
        <v>31</v>
      </c>
      <c r="AC220" s="56">
        <v>0</v>
      </c>
      <c r="AD220" s="56">
        <v>3105</v>
      </c>
      <c r="AE220" s="56">
        <f t="shared" si="7"/>
        <v>3105</v>
      </c>
      <c r="AF220" s="57">
        <v>16</v>
      </c>
      <c r="AG220" s="55">
        <v>19</v>
      </c>
      <c r="AH220" s="57">
        <v>30</v>
      </c>
      <c r="AI220" s="57">
        <v>3</v>
      </c>
    </row>
    <row r="221" spans="1:35" ht="15.75">
      <c r="A221" s="55" t="s">
        <v>4</v>
      </c>
      <c r="B221" s="56">
        <v>483</v>
      </c>
      <c r="C221" s="56">
        <v>415</v>
      </c>
      <c r="D221" s="56">
        <f t="shared" si="6"/>
        <v>898</v>
      </c>
      <c r="E221" s="57">
        <v>19</v>
      </c>
      <c r="F221" s="55">
        <v>6</v>
      </c>
      <c r="G221" s="55" t="s">
        <v>22</v>
      </c>
      <c r="H221" s="55" t="s">
        <v>49</v>
      </c>
      <c r="I221" s="57">
        <v>32</v>
      </c>
      <c r="J221" s="55" t="s">
        <v>43</v>
      </c>
      <c r="K221" s="57">
        <v>2</v>
      </c>
      <c r="L221" s="55" t="s">
        <v>46</v>
      </c>
      <c r="M221" s="55" t="s">
        <v>28</v>
      </c>
      <c r="AC221" s="56">
        <v>483</v>
      </c>
      <c r="AD221" s="56">
        <v>415</v>
      </c>
      <c r="AE221" s="56">
        <f t="shared" si="7"/>
        <v>898</v>
      </c>
      <c r="AF221" s="57">
        <v>19</v>
      </c>
      <c r="AG221" s="55">
        <v>6</v>
      </c>
      <c r="AH221" s="57">
        <v>32</v>
      </c>
      <c r="AI221" s="57">
        <v>2</v>
      </c>
    </row>
    <row r="222" spans="1:35" ht="15.75">
      <c r="A222" s="55" t="s">
        <v>8</v>
      </c>
      <c r="B222" s="56">
        <v>0</v>
      </c>
      <c r="C222" s="56">
        <v>1238</v>
      </c>
      <c r="D222" s="56">
        <f t="shared" si="6"/>
        <v>1238</v>
      </c>
      <c r="E222" s="57">
        <v>13</v>
      </c>
      <c r="F222" s="55">
        <v>0</v>
      </c>
      <c r="G222" s="55" t="s">
        <v>30</v>
      </c>
      <c r="H222" s="55" t="s">
        <v>45</v>
      </c>
      <c r="I222" s="57">
        <v>21</v>
      </c>
      <c r="J222" s="55" t="s">
        <v>43</v>
      </c>
      <c r="K222" s="57">
        <v>3</v>
      </c>
      <c r="L222" s="55" t="s">
        <v>46</v>
      </c>
      <c r="M222" s="55" t="s">
        <v>28</v>
      </c>
      <c r="AC222" s="56">
        <v>0</v>
      </c>
      <c r="AD222" s="56">
        <v>1238</v>
      </c>
      <c r="AE222" s="56">
        <f t="shared" si="7"/>
        <v>1238</v>
      </c>
      <c r="AF222" s="57">
        <v>13</v>
      </c>
      <c r="AG222" s="55">
        <v>0</v>
      </c>
      <c r="AH222" s="57">
        <v>21</v>
      </c>
      <c r="AI222" s="57">
        <v>3</v>
      </c>
    </row>
    <row r="223" spans="1:35" ht="15.75">
      <c r="A223" s="55" t="s">
        <v>10</v>
      </c>
      <c r="B223" s="56">
        <v>0</v>
      </c>
      <c r="C223" s="56">
        <v>238</v>
      </c>
      <c r="D223" s="56">
        <f t="shared" si="6"/>
        <v>238</v>
      </c>
      <c r="E223" s="57">
        <v>13</v>
      </c>
      <c r="F223" s="55">
        <v>2</v>
      </c>
      <c r="G223" s="55" t="s">
        <v>30</v>
      </c>
      <c r="H223" s="55" t="s">
        <v>45</v>
      </c>
      <c r="I223" s="57">
        <v>52</v>
      </c>
      <c r="J223" s="55" t="s">
        <v>43</v>
      </c>
      <c r="K223" s="57">
        <v>4</v>
      </c>
      <c r="L223" s="55" t="s">
        <v>46</v>
      </c>
      <c r="M223" s="55" t="s">
        <v>28</v>
      </c>
      <c r="AC223" s="56">
        <v>0</v>
      </c>
      <c r="AD223" s="56">
        <v>238</v>
      </c>
      <c r="AE223" s="56">
        <f t="shared" si="7"/>
        <v>238</v>
      </c>
      <c r="AF223" s="57">
        <v>13</v>
      </c>
      <c r="AG223" s="55">
        <v>2</v>
      </c>
      <c r="AH223" s="57">
        <v>52</v>
      </c>
      <c r="AI223" s="57">
        <v>4</v>
      </c>
    </row>
    <row r="224" spans="1:35" ht="15.75">
      <c r="A224" s="55" t="s">
        <v>6</v>
      </c>
      <c r="B224" s="56">
        <v>0</v>
      </c>
      <c r="C224" s="56">
        <v>127</v>
      </c>
      <c r="D224" s="56">
        <f t="shared" si="6"/>
        <v>127</v>
      </c>
      <c r="E224" s="57">
        <v>31</v>
      </c>
      <c r="F224" s="55">
        <v>35</v>
      </c>
      <c r="G224" s="55" t="s">
        <v>30</v>
      </c>
      <c r="H224" s="55" t="s">
        <v>45</v>
      </c>
      <c r="I224" s="57">
        <v>22</v>
      </c>
      <c r="J224" s="55" t="s">
        <v>48</v>
      </c>
      <c r="K224" s="57">
        <v>4</v>
      </c>
      <c r="L224" s="55" t="s">
        <v>46</v>
      </c>
      <c r="M224" s="55" t="s">
        <v>28</v>
      </c>
      <c r="AC224" s="56">
        <v>0</v>
      </c>
      <c r="AD224" s="56">
        <v>127</v>
      </c>
      <c r="AE224" s="56">
        <f t="shared" si="7"/>
        <v>127</v>
      </c>
      <c r="AF224" s="57">
        <v>31</v>
      </c>
      <c r="AG224" s="55">
        <v>35</v>
      </c>
      <c r="AH224" s="57">
        <v>22</v>
      </c>
      <c r="AI224" s="57">
        <v>4</v>
      </c>
    </row>
    <row r="225" spans="1:35" ht="15.75">
      <c r="A225" s="55" t="s">
        <v>7</v>
      </c>
      <c r="B225" s="56">
        <v>663</v>
      </c>
      <c r="C225" s="56">
        <v>0</v>
      </c>
      <c r="D225" s="56">
        <f t="shared" si="6"/>
        <v>663</v>
      </c>
      <c r="E225" s="57">
        <v>19</v>
      </c>
      <c r="F225" s="55">
        <v>57</v>
      </c>
      <c r="G225" s="55" t="s">
        <v>22</v>
      </c>
      <c r="H225" s="55" t="s">
        <v>42</v>
      </c>
      <c r="I225" s="57">
        <v>41</v>
      </c>
      <c r="J225" s="55" t="s">
        <v>43</v>
      </c>
      <c r="K225" s="57">
        <v>2</v>
      </c>
      <c r="L225" s="55" t="s">
        <v>46</v>
      </c>
      <c r="M225" s="55" t="s">
        <v>31</v>
      </c>
      <c r="AC225" s="56">
        <v>663</v>
      </c>
      <c r="AD225" s="56">
        <v>0</v>
      </c>
      <c r="AE225" s="56">
        <f t="shared" si="7"/>
        <v>663</v>
      </c>
      <c r="AF225" s="57">
        <v>19</v>
      </c>
      <c r="AG225" s="55">
        <v>57</v>
      </c>
      <c r="AH225" s="57">
        <v>41</v>
      </c>
      <c r="AI225" s="57">
        <v>2</v>
      </c>
    </row>
    <row r="226" spans="1:35" ht="15.75">
      <c r="A226" s="55" t="s">
        <v>5</v>
      </c>
      <c r="B226" s="56">
        <v>624</v>
      </c>
      <c r="C226" s="56">
        <v>785</v>
      </c>
      <c r="D226" s="56">
        <f t="shared" si="6"/>
        <v>1409</v>
      </c>
      <c r="E226" s="57">
        <v>37</v>
      </c>
      <c r="F226" s="55">
        <v>9</v>
      </c>
      <c r="G226" s="55" t="s">
        <v>30</v>
      </c>
      <c r="H226" s="55" t="s">
        <v>45</v>
      </c>
      <c r="I226" s="57">
        <v>53</v>
      </c>
      <c r="J226" s="55" t="s">
        <v>48</v>
      </c>
      <c r="K226" s="57">
        <v>2</v>
      </c>
      <c r="L226" s="55" t="s">
        <v>46</v>
      </c>
      <c r="M226" s="55" t="s">
        <v>31</v>
      </c>
      <c r="AC226" s="56">
        <v>624</v>
      </c>
      <c r="AD226" s="56">
        <v>785</v>
      </c>
      <c r="AE226" s="56">
        <f t="shared" si="7"/>
        <v>1409</v>
      </c>
      <c r="AF226" s="57">
        <v>37</v>
      </c>
      <c r="AG226" s="55">
        <v>9</v>
      </c>
      <c r="AH226" s="57">
        <v>53</v>
      </c>
      <c r="AI226" s="57">
        <v>2</v>
      </c>
    </row>
    <row r="227" spans="1:35" ht="15.75">
      <c r="A227" s="55" t="s">
        <v>12</v>
      </c>
      <c r="B227" s="56">
        <v>0</v>
      </c>
      <c r="C227" s="56">
        <v>718</v>
      </c>
      <c r="D227" s="56">
        <f t="shared" si="6"/>
        <v>718</v>
      </c>
      <c r="E227" s="57">
        <v>19</v>
      </c>
      <c r="F227" s="55">
        <v>0</v>
      </c>
      <c r="G227" s="55" t="s">
        <v>30</v>
      </c>
      <c r="H227" s="55" t="s">
        <v>45</v>
      </c>
      <c r="I227" s="57">
        <v>54</v>
      </c>
      <c r="J227" s="55" t="s">
        <v>11</v>
      </c>
      <c r="K227" s="57">
        <v>4</v>
      </c>
      <c r="L227" s="55" t="s">
        <v>50</v>
      </c>
      <c r="M227" s="55" t="s">
        <v>28</v>
      </c>
      <c r="AC227" s="56">
        <v>0</v>
      </c>
      <c r="AD227" s="56">
        <v>718</v>
      </c>
      <c r="AE227" s="56">
        <f t="shared" si="7"/>
        <v>718</v>
      </c>
      <c r="AF227" s="57">
        <v>19</v>
      </c>
      <c r="AG227" s="55">
        <v>0</v>
      </c>
      <c r="AH227" s="57">
        <v>54</v>
      </c>
      <c r="AI227" s="57">
        <v>4</v>
      </c>
    </row>
    <row r="228" spans="1:35" ht="15.75">
      <c r="A228" s="55" t="s">
        <v>6</v>
      </c>
      <c r="B228" s="56">
        <v>0</v>
      </c>
      <c r="C228" s="56">
        <v>493</v>
      </c>
      <c r="D228" s="56">
        <f t="shared" si="6"/>
        <v>493</v>
      </c>
      <c r="E228" s="57">
        <v>13</v>
      </c>
      <c r="F228" s="55">
        <v>21</v>
      </c>
      <c r="G228" s="55" t="s">
        <v>22</v>
      </c>
      <c r="H228" s="55" t="s">
        <v>42</v>
      </c>
      <c r="I228" s="57">
        <v>37</v>
      </c>
      <c r="J228" s="55" t="s">
        <v>43</v>
      </c>
      <c r="K228" s="57">
        <v>3</v>
      </c>
      <c r="L228" s="55" t="s">
        <v>44</v>
      </c>
      <c r="M228" s="55" t="s">
        <v>31</v>
      </c>
      <c r="AC228" s="56">
        <v>0</v>
      </c>
      <c r="AD228" s="56">
        <v>493</v>
      </c>
      <c r="AE228" s="56">
        <f t="shared" si="7"/>
        <v>493</v>
      </c>
      <c r="AF228" s="57">
        <v>13</v>
      </c>
      <c r="AG228" s="55">
        <v>21</v>
      </c>
      <c r="AH228" s="57">
        <v>37</v>
      </c>
      <c r="AI228" s="57">
        <v>3</v>
      </c>
    </row>
    <row r="229" spans="1:35" ht="15.75">
      <c r="A229" s="55" t="s">
        <v>4</v>
      </c>
      <c r="B229" s="56">
        <v>152</v>
      </c>
      <c r="C229" s="56">
        <v>757</v>
      </c>
      <c r="D229" s="56">
        <f t="shared" si="6"/>
        <v>909</v>
      </c>
      <c r="E229" s="57">
        <v>49</v>
      </c>
      <c r="F229" s="55">
        <v>45</v>
      </c>
      <c r="G229" s="55" t="s">
        <v>22</v>
      </c>
      <c r="H229" s="55" t="s">
        <v>42</v>
      </c>
      <c r="I229" s="57">
        <v>27</v>
      </c>
      <c r="J229" s="55" t="s">
        <v>43</v>
      </c>
      <c r="K229" s="57">
        <v>4</v>
      </c>
      <c r="L229" s="55" t="s">
        <v>46</v>
      </c>
      <c r="M229" s="55" t="s">
        <v>28</v>
      </c>
      <c r="AC229" s="56">
        <v>152</v>
      </c>
      <c r="AD229" s="56">
        <v>757</v>
      </c>
      <c r="AE229" s="56">
        <f t="shared" si="7"/>
        <v>909</v>
      </c>
      <c r="AF229" s="57">
        <v>49</v>
      </c>
      <c r="AG229" s="55">
        <v>45</v>
      </c>
      <c r="AH229" s="57">
        <v>27</v>
      </c>
      <c r="AI229" s="57">
        <v>4</v>
      </c>
    </row>
    <row r="230" spans="1:35" ht="15.75">
      <c r="A230" s="55" t="s">
        <v>5</v>
      </c>
      <c r="B230" s="56">
        <v>0</v>
      </c>
      <c r="C230" s="56">
        <v>9125</v>
      </c>
      <c r="D230" s="56">
        <f t="shared" si="6"/>
        <v>9125</v>
      </c>
      <c r="E230" s="57">
        <v>13</v>
      </c>
      <c r="F230" s="55">
        <v>24</v>
      </c>
      <c r="G230" s="55" t="s">
        <v>30</v>
      </c>
      <c r="H230" s="55" t="s">
        <v>45</v>
      </c>
      <c r="I230" s="57">
        <v>25</v>
      </c>
      <c r="J230" s="55" t="s">
        <v>43</v>
      </c>
      <c r="K230" s="57">
        <v>2</v>
      </c>
      <c r="L230" s="55" t="s">
        <v>46</v>
      </c>
      <c r="M230" s="55" t="s">
        <v>28</v>
      </c>
      <c r="AC230" s="56">
        <v>0</v>
      </c>
      <c r="AD230" s="56">
        <v>9125</v>
      </c>
      <c r="AE230" s="56">
        <f t="shared" si="7"/>
        <v>9125</v>
      </c>
      <c r="AF230" s="57">
        <v>13</v>
      </c>
      <c r="AG230" s="55">
        <v>24</v>
      </c>
      <c r="AH230" s="57">
        <v>25</v>
      </c>
      <c r="AI230" s="57">
        <v>2</v>
      </c>
    </row>
    <row r="231" spans="1:35" ht="15.75">
      <c r="A231" s="55" t="s">
        <v>4</v>
      </c>
      <c r="B231" s="56">
        <v>0</v>
      </c>
      <c r="C231" s="56">
        <v>364</v>
      </c>
      <c r="D231" s="56">
        <f t="shared" si="6"/>
        <v>364</v>
      </c>
      <c r="E231" s="57">
        <v>13</v>
      </c>
      <c r="F231" s="55">
        <v>12</v>
      </c>
      <c r="G231" s="55" t="s">
        <v>30</v>
      </c>
      <c r="H231" s="55" t="s">
        <v>45</v>
      </c>
      <c r="I231" s="57">
        <v>34</v>
      </c>
      <c r="J231" s="55" t="s">
        <v>43</v>
      </c>
      <c r="K231" s="57">
        <v>2</v>
      </c>
      <c r="L231" s="55" t="s">
        <v>46</v>
      </c>
      <c r="M231" s="55" t="s">
        <v>31</v>
      </c>
      <c r="AC231" s="56">
        <v>0</v>
      </c>
      <c r="AD231" s="56">
        <v>364</v>
      </c>
      <c r="AE231" s="56">
        <f t="shared" si="7"/>
        <v>364</v>
      </c>
      <c r="AF231" s="57">
        <v>13</v>
      </c>
      <c r="AG231" s="55">
        <v>12</v>
      </c>
      <c r="AH231" s="57">
        <v>34</v>
      </c>
      <c r="AI231" s="57">
        <v>2</v>
      </c>
    </row>
    <row r="232" spans="1:35" ht="15.75">
      <c r="A232" s="55" t="s">
        <v>7</v>
      </c>
      <c r="B232" s="56">
        <v>498</v>
      </c>
      <c r="C232" s="56">
        <v>598</v>
      </c>
      <c r="D232" s="56">
        <f t="shared" si="6"/>
        <v>1096</v>
      </c>
      <c r="E232" s="57">
        <v>37</v>
      </c>
      <c r="F232" s="55">
        <v>14</v>
      </c>
      <c r="G232" s="55" t="s">
        <v>22</v>
      </c>
      <c r="H232" s="55" t="s">
        <v>45</v>
      </c>
      <c r="I232" s="57">
        <v>29</v>
      </c>
      <c r="J232" s="55" t="s">
        <v>43</v>
      </c>
      <c r="K232" s="57">
        <v>2</v>
      </c>
      <c r="L232" s="55" t="s">
        <v>47</v>
      </c>
      <c r="M232" s="55" t="s">
        <v>28</v>
      </c>
      <c r="AC232" s="56">
        <v>498</v>
      </c>
      <c r="AD232" s="56">
        <v>598</v>
      </c>
      <c r="AE232" s="56">
        <f t="shared" si="7"/>
        <v>1096</v>
      </c>
      <c r="AF232" s="57">
        <v>37</v>
      </c>
      <c r="AG232" s="55">
        <v>14</v>
      </c>
      <c r="AH232" s="57">
        <v>29</v>
      </c>
      <c r="AI232" s="57">
        <v>2</v>
      </c>
    </row>
    <row r="233" spans="1:35" ht="15.75">
      <c r="A233" s="55" t="s">
        <v>5</v>
      </c>
      <c r="B233" s="56">
        <v>0</v>
      </c>
      <c r="C233" s="56">
        <v>374</v>
      </c>
      <c r="D233" s="56">
        <f t="shared" si="6"/>
        <v>374</v>
      </c>
      <c r="E233" s="57">
        <v>10</v>
      </c>
      <c r="F233" s="55">
        <v>19</v>
      </c>
      <c r="G233" s="55" t="s">
        <v>22</v>
      </c>
      <c r="H233" s="55" t="s">
        <v>42</v>
      </c>
      <c r="I233" s="57">
        <v>27</v>
      </c>
      <c r="J233" s="55" t="s">
        <v>43</v>
      </c>
      <c r="K233" s="57">
        <v>3</v>
      </c>
      <c r="L233" s="55" t="s">
        <v>44</v>
      </c>
      <c r="M233" s="55" t="s">
        <v>28</v>
      </c>
      <c r="AC233" s="56">
        <v>0</v>
      </c>
      <c r="AD233" s="56">
        <v>374</v>
      </c>
      <c r="AE233" s="56">
        <f t="shared" si="7"/>
        <v>374</v>
      </c>
      <c r="AF233" s="57">
        <v>10</v>
      </c>
      <c r="AG233" s="55">
        <v>19</v>
      </c>
      <c r="AH233" s="57">
        <v>27</v>
      </c>
      <c r="AI233" s="57">
        <v>3</v>
      </c>
    </row>
    <row r="234" spans="1:35" ht="15.75">
      <c r="A234" s="55" t="s">
        <v>4</v>
      </c>
      <c r="B234" s="56">
        <v>156</v>
      </c>
      <c r="C234" s="56">
        <v>0</v>
      </c>
      <c r="D234" s="56">
        <f t="shared" si="6"/>
        <v>156</v>
      </c>
      <c r="E234" s="57">
        <v>13</v>
      </c>
      <c r="F234" s="55">
        <v>58</v>
      </c>
      <c r="G234" s="55" t="s">
        <v>30</v>
      </c>
      <c r="H234" s="55" t="s">
        <v>45</v>
      </c>
      <c r="I234" s="57">
        <v>32</v>
      </c>
      <c r="J234" s="55" t="s">
        <v>43</v>
      </c>
      <c r="K234" s="57">
        <v>3</v>
      </c>
      <c r="L234" s="55" t="s">
        <v>44</v>
      </c>
      <c r="M234" s="55" t="s">
        <v>28</v>
      </c>
      <c r="AC234" s="56">
        <v>156</v>
      </c>
      <c r="AD234" s="56">
        <v>0</v>
      </c>
      <c r="AE234" s="56">
        <f t="shared" si="7"/>
        <v>156</v>
      </c>
      <c r="AF234" s="57">
        <v>13</v>
      </c>
      <c r="AG234" s="55">
        <v>58</v>
      </c>
      <c r="AH234" s="57">
        <v>32</v>
      </c>
      <c r="AI234" s="57">
        <v>3</v>
      </c>
    </row>
    <row r="235" spans="1:35" ht="15.75">
      <c r="A235" s="55" t="s">
        <v>9</v>
      </c>
      <c r="B235" s="56">
        <v>1336</v>
      </c>
      <c r="C235" s="56">
        <v>0</v>
      </c>
      <c r="D235" s="56">
        <f t="shared" si="6"/>
        <v>1336</v>
      </c>
      <c r="E235" s="57">
        <v>37</v>
      </c>
      <c r="F235" s="55">
        <v>11</v>
      </c>
      <c r="G235" s="55" t="s">
        <v>22</v>
      </c>
      <c r="H235" s="55" t="s">
        <v>42</v>
      </c>
      <c r="I235" s="57">
        <v>29</v>
      </c>
      <c r="J235" s="55" t="s">
        <v>43</v>
      </c>
      <c r="K235" s="57">
        <v>2</v>
      </c>
      <c r="L235" s="55" t="s">
        <v>47</v>
      </c>
      <c r="M235" s="55" t="s">
        <v>31</v>
      </c>
      <c r="AC235" s="56">
        <v>1336</v>
      </c>
      <c r="AD235" s="56">
        <v>0</v>
      </c>
      <c r="AE235" s="56">
        <f t="shared" si="7"/>
        <v>1336</v>
      </c>
      <c r="AF235" s="57">
        <v>37</v>
      </c>
      <c r="AG235" s="55">
        <v>11</v>
      </c>
      <c r="AH235" s="57">
        <v>29</v>
      </c>
      <c r="AI235" s="57">
        <v>2</v>
      </c>
    </row>
    <row r="236" spans="1:35" ht="15.75">
      <c r="A236" s="55" t="s">
        <v>5</v>
      </c>
      <c r="B236" s="56">
        <v>0</v>
      </c>
      <c r="C236" s="56">
        <v>508</v>
      </c>
      <c r="D236" s="56">
        <f t="shared" si="6"/>
        <v>508</v>
      </c>
      <c r="E236" s="57">
        <v>13</v>
      </c>
      <c r="F236" s="55">
        <v>3</v>
      </c>
      <c r="G236" s="55" t="s">
        <v>22</v>
      </c>
      <c r="H236" s="55" t="s">
        <v>42</v>
      </c>
      <c r="I236" s="57">
        <v>32</v>
      </c>
      <c r="J236" s="55" t="s">
        <v>43</v>
      </c>
      <c r="K236" s="57">
        <v>1</v>
      </c>
      <c r="L236" s="55" t="s">
        <v>44</v>
      </c>
      <c r="M236" s="55" t="s">
        <v>28</v>
      </c>
      <c r="AC236" s="56">
        <v>0</v>
      </c>
      <c r="AD236" s="56">
        <v>508</v>
      </c>
      <c r="AE236" s="56">
        <f t="shared" si="7"/>
        <v>508</v>
      </c>
      <c r="AF236" s="57">
        <v>13</v>
      </c>
      <c r="AG236" s="55">
        <v>3</v>
      </c>
      <c r="AH236" s="57">
        <v>32</v>
      </c>
      <c r="AI236" s="57">
        <v>1</v>
      </c>
    </row>
    <row r="237" spans="1:35" ht="15.75">
      <c r="A237" s="55" t="s">
        <v>4</v>
      </c>
      <c r="B237" s="56">
        <v>0</v>
      </c>
      <c r="C237" s="56">
        <v>956</v>
      </c>
      <c r="D237" s="56">
        <f t="shared" si="6"/>
        <v>956</v>
      </c>
      <c r="E237" s="57">
        <v>25</v>
      </c>
      <c r="F237" s="55">
        <v>4</v>
      </c>
      <c r="G237" s="55" t="s">
        <v>30</v>
      </c>
      <c r="H237" s="55" t="s">
        <v>45</v>
      </c>
      <c r="I237" s="57">
        <v>28</v>
      </c>
      <c r="J237" s="55" t="s">
        <v>48</v>
      </c>
      <c r="K237" s="57">
        <v>2</v>
      </c>
      <c r="L237" s="55" t="s">
        <v>44</v>
      </c>
      <c r="M237" s="55" t="s">
        <v>28</v>
      </c>
      <c r="AC237" s="56">
        <v>0</v>
      </c>
      <c r="AD237" s="56">
        <v>956</v>
      </c>
      <c r="AE237" s="56">
        <f t="shared" si="7"/>
        <v>956</v>
      </c>
      <c r="AF237" s="57">
        <v>25</v>
      </c>
      <c r="AG237" s="55">
        <v>4</v>
      </c>
      <c r="AH237" s="57">
        <v>28</v>
      </c>
      <c r="AI237" s="57">
        <v>2</v>
      </c>
    </row>
    <row r="238" spans="1:35" ht="15.75">
      <c r="A238" s="55" t="s">
        <v>6</v>
      </c>
      <c r="B238" s="56">
        <v>0</v>
      </c>
      <c r="C238" s="56">
        <v>636</v>
      </c>
      <c r="D238" s="56">
        <f t="shared" si="6"/>
        <v>636</v>
      </c>
      <c r="E238" s="57">
        <v>22</v>
      </c>
      <c r="F238" s="55">
        <v>41</v>
      </c>
      <c r="G238" s="55" t="s">
        <v>30</v>
      </c>
      <c r="H238" s="55" t="s">
        <v>45</v>
      </c>
      <c r="I238" s="57">
        <v>25</v>
      </c>
      <c r="J238" s="55" t="s">
        <v>48</v>
      </c>
      <c r="K238" s="57">
        <v>4</v>
      </c>
      <c r="L238" s="55" t="s">
        <v>44</v>
      </c>
      <c r="M238" s="55" t="s">
        <v>31</v>
      </c>
      <c r="AC238" s="56">
        <v>0</v>
      </c>
      <c r="AD238" s="56">
        <v>636</v>
      </c>
      <c r="AE238" s="56">
        <f t="shared" si="7"/>
        <v>636</v>
      </c>
      <c r="AF238" s="57">
        <v>22</v>
      </c>
      <c r="AG238" s="55">
        <v>41</v>
      </c>
      <c r="AH238" s="57">
        <v>25</v>
      </c>
      <c r="AI238" s="57">
        <v>4</v>
      </c>
    </row>
    <row r="239" spans="1:35" ht="15.75">
      <c r="A239" s="55" t="s">
        <v>5</v>
      </c>
      <c r="B239" s="56">
        <v>2641</v>
      </c>
      <c r="C239" s="56">
        <v>0</v>
      </c>
      <c r="D239" s="56">
        <f t="shared" si="6"/>
        <v>2641</v>
      </c>
      <c r="E239" s="57">
        <v>13</v>
      </c>
      <c r="F239" s="55">
        <v>71</v>
      </c>
      <c r="G239" s="55" t="s">
        <v>30</v>
      </c>
      <c r="H239" s="55" t="s">
        <v>45</v>
      </c>
      <c r="I239" s="57">
        <v>51</v>
      </c>
      <c r="J239" s="55" t="s">
        <v>11</v>
      </c>
      <c r="K239" s="57">
        <v>4</v>
      </c>
      <c r="L239" s="55" t="s">
        <v>47</v>
      </c>
      <c r="M239" s="55" t="s">
        <v>31</v>
      </c>
      <c r="AC239" s="56">
        <v>2641</v>
      </c>
      <c r="AD239" s="56">
        <v>0</v>
      </c>
      <c r="AE239" s="56">
        <f t="shared" si="7"/>
        <v>2641</v>
      </c>
      <c r="AF239" s="57">
        <v>13</v>
      </c>
      <c r="AG239" s="55">
        <v>71</v>
      </c>
      <c r="AH239" s="57">
        <v>51</v>
      </c>
      <c r="AI239" s="57">
        <v>4</v>
      </c>
    </row>
    <row r="240" spans="1:35" ht="15.75">
      <c r="A240" s="55" t="s">
        <v>9</v>
      </c>
      <c r="B240" s="56">
        <v>0</v>
      </c>
      <c r="C240" s="56">
        <v>1519</v>
      </c>
      <c r="D240" s="56">
        <f t="shared" si="6"/>
        <v>1519</v>
      </c>
      <c r="E240" s="57">
        <v>40</v>
      </c>
      <c r="F240" s="55">
        <v>74</v>
      </c>
      <c r="G240" s="55" t="s">
        <v>22</v>
      </c>
      <c r="H240" s="55" t="s">
        <v>42</v>
      </c>
      <c r="I240" s="57">
        <v>44</v>
      </c>
      <c r="J240" s="55" t="s">
        <v>43</v>
      </c>
      <c r="K240" s="57">
        <v>2</v>
      </c>
      <c r="L240" s="55" t="s">
        <v>47</v>
      </c>
      <c r="M240" s="55" t="s">
        <v>31</v>
      </c>
      <c r="AC240" s="56">
        <v>0</v>
      </c>
      <c r="AD240" s="56">
        <v>1519</v>
      </c>
      <c r="AE240" s="56">
        <f t="shared" si="7"/>
        <v>1519</v>
      </c>
      <c r="AF240" s="57">
        <v>40</v>
      </c>
      <c r="AG240" s="55">
        <v>74</v>
      </c>
      <c r="AH240" s="57">
        <v>44</v>
      </c>
      <c r="AI240" s="57">
        <v>2</v>
      </c>
    </row>
    <row r="241" spans="1:35" ht="15.75">
      <c r="A241" s="55" t="s">
        <v>7</v>
      </c>
      <c r="B241" s="56">
        <v>0</v>
      </c>
      <c r="C241" s="56">
        <v>922</v>
      </c>
      <c r="D241" s="56">
        <f t="shared" si="6"/>
        <v>922</v>
      </c>
      <c r="E241" s="57">
        <v>19</v>
      </c>
      <c r="F241" s="55">
        <v>29</v>
      </c>
      <c r="G241" s="55" t="s">
        <v>22</v>
      </c>
      <c r="H241" s="55" t="s">
        <v>42</v>
      </c>
      <c r="I241" s="57">
        <v>33</v>
      </c>
      <c r="J241" s="55" t="s">
        <v>43</v>
      </c>
      <c r="K241" s="57">
        <v>1</v>
      </c>
      <c r="L241" s="55" t="s">
        <v>46</v>
      </c>
      <c r="M241" s="55" t="s">
        <v>31</v>
      </c>
      <c r="AC241" s="56">
        <v>0</v>
      </c>
      <c r="AD241" s="56">
        <v>922</v>
      </c>
      <c r="AE241" s="56">
        <f t="shared" si="7"/>
        <v>922</v>
      </c>
      <c r="AF241" s="57">
        <v>19</v>
      </c>
      <c r="AG241" s="55">
        <v>29</v>
      </c>
      <c r="AH241" s="57">
        <v>33</v>
      </c>
      <c r="AI241" s="57">
        <v>1</v>
      </c>
    </row>
    <row r="242" spans="1:35" ht="15.75">
      <c r="A242" s="55" t="s">
        <v>6</v>
      </c>
      <c r="B242" s="56">
        <v>0</v>
      </c>
      <c r="C242" s="56">
        <v>180</v>
      </c>
      <c r="D242" s="56">
        <f t="shared" si="6"/>
        <v>180</v>
      </c>
      <c r="E242" s="57">
        <v>5</v>
      </c>
      <c r="F242" s="55">
        <v>2</v>
      </c>
      <c r="G242" s="55" t="s">
        <v>30</v>
      </c>
      <c r="H242" s="55" t="s">
        <v>45</v>
      </c>
      <c r="I242" s="57">
        <v>22</v>
      </c>
      <c r="J242" s="55" t="s">
        <v>48</v>
      </c>
      <c r="K242" s="57">
        <v>3</v>
      </c>
      <c r="L242" s="55" t="s">
        <v>44</v>
      </c>
      <c r="M242" s="55" t="s">
        <v>31</v>
      </c>
      <c r="AC242" s="56">
        <v>0</v>
      </c>
      <c r="AD242" s="56">
        <v>180</v>
      </c>
      <c r="AE242" s="56">
        <f t="shared" si="7"/>
        <v>180</v>
      </c>
      <c r="AF242" s="57">
        <v>5</v>
      </c>
      <c r="AG242" s="55">
        <v>2</v>
      </c>
      <c r="AH242" s="57">
        <v>22</v>
      </c>
      <c r="AI242" s="57">
        <v>3</v>
      </c>
    </row>
    <row r="243" spans="1:35" ht="15.75">
      <c r="A243" s="55" t="s">
        <v>9</v>
      </c>
      <c r="B243" s="56">
        <v>0</v>
      </c>
      <c r="C243" s="56">
        <v>701</v>
      </c>
      <c r="D243" s="56">
        <f t="shared" si="6"/>
        <v>701</v>
      </c>
      <c r="E243" s="57">
        <v>22</v>
      </c>
      <c r="F243" s="55">
        <v>108</v>
      </c>
      <c r="G243" s="55" t="s">
        <v>22</v>
      </c>
      <c r="H243" s="55" t="s">
        <v>42</v>
      </c>
      <c r="I243" s="57">
        <v>35</v>
      </c>
      <c r="J243" s="55" t="s">
        <v>43</v>
      </c>
      <c r="K243" s="57">
        <v>4</v>
      </c>
      <c r="L243" s="55" t="s">
        <v>47</v>
      </c>
      <c r="M243" s="55" t="s">
        <v>31</v>
      </c>
      <c r="AC243" s="56">
        <v>0</v>
      </c>
      <c r="AD243" s="56">
        <v>701</v>
      </c>
      <c r="AE243" s="56">
        <f t="shared" si="7"/>
        <v>701</v>
      </c>
      <c r="AF243" s="57">
        <v>22</v>
      </c>
      <c r="AG243" s="55">
        <v>108</v>
      </c>
      <c r="AH243" s="57">
        <v>35</v>
      </c>
      <c r="AI243" s="57">
        <v>4</v>
      </c>
    </row>
    <row r="244" spans="1:35" ht="15.75">
      <c r="A244" s="55" t="s">
        <v>4</v>
      </c>
      <c r="B244" s="56">
        <v>0</v>
      </c>
      <c r="C244" s="56">
        <v>296</v>
      </c>
      <c r="D244" s="56">
        <f t="shared" si="6"/>
        <v>296</v>
      </c>
      <c r="E244" s="57">
        <v>16</v>
      </c>
      <c r="F244" s="55">
        <v>8</v>
      </c>
      <c r="G244" s="55" t="s">
        <v>22</v>
      </c>
      <c r="H244" s="55" t="s">
        <v>42</v>
      </c>
      <c r="I244" s="57">
        <v>30</v>
      </c>
      <c r="J244" s="55" t="s">
        <v>43</v>
      </c>
      <c r="K244" s="57">
        <v>2</v>
      </c>
      <c r="L244" s="55" t="s">
        <v>46</v>
      </c>
      <c r="M244" s="55" t="s">
        <v>31</v>
      </c>
      <c r="AC244" s="56">
        <v>0</v>
      </c>
      <c r="AD244" s="56">
        <v>296</v>
      </c>
      <c r="AE244" s="56">
        <f t="shared" si="7"/>
        <v>296</v>
      </c>
      <c r="AF244" s="57">
        <v>16</v>
      </c>
      <c r="AG244" s="55">
        <v>8</v>
      </c>
      <c r="AH244" s="57">
        <v>30</v>
      </c>
      <c r="AI244" s="57">
        <v>2</v>
      </c>
    </row>
    <row r="245" spans="1:35" ht="15.75">
      <c r="A245" s="55" t="s">
        <v>4</v>
      </c>
      <c r="B245" s="56">
        <v>887</v>
      </c>
      <c r="C245" s="56">
        <v>519</v>
      </c>
      <c r="D245" s="56">
        <f t="shared" si="6"/>
        <v>1406</v>
      </c>
      <c r="E245" s="57">
        <v>7</v>
      </c>
      <c r="F245" s="55">
        <v>42</v>
      </c>
      <c r="G245" s="55" t="s">
        <v>22</v>
      </c>
      <c r="H245" s="55" t="s">
        <v>49</v>
      </c>
      <c r="I245" s="57">
        <v>27</v>
      </c>
      <c r="J245" s="55" t="s">
        <v>43</v>
      </c>
      <c r="K245" s="57">
        <v>3</v>
      </c>
      <c r="L245" s="55" t="s">
        <v>44</v>
      </c>
      <c r="M245" s="55" t="s">
        <v>31</v>
      </c>
      <c r="AC245" s="56">
        <v>887</v>
      </c>
      <c r="AD245" s="56">
        <v>519</v>
      </c>
      <c r="AE245" s="56">
        <f t="shared" si="7"/>
        <v>1406</v>
      </c>
      <c r="AF245" s="57">
        <v>7</v>
      </c>
      <c r="AG245" s="55">
        <v>42</v>
      </c>
      <c r="AH245" s="57">
        <v>27</v>
      </c>
      <c r="AI245" s="57">
        <v>3</v>
      </c>
    </row>
    <row r="246" spans="1:35" ht="15.75">
      <c r="A246" s="55" t="s">
        <v>7</v>
      </c>
      <c r="B246" s="56">
        <v>0</v>
      </c>
      <c r="C246" s="56">
        <v>800</v>
      </c>
      <c r="D246" s="56">
        <f t="shared" si="6"/>
        <v>800</v>
      </c>
      <c r="E246" s="57">
        <v>49</v>
      </c>
      <c r="F246" s="55">
        <v>2</v>
      </c>
      <c r="G246" s="55" t="s">
        <v>30</v>
      </c>
      <c r="H246" s="55" t="s">
        <v>45</v>
      </c>
      <c r="I246" s="57">
        <v>23</v>
      </c>
      <c r="J246" s="55" t="s">
        <v>48</v>
      </c>
      <c r="K246" s="57">
        <v>4</v>
      </c>
      <c r="L246" s="55" t="s">
        <v>46</v>
      </c>
      <c r="M246" s="55" t="s">
        <v>28</v>
      </c>
      <c r="AC246" s="56">
        <v>0</v>
      </c>
      <c r="AD246" s="56">
        <v>800</v>
      </c>
      <c r="AE246" s="56">
        <f t="shared" si="7"/>
        <v>800</v>
      </c>
      <c r="AF246" s="57">
        <v>49</v>
      </c>
      <c r="AG246" s="55">
        <v>2</v>
      </c>
      <c r="AH246" s="57">
        <v>23</v>
      </c>
      <c r="AI246" s="57">
        <v>4</v>
      </c>
    </row>
    <row r="247" spans="1:35" ht="15.75">
      <c r="A247" s="55" t="s">
        <v>6</v>
      </c>
      <c r="B247" s="56">
        <v>0</v>
      </c>
      <c r="C247" s="56">
        <v>736</v>
      </c>
      <c r="D247" s="56">
        <f t="shared" si="6"/>
        <v>736</v>
      </c>
      <c r="E247" s="57">
        <v>13</v>
      </c>
      <c r="F247" s="55">
        <v>6</v>
      </c>
      <c r="G247" s="55" t="s">
        <v>30</v>
      </c>
      <c r="H247" s="55" t="s">
        <v>45</v>
      </c>
      <c r="I247" s="57">
        <v>19</v>
      </c>
      <c r="J247" s="55" t="s">
        <v>48</v>
      </c>
      <c r="K247" s="57">
        <v>4</v>
      </c>
      <c r="L247" s="55" t="s">
        <v>46</v>
      </c>
      <c r="M247" s="55" t="s">
        <v>28</v>
      </c>
      <c r="AC247" s="56">
        <v>0</v>
      </c>
      <c r="AD247" s="56">
        <v>736</v>
      </c>
      <c r="AE247" s="56">
        <f t="shared" si="7"/>
        <v>736</v>
      </c>
      <c r="AF247" s="57">
        <v>13</v>
      </c>
      <c r="AG247" s="55">
        <v>6</v>
      </c>
      <c r="AH247" s="57">
        <v>19</v>
      </c>
      <c r="AI247" s="57">
        <v>4</v>
      </c>
    </row>
    <row r="248" spans="1:35" ht="15.75">
      <c r="A248" s="55" t="s">
        <v>4</v>
      </c>
      <c r="B248" s="56">
        <v>0</v>
      </c>
      <c r="C248" s="56">
        <v>11838</v>
      </c>
      <c r="D248" s="56">
        <f t="shared" si="6"/>
        <v>11838</v>
      </c>
      <c r="E248" s="57">
        <v>7</v>
      </c>
      <c r="F248" s="55">
        <v>70</v>
      </c>
      <c r="G248" s="55" t="s">
        <v>22</v>
      </c>
      <c r="H248" s="55" t="s">
        <v>42</v>
      </c>
      <c r="I248" s="57">
        <v>44</v>
      </c>
      <c r="J248" s="55" t="s">
        <v>43</v>
      </c>
      <c r="K248" s="57">
        <v>4</v>
      </c>
      <c r="L248" s="55" t="s">
        <v>44</v>
      </c>
      <c r="M248" s="55" t="s">
        <v>31</v>
      </c>
      <c r="AC248" s="56">
        <v>0</v>
      </c>
      <c r="AD248" s="56">
        <v>11838</v>
      </c>
      <c r="AE248" s="56">
        <f t="shared" si="7"/>
        <v>11838</v>
      </c>
      <c r="AF248" s="57">
        <v>7</v>
      </c>
      <c r="AG248" s="55">
        <v>70</v>
      </c>
      <c r="AH248" s="57">
        <v>44</v>
      </c>
      <c r="AI248" s="57">
        <v>4</v>
      </c>
    </row>
    <row r="249" spans="1:35" ht="15.75">
      <c r="A249" s="55" t="s">
        <v>4</v>
      </c>
      <c r="B249" s="56">
        <v>0</v>
      </c>
      <c r="C249" s="56">
        <v>364</v>
      </c>
      <c r="D249" s="56">
        <f t="shared" si="6"/>
        <v>364</v>
      </c>
      <c r="E249" s="57">
        <v>5</v>
      </c>
      <c r="F249" s="55">
        <v>35</v>
      </c>
      <c r="G249" s="55" t="s">
        <v>22</v>
      </c>
      <c r="H249" s="55" t="s">
        <v>42</v>
      </c>
      <c r="I249" s="57">
        <v>41</v>
      </c>
      <c r="J249" s="55" t="s">
        <v>43</v>
      </c>
      <c r="K249" s="57">
        <v>1</v>
      </c>
      <c r="L249" s="55" t="s">
        <v>44</v>
      </c>
      <c r="M249" s="55" t="s">
        <v>31</v>
      </c>
      <c r="AC249" s="56">
        <v>0</v>
      </c>
      <c r="AD249" s="56">
        <v>364</v>
      </c>
      <c r="AE249" s="56">
        <f t="shared" si="7"/>
        <v>364</v>
      </c>
      <c r="AF249" s="57">
        <v>5</v>
      </c>
      <c r="AG249" s="55">
        <v>35</v>
      </c>
      <c r="AH249" s="57">
        <v>41</v>
      </c>
      <c r="AI249" s="57">
        <v>1</v>
      </c>
    </row>
    <row r="250" spans="1:35" ht="15.75">
      <c r="A250" s="55" t="s">
        <v>5</v>
      </c>
      <c r="B250" s="56">
        <v>18408</v>
      </c>
      <c r="C250" s="56">
        <v>212</v>
      </c>
      <c r="D250" s="56">
        <f t="shared" si="6"/>
        <v>18620</v>
      </c>
      <c r="E250" s="57">
        <v>13</v>
      </c>
      <c r="F250" s="55">
        <v>9</v>
      </c>
      <c r="G250" s="55" t="s">
        <v>30</v>
      </c>
      <c r="H250" s="55" t="s">
        <v>45</v>
      </c>
      <c r="I250" s="57">
        <v>35</v>
      </c>
      <c r="J250" s="55" t="s">
        <v>43</v>
      </c>
      <c r="K250" s="57">
        <v>2</v>
      </c>
      <c r="L250" s="55" t="s">
        <v>46</v>
      </c>
      <c r="M250" s="55" t="s">
        <v>31</v>
      </c>
      <c r="AC250" s="56">
        <v>18408</v>
      </c>
      <c r="AD250" s="56">
        <v>212</v>
      </c>
      <c r="AE250" s="56">
        <f t="shared" si="7"/>
        <v>18620</v>
      </c>
      <c r="AF250" s="57">
        <v>13</v>
      </c>
      <c r="AG250" s="55">
        <v>9</v>
      </c>
      <c r="AH250" s="57">
        <v>35</v>
      </c>
      <c r="AI250" s="57">
        <v>2</v>
      </c>
    </row>
    <row r="251" spans="1:35" ht="15.75">
      <c r="A251" s="55" t="s">
        <v>5</v>
      </c>
      <c r="B251" s="56">
        <v>497</v>
      </c>
      <c r="C251" s="56">
        <v>888</v>
      </c>
      <c r="D251" s="56">
        <f t="shared" si="6"/>
        <v>1385</v>
      </c>
      <c r="E251" s="57">
        <v>16</v>
      </c>
      <c r="F251" s="55">
        <v>3</v>
      </c>
      <c r="G251" s="55" t="s">
        <v>30</v>
      </c>
      <c r="H251" s="55" t="s">
        <v>45</v>
      </c>
      <c r="I251" s="57">
        <v>25</v>
      </c>
      <c r="J251" s="55" t="s">
        <v>48</v>
      </c>
      <c r="K251" s="57">
        <v>1</v>
      </c>
      <c r="L251" s="55" t="s">
        <v>50</v>
      </c>
      <c r="M251" s="55" t="s">
        <v>28</v>
      </c>
      <c r="AC251" s="56">
        <v>497</v>
      </c>
      <c r="AD251" s="56">
        <v>888</v>
      </c>
      <c r="AE251" s="56">
        <f t="shared" si="7"/>
        <v>1385</v>
      </c>
      <c r="AF251" s="57">
        <v>16</v>
      </c>
      <c r="AG251" s="55">
        <v>3</v>
      </c>
      <c r="AH251" s="57">
        <v>25</v>
      </c>
      <c r="AI251" s="57">
        <v>1</v>
      </c>
    </row>
    <row r="252" spans="1:35" ht="15.75">
      <c r="A252" s="55" t="s">
        <v>9</v>
      </c>
      <c r="B252" s="56">
        <v>0</v>
      </c>
      <c r="C252" s="56">
        <v>999</v>
      </c>
      <c r="D252" s="56">
        <f t="shared" si="6"/>
        <v>999</v>
      </c>
      <c r="E252" s="57">
        <v>25</v>
      </c>
      <c r="F252" s="55">
        <v>0</v>
      </c>
      <c r="G252" s="55" t="s">
        <v>22</v>
      </c>
      <c r="H252" s="55" t="s">
        <v>42</v>
      </c>
      <c r="I252" s="57">
        <v>28</v>
      </c>
      <c r="J252" s="55" t="s">
        <v>11</v>
      </c>
      <c r="K252" s="57">
        <v>2</v>
      </c>
      <c r="L252" s="55" t="s">
        <v>47</v>
      </c>
      <c r="M252" s="55" t="s">
        <v>31</v>
      </c>
      <c r="AC252" s="56">
        <v>0</v>
      </c>
      <c r="AD252" s="56">
        <v>999</v>
      </c>
      <c r="AE252" s="56">
        <f t="shared" si="7"/>
        <v>999</v>
      </c>
      <c r="AF252" s="57">
        <v>25</v>
      </c>
      <c r="AG252" s="55">
        <v>0</v>
      </c>
      <c r="AH252" s="57">
        <v>28</v>
      </c>
      <c r="AI252" s="57">
        <v>2</v>
      </c>
    </row>
    <row r="253" spans="1:35" ht="15.75">
      <c r="A253" s="55" t="s">
        <v>4</v>
      </c>
      <c r="B253" s="56">
        <v>946</v>
      </c>
      <c r="C253" s="56">
        <v>0</v>
      </c>
      <c r="D253" s="56">
        <f t="shared" si="6"/>
        <v>946</v>
      </c>
      <c r="E253" s="57">
        <v>16</v>
      </c>
      <c r="F253" s="55">
        <v>83</v>
      </c>
      <c r="G253" s="55" t="s">
        <v>22</v>
      </c>
      <c r="H253" s="55" t="s">
        <v>42</v>
      </c>
      <c r="I253" s="57">
        <v>34</v>
      </c>
      <c r="J253" s="55" t="s">
        <v>43</v>
      </c>
      <c r="K253" s="57">
        <v>2</v>
      </c>
      <c r="L253" s="55" t="s">
        <v>46</v>
      </c>
      <c r="M253" s="55" t="s">
        <v>31</v>
      </c>
      <c r="AC253" s="56">
        <v>946</v>
      </c>
      <c r="AD253" s="56">
        <v>0</v>
      </c>
      <c r="AE253" s="56">
        <f t="shared" si="7"/>
        <v>946</v>
      </c>
      <c r="AF253" s="57">
        <v>16</v>
      </c>
      <c r="AG253" s="55">
        <v>83</v>
      </c>
      <c r="AH253" s="57">
        <v>34</v>
      </c>
      <c r="AI253" s="57">
        <v>2</v>
      </c>
    </row>
    <row r="254" spans="1:35" ht="15.75">
      <c r="A254" s="55" t="s">
        <v>7</v>
      </c>
      <c r="B254" s="56">
        <v>986</v>
      </c>
      <c r="C254" s="56">
        <v>578</v>
      </c>
      <c r="D254" s="56">
        <f t="shared" si="6"/>
        <v>1564</v>
      </c>
      <c r="E254" s="57">
        <v>28</v>
      </c>
      <c r="F254" s="55">
        <v>1</v>
      </c>
      <c r="G254" s="55" t="s">
        <v>30</v>
      </c>
      <c r="H254" s="55" t="s">
        <v>45</v>
      </c>
      <c r="I254" s="57">
        <v>31</v>
      </c>
      <c r="J254" s="55" t="s">
        <v>43</v>
      </c>
      <c r="K254" s="57">
        <v>1</v>
      </c>
      <c r="L254" s="55" t="s">
        <v>46</v>
      </c>
      <c r="M254" s="55" t="s">
        <v>31</v>
      </c>
      <c r="AC254" s="56">
        <v>986</v>
      </c>
      <c r="AD254" s="56">
        <v>578</v>
      </c>
      <c r="AE254" s="56">
        <f t="shared" si="7"/>
        <v>1564</v>
      </c>
      <c r="AF254" s="57">
        <v>28</v>
      </c>
      <c r="AG254" s="55">
        <v>1</v>
      </c>
      <c r="AH254" s="57">
        <v>31</v>
      </c>
      <c r="AI254" s="57">
        <v>1</v>
      </c>
    </row>
    <row r="255" spans="1:35" ht="15.75">
      <c r="A255" s="55" t="s">
        <v>10</v>
      </c>
      <c r="B255" s="56">
        <v>8122</v>
      </c>
      <c r="C255" s="56">
        <v>136</v>
      </c>
      <c r="D255" s="56">
        <f t="shared" si="6"/>
        <v>8258</v>
      </c>
      <c r="E255" s="57">
        <v>22</v>
      </c>
      <c r="F255" s="55">
        <v>4</v>
      </c>
      <c r="G255" s="55" t="s">
        <v>22</v>
      </c>
      <c r="H255" s="55" t="s">
        <v>45</v>
      </c>
      <c r="I255" s="57">
        <v>32</v>
      </c>
      <c r="J255" s="55" t="s">
        <v>48</v>
      </c>
      <c r="K255" s="57">
        <v>1</v>
      </c>
      <c r="L255" s="55" t="s">
        <v>46</v>
      </c>
      <c r="M255" s="55" t="s">
        <v>28</v>
      </c>
      <c r="AC255" s="56">
        <v>8122</v>
      </c>
      <c r="AD255" s="56">
        <v>136</v>
      </c>
      <c r="AE255" s="56">
        <f t="shared" si="7"/>
        <v>8258</v>
      </c>
      <c r="AF255" s="57">
        <v>22</v>
      </c>
      <c r="AG255" s="55">
        <v>4</v>
      </c>
      <c r="AH255" s="57">
        <v>32</v>
      </c>
      <c r="AI255" s="57">
        <v>1</v>
      </c>
    </row>
    <row r="256" spans="1:35" ht="15.75">
      <c r="A256" s="55" t="s">
        <v>6</v>
      </c>
      <c r="B256" s="56">
        <v>0</v>
      </c>
      <c r="C256" s="56">
        <v>734</v>
      </c>
      <c r="D256" s="56">
        <f t="shared" si="6"/>
        <v>734</v>
      </c>
      <c r="E256" s="57">
        <v>37</v>
      </c>
      <c r="F256" s="55">
        <v>111</v>
      </c>
      <c r="G256" s="55" t="s">
        <v>22</v>
      </c>
      <c r="H256" s="55" t="s">
        <v>42</v>
      </c>
      <c r="I256" s="57">
        <v>41</v>
      </c>
      <c r="J256" s="55" t="s">
        <v>43</v>
      </c>
      <c r="K256" s="57">
        <v>2</v>
      </c>
      <c r="L256" s="55" t="s">
        <v>46</v>
      </c>
      <c r="M256" s="55" t="s">
        <v>28</v>
      </c>
      <c r="AC256" s="56">
        <v>0</v>
      </c>
      <c r="AD256" s="56">
        <v>734</v>
      </c>
      <c r="AE256" s="56">
        <f t="shared" si="7"/>
        <v>734</v>
      </c>
      <c r="AF256" s="57">
        <v>37</v>
      </c>
      <c r="AG256" s="55">
        <v>111</v>
      </c>
      <c r="AH256" s="57">
        <v>41</v>
      </c>
      <c r="AI256" s="57">
        <v>2</v>
      </c>
    </row>
    <row r="257" spans="1:35" ht="15.75">
      <c r="A257" s="55" t="s">
        <v>7</v>
      </c>
      <c r="B257" s="56">
        <v>778</v>
      </c>
      <c r="C257" s="56">
        <v>861</v>
      </c>
      <c r="D257" s="56">
        <f t="shared" si="6"/>
        <v>1639</v>
      </c>
      <c r="E257" s="57">
        <v>49</v>
      </c>
      <c r="F257" s="55">
        <v>21</v>
      </c>
      <c r="G257" s="55" t="s">
        <v>22</v>
      </c>
      <c r="H257" s="55" t="s">
        <v>42</v>
      </c>
      <c r="I257" s="57">
        <v>22</v>
      </c>
      <c r="J257" s="55" t="s">
        <v>43</v>
      </c>
      <c r="K257" s="57">
        <v>2</v>
      </c>
      <c r="L257" s="55" t="s">
        <v>46</v>
      </c>
      <c r="M257" s="55" t="s">
        <v>28</v>
      </c>
      <c r="AC257" s="56">
        <v>778</v>
      </c>
      <c r="AD257" s="56">
        <v>861</v>
      </c>
      <c r="AE257" s="56">
        <f t="shared" si="7"/>
        <v>1639</v>
      </c>
      <c r="AF257" s="57">
        <v>49</v>
      </c>
      <c r="AG257" s="55">
        <v>21</v>
      </c>
      <c r="AH257" s="57">
        <v>22</v>
      </c>
      <c r="AI257" s="57">
        <v>2</v>
      </c>
    </row>
    <row r="258" spans="1:35" ht="15.75">
      <c r="A258" s="55" t="s">
        <v>11</v>
      </c>
      <c r="B258" s="56">
        <v>645</v>
      </c>
      <c r="C258" s="56">
        <v>855</v>
      </c>
      <c r="D258" s="56">
        <f t="shared" si="6"/>
        <v>1500</v>
      </c>
      <c r="E258" s="57">
        <v>25</v>
      </c>
      <c r="F258" s="55">
        <v>17</v>
      </c>
      <c r="G258" s="55" t="s">
        <v>22</v>
      </c>
      <c r="H258" s="55" t="s">
        <v>42</v>
      </c>
      <c r="I258" s="57">
        <v>28</v>
      </c>
      <c r="J258" s="55" t="s">
        <v>43</v>
      </c>
      <c r="K258" s="57">
        <v>3</v>
      </c>
      <c r="L258" s="55" t="s">
        <v>47</v>
      </c>
      <c r="M258" s="55" t="s">
        <v>28</v>
      </c>
      <c r="AC258" s="56">
        <v>645</v>
      </c>
      <c r="AD258" s="56">
        <v>855</v>
      </c>
      <c r="AE258" s="56">
        <f t="shared" si="7"/>
        <v>1500</v>
      </c>
      <c r="AF258" s="57">
        <v>25</v>
      </c>
      <c r="AG258" s="55">
        <v>17</v>
      </c>
      <c r="AH258" s="57">
        <v>28</v>
      </c>
      <c r="AI258" s="57">
        <v>3</v>
      </c>
    </row>
    <row r="259" spans="1:35" ht="15.75">
      <c r="A259" s="55" t="s">
        <v>6</v>
      </c>
      <c r="B259" s="56">
        <v>0</v>
      </c>
      <c r="C259" s="56">
        <v>4486</v>
      </c>
      <c r="D259" s="56">
        <f t="shared" ref="D259:D322" si="8">B259+C259</f>
        <v>4486</v>
      </c>
      <c r="E259" s="57">
        <v>10</v>
      </c>
      <c r="F259" s="55">
        <v>3</v>
      </c>
      <c r="G259" s="55" t="s">
        <v>30</v>
      </c>
      <c r="H259" s="55" t="s">
        <v>45</v>
      </c>
      <c r="I259" s="57">
        <v>21</v>
      </c>
      <c r="J259" s="55" t="s">
        <v>48</v>
      </c>
      <c r="K259" s="57">
        <v>4</v>
      </c>
      <c r="L259" s="55" t="s">
        <v>46</v>
      </c>
      <c r="M259" s="55" t="s">
        <v>31</v>
      </c>
      <c r="AC259" s="56">
        <v>0</v>
      </c>
      <c r="AD259" s="56">
        <v>4486</v>
      </c>
      <c r="AE259" s="56">
        <f t="shared" ref="AE259:AE322" si="9">AC259+AD259</f>
        <v>4486</v>
      </c>
      <c r="AF259" s="57">
        <v>10</v>
      </c>
      <c r="AG259" s="55">
        <v>3</v>
      </c>
      <c r="AH259" s="57">
        <v>21</v>
      </c>
      <c r="AI259" s="57">
        <v>4</v>
      </c>
    </row>
    <row r="260" spans="1:35" ht="15.75">
      <c r="A260" s="55" t="s">
        <v>5</v>
      </c>
      <c r="B260" s="56">
        <v>682</v>
      </c>
      <c r="C260" s="56">
        <v>2017</v>
      </c>
      <c r="D260" s="56">
        <f t="shared" si="8"/>
        <v>2699</v>
      </c>
      <c r="E260" s="57">
        <v>37</v>
      </c>
      <c r="F260" s="55">
        <v>85</v>
      </c>
      <c r="G260" s="55" t="s">
        <v>22</v>
      </c>
      <c r="H260" s="55" t="s">
        <v>42</v>
      </c>
      <c r="I260" s="57">
        <v>41</v>
      </c>
      <c r="J260" s="55" t="s">
        <v>43</v>
      </c>
      <c r="K260" s="57">
        <v>4</v>
      </c>
      <c r="L260" s="55" t="s">
        <v>47</v>
      </c>
      <c r="M260" s="55" t="s">
        <v>28</v>
      </c>
      <c r="AC260" s="56">
        <v>682</v>
      </c>
      <c r="AD260" s="56">
        <v>2017</v>
      </c>
      <c r="AE260" s="56">
        <f t="shared" si="9"/>
        <v>2699</v>
      </c>
      <c r="AF260" s="57">
        <v>37</v>
      </c>
      <c r="AG260" s="55">
        <v>85</v>
      </c>
      <c r="AH260" s="57">
        <v>41</v>
      </c>
      <c r="AI260" s="57">
        <v>4</v>
      </c>
    </row>
    <row r="261" spans="1:35" ht="15.75">
      <c r="A261" s="55" t="s">
        <v>5</v>
      </c>
      <c r="B261" s="56">
        <v>19812</v>
      </c>
      <c r="C261" s="56">
        <v>0</v>
      </c>
      <c r="D261" s="56">
        <f t="shared" si="8"/>
        <v>19812</v>
      </c>
      <c r="E261" s="57">
        <v>25</v>
      </c>
      <c r="F261" s="55">
        <v>37</v>
      </c>
      <c r="G261" s="55" t="s">
        <v>22</v>
      </c>
      <c r="H261" s="55" t="s">
        <v>42</v>
      </c>
      <c r="I261" s="57">
        <v>36</v>
      </c>
      <c r="J261" s="55" t="s">
        <v>43</v>
      </c>
      <c r="K261" s="57">
        <v>2</v>
      </c>
      <c r="L261" s="55" t="s">
        <v>44</v>
      </c>
      <c r="M261" s="55" t="s">
        <v>28</v>
      </c>
      <c r="AC261" s="56">
        <v>19812</v>
      </c>
      <c r="AD261" s="56">
        <v>0</v>
      </c>
      <c r="AE261" s="56">
        <f t="shared" si="9"/>
        <v>19812</v>
      </c>
      <c r="AF261" s="57">
        <v>25</v>
      </c>
      <c r="AG261" s="55">
        <v>37</v>
      </c>
      <c r="AH261" s="57">
        <v>36</v>
      </c>
      <c r="AI261" s="57">
        <v>2</v>
      </c>
    </row>
    <row r="262" spans="1:35" ht="15.75">
      <c r="A262" s="55" t="s">
        <v>7</v>
      </c>
      <c r="B262" s="56">
        <v>0</v>
      </c>
      <c r="C262" s="56">
        <v>500</v>
      </c>
      <c r="D262" s="56">
        <f t="shared" si="8"/>
        <v>500</v>
      </c>
      <c r="E262" s="57">
        <v>25</v>
      </c>
      <c r="F262" s="55">
        <v>1</v>
      </c>
      <c r="G262" s="55" t="s">
        <v>22</v>
      </c>
      <c r="H262" s="55" t="s">
        <v>42</v>
      </c>
      <c r="I262" s="57">
        <v>26</v>
      </c>
      <c r="J262" s="55" t="s">
        <v>43</v>
      </c>
      <c r="K262" s="57">
        <v>2</v>
      </c>
      <c r="L262" s="55" t="s">
        <v>46</v>
      </c>
      <c r="M262" s="55" t="s">
        <v>28</v>
      </c>
      <c r="AC262" s="56">
        <v>0</v>
      </c>
      <c r="AD262" s="56">
        <v>500</v>
      </c>
      <c r="AE262" s="56">
        <f t="shared" si="9"/>
        <v>500</v>
      </c>
      <c r="AF262" s="57">
        <v>25</v>
      </c>
      <c r="AG262" s="55">
        <v>1</v>
      </c>
      <c r="AH262" s="57">
        <v>26</v>
      </c>
      <c r="AI262" s="57">
        <v>2</v>
      </c>
    </row>
    <row r="263" spans="1:35" ht="15.75">
      <c r="A263" s="55" t="s">
        <v>9</v>
      </c>
      <c r="B263" s="56">
        <v>0</v>
      </c>
      <c r="C263" s="56">
        <v>859</v>
      </c>
      <c r="D263" s="56">
        <f t="shared" si="8"/>
        <v>859</v>
      </c>
      <c r="E263" s="57">
        <v>31</v>
      </c>
      <c r="F263" s="55">
        <v>89</v>
      </c>
      <c r="G263" s="55" t="s">
        <v>22</v>
      </c>
      <c r="H263" s="55" t="s">
        <v>42</v>
      </c>
      <c r="I263" s="57">
        <v>37</v>
      </c>
      <c r="J263" s="55" t="s">
        <v>11</v>
      </c>
      <c r="K263" s="57">
        <v>4</v>
      </c>
      <c r="L263" s="55" t="s">
        <v>47</v>
      </c>
      <c r="M263" s="55" t="s">
        <v>31</v>
      </c>
      <c r="AC263" s="56">
        <v>0</v>
      </c>
      <c r="AD263" s="56">
        <v>859</v>
      </c>
      <c r="AE263" s="56">
        <f t="shared" si="9"/>
        <v>859</v>
      </c>
      <c r="AF263" s="57">
        <v>31</v>
      </c>
      <c r="AG263" s="55">
        <v>89</v>
      </c>
      <c r="AH263" s="57">
        <v>37</v>
      </c>
      <c r="AI263" s="57">
        <v>4</v>
      </c>
    </row>
    <row r="264" spans="1:35" ht="15.75">
      <c r="A264" s="55" t="s">
        <v>7</v>
      </c>
      <c r="B264" s="56">
        <v>859</v>
      </c>
      <c r="C264" s="56">
        <v>3305</v>
      </c>
      <c r="D264" s="56">
        <f t="shared" si="8"/>
        <v>4164</v>
      </c>
      <c r="E264" s="57">
        <v>25</v>
      </c>
      <c r="F264" s="55">
        <v>26</v>
      </c>
      <c r="G264" s="55" t="s">
        <v>22</v>
      </c>
      <c r="H264" s="55" t="s">
        <v>42</v>
      </c>
      <c r="I264" s="57">
        <v>35</v>
      </c>
      <c r="J264" s="55" t="s">
        <v>48</v>
      </c>
      <c r="K264" s="57">
        <v>4</v>
      </c>
      <c r="L264" s="55" t="s">
        <v>47</v>
      </c>
      <c r="M264" s="55" t="s">
        <v>31</v>
      </c>
      <c r="AC264" s="56">
        <v>859</v>
      </c>
      <c r="AD264" s="56">
        <v>3305</v>
      </c>
      <c r="AE264" s="56">
        <f t="shared" si="9"/>
        <v>4164</v>
      </c>
      <c r="AF264" s="57">
        <v>25</v>
      </c>
      <c r="AG264" s="55">
        <v>26</v>
      </c>
      <c r="AH264" s="57">
        <v>35</v>
      </c>
      <c r="AI264" s="57">
        <v>4</v>
      </c>
    </row>
    <row r="265" spans="1:35" ht="15.75">
      <c r="A265" s="55" t="s">
        <v>4</v>
      </c>
      <c r="B265" s="56">
        <v>0</v>
      </c>
      <c r="C265" s="56">
        <v>1218</v>
      </c>
      <c r="D265" s="56">
        <f t="shared" si="8"/>
        <v>1218</v>
      </c>
      <c r="E265" s="57">
        <v>13</v>
      </c>
      <c r="F265" s="55">
        <v>38</v>
      </c>
      <c r="G265" s="55" t="s">
        <v>22</v>
      </c>
      <c r="H265" s="55" t="s">
        <v>42</v>
      </c>
      <c r="I265" s="57">
        <v>34</v>
      </c>
      <c r="J265" s="55" t="s">
        <v>43</v>
      </c>
      <c r="K265" s="57">
        <v>1</v>
      </c>
      <c r="L265" s="55" t="s">
        <v>46</v>
      </c>
      <c r="M265" s="55" t="s">
        <v>31</v>
      </c>
      <c r="AC265" s="56">
        <v>0</v>
      </c>
      <c r="AD265" s="56">
        <v>1218</v>
      </c>
      <c r="AE265" s="56">
        <f t="shared" si="9"/>
        <v>1218</v>
      </c>
      <c r="AF265" s="57">
        <v>13</v>
      </c>
      <c r="AG265" s="55">
        <v>38</v>
      </c>
      <c r="AH265" s="57">
        <v>34</v>
      </c>
      <c r="AI265" s="57">
        <v>1</v>
      </c>
    </row>
    <row r="266" spans="1:35" ht="15.75">
      <c r="A266" s="55" t="s">
        <v>5</v>
      </c>
      <c r="B266" s="56">
        <v>0</v>
      </c>
      <c r="C266" s="56">
        <v>9016</v>
      </c>
      <c r="D266" s="56">
        <f t="shared" si="8"/>
        <v>9016</v>
      </c>
      <c r="E266" s="57">
        <v>49</v>
      </c>
      <c r="F266" s="55">
        <v>22</v>
      </c>
      <c r="G266" s="55" t="s">
        <v>22</v>
      </c>
      <c r="H266" s="55" t="s">
        <v>42</v>
      </c>
      <c r="I266" s="57">
        <v>43</v>
      </c>
      <c r="J266" s="55" t="s">
        <v>11</v>
      </c>
      <c r="K266" s="57">
        <v>2</v>
      </c>
      <c r="L266" s="55" t="s">
        <v>46</v>
      </c>
      <c r="M266" s="55" t="s">
        <v>28</v>
      </c>
      <c r="AC266" s="56">
        <v>0</v>
      </c>
      <c r="AD266" s="56">
        <v>9016</v>
      </c>
      <c r="AE266" s="56">
        <f t="shared" si="9"/>
        <v>9016</v>
      </c>
      <c r="AF266" s="57">
        <v>49</v>
      </c>
      <c r="AG266" s="55">
        <v>22</v>
      </c>
      <c r="AH266" s="57">
        <v>43</v>
      </c>
      <c r="AI266" s="57">
        <v>2</v>
      </c>
    </row>
    <row r="267" spans="1:35" ht="15.75">
      <c r="A267" s="55" t="s">
        <v>5</v>
      </c>
      <c r="B267" s="56">
        <v>0</v>
      </c>
      <c r="C267" s="56">
        <v>11587</v>
      </c>
      <c r="D267" s="56">
        <f t="shared" si="8"/>
        <v>11587</v>
      </c>
      <c r="E267" s="57">
        <v>22</v>
      </c>
      <c r="F267" s="55">
        <v>46</v>
      </c>
      <c r="G267" s="55" t="s">
        <v>30</v>
      </c>
      <c r="H267" s="55" t="s">
        <v>45</v>
      </c>
      <c r="I267" s="57">
        <v>30</v>
      </c>
      <c r="J267" s="55" t="s">
        <v>43</v>
      </c>
      <c r="K267" s="57">
        <v>2</v>
      </c>
      <c r="L267" s="55" t="s">
        <v>47</v>
      </c>
      <c r="M267" s="55" t="s">
        <v>31</v>
      </c>
      <c r="AC267" s="56">
        <v>0</v>
      </c>
      <c r="AD267" s="56">
        <v>11587</v>
      </c>
      <c r="AE267" s="56">
        <f t="shared" si="9"/>
        <v>11587</v>
      </c>
      <c r="AF267" s="57">
        <v>22</v>
      </c>
      <c r="AG267" s="55">
        <v>46</v>
      </c>
      <c r="AH267" s="57">
        <v>30</v>
      </c>
      <c r="AI267" s="57">
        <v>2</v>
      </c>
    </row>
    <row r="268" spans="1:35" ht="15.75">
      <c r="A268" s="55" t="s">
        <v>6</v>
      </c>
      <c r="B268" s="56">
        <v>0</v>
      </c>
      <c r="C268" s="56">
        <v>8944</v>
      </c>
      <c r="D268" s="56">
        <f t="shared" si="8"/>
        <v>8944</v>
      </c>
      <c r="E268" s="57">
        <v>25</v>
      </c>
      <c r="F268" s="55">
        <v>66</v>
      </c>
      <c r="G268" s="55" t="s">
        <v>22</v>
      </c>
      <c r="H268" s="55" t="s">
        <v>42</v>
      </c>
      <c r="I268" s="57">
        <v>31</v>
      </c>
      <c r="J268" s="55" t="s">
        <v>48</v>
      </c>
      <c r="K268" s="57">
        <v>3</v>
      </c>
      <c r="L268" s="55" t="s">
        <v>46</v>
      </c>
      <c r="M268" s="55" t="s">
        <v>31</v>
      </c>
      <c r="AC268" s="56">
        <v>0</v>
      </c>
      <c r="AD268" s="56">
        <v>8944</v>
      </c>
      <c r="AE268" s="56">
        <f t="shared" si="9"/>
        <v>8944</v>
      </c>
      <c r="AF268" s="57">
        <v>25</v>
      </c>
      <c r="AG268" s="55">
        <v>66</v>
      </c>
      <c r="AH268" s="57">
        <v>31</v>
      </c>
      <c r="AI268" s="57">
        <v>3</v>
      </c>
    </row>
    <row r="269" spans="1:35" ht="15.75">
      <c r="A269" s="55" t="s">
        <v>12</v>
      </c>
      <c r="B269" s="56">
        <v>0</v>
      </c>
      <c r="C269" s="56">
        <v>807</v>
      </c>
      <c r="D269" s="56">
        <f t="shared" si="8"/>
        <v>807</v>
      </c>
      <c r="E269" s="57">
        <v>25</v>
      </c>
      <c r="F269" s="55">
        <v>75</v>
      </c>
      <c r="G269" s="55" t="s">
        <v>22</v>
      </c>
      <c r="H269" s="55" t="s">
        <v>42</v>
      </c>
      <c r="I269" s="57">
        <v>43</v>
      </c>
      <c r="J269" s="55" t="s">
        <v>11</v>
      </c>
      <c r="K269" s="57">
        <v>4</v>
      </c>
      <c r="L269" s="55" t="s">
        <v>46</v>
      </c>
      <c r="M269" s="55" t="s">
        <v>31</v>
      </c>
      <c r="AC269" s="56">
        <v>0</v>
      </c>
      <c r="AD269" s="56">
        <v>807</v>
      </c>
      <c r="AE269" s="56">
        <f t="shared" si="9"/>
        <v>807</v>
      </c>
      <c r="AF269" s="57">
        <v>25</v>
      </c>
      <c r="AG269" s="55">
        <v>75</v>
      </c>
      <c r="AH269" s="57">
        <v>43</v>
      </c>
      <c r="AI269" s="57">
        <v>4</v>
      </c>
    </row>
    <row r="270" spans="1:35" ht="15.75">
      <c r="A270" s="55" t="s">
        <v>4</v>
      </c>
      <c r="B270" s="56">
        <v>0</v>
      </c>
      <c r="C270" s="56">
        <v>867</v>
      </c>
      <c r="D270" s="56">
        <f t="shared" si="8"/>
        <v>867</v>
      </c>
      <c r="E270" s="57">
        <v>31</v>
      </c>
      <c r="F270" s="55">
        <v>27</v>
      </c>
      <c r="G270" s="55" t="s">
        <v>30</v>
      </c>
      <c r="H270" s="55" t="s">
        <v>45</v>
      </c>
      <c r="I270" s="57">
        <v>24</v>
      </c>
      <c r="J270" s="55" t="s">
        <v>43</v>
      </c>
      <c r="K270" s="57">
        <v>2</v>
      </c>
      <c r="L270" s="55" t="s">
        <v>46</v>
      </c>
      <c r="M270" s="55" t="s">
        <v>31</v>
      </c>
      <c r="AC270" s="56">
        <v>0</v>
      </c>
      <c r="AD270" s="56">
        <v>867</v>
      </c>
      <c r="AE270" s="56">
        <f t="shared" si="9"/>
        <v>867</v>
      </c>
      <c r="AF270" s="57">
        <v>31</v>
      </c>
      <c r="AG270" s="55">
        <v>27</v>
      </c>
      <c r="AH270" s="57">
        <v>24</v>
      </c>
      <c r="AI270" s="57">
        <v>2</v>
      </c>
    </row>
    <row r="271" spans="1:35" ht="15.75">
      <c r="A271" s="55" t="s">
        <v>4</v>
      </c>
      <c r="B271" s="56">
        <v>795</v>
      </c>
      <c r="C271" s="56">
        <v>16804</v>
      </c>
      <c r="D271" s="56">
        <f t="shared" si="8"/>
        <v>17599</v>
      </c>
      <c r="E271" s="57">
        <v>49</v>
      </c>
      <c r="F271" s="55">
        <v>40</v>
      </c>
      <c r="G271" s="55" t="s">
        <v>22</v>
      </c>
      <c r="H271" s="55" t="s">
        <v>42</v>
      </c>
      <c r="I271" s="57">
        <v>26</v>
      </c>
      <c r="J271" s="55" t="s">
        <v>43</v>
      </c>
      <c r="K271" s="57">
        <v>2</v>
      </c>
      <c r="L271" s="55" t="s">
        <v>46</v>
      </c>
      <c r="M271" s="55" t="s">
        <v>28</v>
      </c>
      <c r="AC271" s="56">
        <v>795</v>
      </c>
      <c r="AD271" s="56">
        <v>16804</v>
      </c>
      <c r="AE271" s="56">
        <f t="shared" si="9"/>
        <v>17599</v>
      </c>
      <c r="AF271" s="57">
        <v>49</v>
      </c>
      <c r="AG271" s="55">
        <v>40</v>
      </c>
      <c r="AH271" s="57">
        <v>26</v>
      </c>
      <c r="AI271" s="57">
        <v>2</v>
      </c>
    </row>
    <row r="272" spans="1:35" ht="15.75">
      <c r="A272" s="55" t="s">
        <v>6</v>
      </c>
      <c r="B272" s="56">
        <v>0</v>
      </c>
      <c r="C272" s="56">
        <v>347</v>
      </c>
      <c r="D272" s="56">
        <f t="shared" si="8"/>
        <v>347</v>
      </c>
      <c r="E272" s="57">
        <v>16</v>
      </c>
      <c r="F272" s="55">
        <v>5</v>
      </c>
      <c r="G272" s="55" t="s">
        <v>30</v>
      </c>
      <c r="H272" s="55" t="s">
        <v>45</v>
      </c>
      <c r="I272" s="57">
        <v>45</v>
      </c>
      <c r="J272" s="55" t="s">
        <v>48</v>
      </c>
      <c r="K272" s="57">
        <v>1</v>
      </c>
      <c r="L272" s="55" t="s">
        <v>46</v>
      </c>
      <c r="M272" s="55" t="s">
        <v>31</v>
      </c>
      <c r="AC272" s="56">
        <v>0</v>
      </c>
      <c r="AD272" s="56">
        <v>347</v>
      </c>
      <c r="AE272" s="56">
        <f t="shared" si="9"/>
        <v>347</v>
      </c>
      <c r="AF272" s="57">
        <v>16</v>
      </c>
      <c r="AG272" s="55">
        <v>5</v>
      </c>
      <c r="AH272" s="57">
        <v>45</v>
      </c>
      <c r="AI272" s="57">
        <v>1</v>
      </c>
    </row>
    <row r="273" spans="1:35" ht="15.75">
      <c r="A273" s="55" t="s">
        <v>6</v>
      </c>
      <c r="B273" s="56">
        <v>0</v>
      </c>
      <c r="C273" s="56">
        <v>836</v>
      </c>
      <c r="D273" s="56">
        <f t="shared" si="8"/>
        <v>836</v>
      </c>
      <c r="E273" s="57">
        <v>16</v>
      </c>
      <c r="F273" s="55">
        <v>4</v>
      </c>
      <c r="G273" s="55" t="s">
        <v>22</v>
      </c>
      <c r="H273" s="55" t="s">
        <v>42</v>
      </c>
      <c r="I273" s="57">
        <v>26</v>
      </c>
      <c r="J273" s="55" t="s">
        <v>43</v>
      </c>
      <c r="K273" s="57">
        <v>3</v>
      </c>
      <c r="L273" s="55" t="s">
        <v>44</v>
      </c>
      <c r="M273" s="55" t="s">
        <v>31</v>
      </c>
      <c r="AC273" s="56">
        <v>0</v>
      </c>
      <c r="AD273" s="56">
        <v>836</v>
      </c>
      <c r="AE273" s="56">
        <f t="shared" si="9"/>
        <v>836</v>
      </c>
      <c r="AF273" s="57">
        <v>16</v>
      </c>
      <c r="AG273" s="55">
        <v>4</v>
      </c>
      <c r="AH273" s="57">
        <v>26</v>
      </c>
      <c r="AI273" s="57">
        <v>3</v>
      </c>
    </row>
    <row r="274" spans="1:35" ht="15.75">
      <c r="A274" s="55" t="s">
        <v>6</v>
      </c>
      <c r="B274" s="56">
        <v>0</v>
      </c>
      <c r="C274" s="56">
        <v>142</v>
      </c>
      <c r="D274" s="56">
        <f t="shared" si="8"/>
        <v>142</v>
      </c>
      <c r="E274" s="57">
        <v>7</v>
      </c>
      <c r="F274" s="55">
        <v>53</v>
      </c>
      <c r="G274" s="55" t="s">
        <v>30</v>
      </c>
      <c r="H274" s="55" t="s">
        <v>45</v>
      </c>
      <c r="I274" s="57">
        <v>48</v>
      </c>
      <c r="J274" s="55" t="s">
        <v>43</v>
      </c>
      <c r="K274" s="57">
        <v>1</v>
      </c>
      <c r="L274" s="55" t="s">
        <v>46</v>
      </c>
      <c r="M274" s="55" t="s">
        <v>31</v>
      </c>
      <c r="AC274" s="56">
        <v>0</v>
      </c>
      <c r="AD274" s="56">
        <v>142</v>
      </c>
      <c r="AE274" s="56">
        <f t="shared" si="9"/>
        <v>142</v>
      </c>
      <c r="AF274" s="57">
        <v>7</v>
      </c>
      <c r="AG274" s="55">
        <v>53</v>
      </c>
      <c r="AH274" s="57">
        <v>48</v>
      </c>
      <c r="AI274" s="57">
        <v>1</v>
      </c>
    </row>
    <row r="275" spans="1:35" ht="15.75">
      <c r="A275" s="55" t="s">
        <v>6</v>
      </c>
      <c r="B275" s="56">
        <v>0</v>
      </c>
      <c r="C275" s="56">
        <v>169</v>
      </c>
      <c r="D275" s="56">
        <f t="shared" si="8"/>
        <v>169</v>
      </c>
      <c r="E275" s="57">
        <v>19</v>
      </c>
      <c r="F275" s="55">
        <v>6</v>
      </c>
      <c r="G275" s="55" t="s">
        <v>22</v>
      </c>
      <c r="H275" s="55" t="s">
        <v>42</v>
      </c>
      <c r="I275" s="57">
        <v>43</v>
      </c>
      <c r="J275" s="55" t="s">
        <v>43</v>
      </c>
      <c r="K275" s="57">
        <v>3</v>
      </c>
      <c r="L275" s="55" t="s">
        <v>46</v>
      </c>
      <c r="M275" s="55" t="s">
        <v>28</v>
      </c>
      <c r="AC275" s="56">
        <v>0</v>
      </c>
      <c r="AD275" s="56">
        <v>169</v>
      </c>
      <c r="AE275" s="56">
        <f t="shared" si="9"/>
        <v>169</v>
      </c>
      <c r="AF275" s="57">
        <v>19</v>
      </c>
      <c r="AG275" s="55">
        <v>6</v>
      </c>
      <c r="AH275" s="57">
        <v>43</v>
      </c>
      <c r="AI275" s="57">
        <v>3</v>
      </c>
    </row>
    <row r="276" spans="1:35" ht="15.75">
      <c r="A276" s="55" t="s">
        <v>11</v>
      </c>
      <c r="B276" s="56">
        <v>852</v>
      </c>
      <c r="C276" s="56">
        <v>3613</v>
      </c>
      <c r="D276" s="56">
        <f t="shared" si="8"/>
        <v>4465</v>
      </c>
      <c r="E276" s="57">
        <v>61</v>
      </c>
      <c r="F276" s="55">
        <v>83</v>
      </c>
      <c r="G276" s="55" t="s">
        <v>30</v>
      </c>
      <c r="H276" s="55" t="s">
        <v>45</v>
      </c>
      <c r="I276" s="57">
        <v>59</v>
      </c>
      <c r="J276" s="55" t="s">
        <v>11</v>
      </c>
      <c r="K276" s="57">
        <v>4</v>
      </c>
      <c r="L276" s="55" t="s">
        <v>47</v>
      </c>
      <c r="M276" s="55" t="s">
        <v>28</v>
      </c>
      <c r="AC276" s="56">
        <v>852</v>
      </c>
      <c r="AD276" s="56">
        <v>3613</v>
      </c>
      <c r="AE276" s="56">
        <f t="shared" si="9"/>
        <v>4465</v>
      </c>
      <c r="AF276" s="57">
        <v>61</v>
      </c>
      <c r="AG276" s="55">
        <v>83</v>
      </c>
      <c r="AH276" s="57">
        <v>59</v>
      </c>
      <c r="AI276" s="57">
        <v>4</v>
      </c>
    </row>
    <row r="277" spans="1:35" ht="15.75">
      <c r="A277" s="55" t="s">
        <v>10</v>
      </c>
      <c r="B277" s="56">
        <v>0</v>
      </c>
      <c r="C277" s="56">
        <v>403</v>
      </c>
      <c r="D277" s="56">
        <f t="shared" si="8"/>
        <v>403</v>
      </c>
      <c r="E277" s="57">
        <v>7</v>
      </c>
      <c r="F277" s="55">
        <v>5</v>
      </c>
      <c r="G277" s="55" t="s">
        <v>30</v>
      </c>
      <c r="H277" s="55" t="s">
        <v>45</v>
      </c>
      <c r="I277" s="57">
        <v>55</v>
      </c>
      <c r="J277" s="55" t="s">
        <v>43</v>
      </c>
      <c r="K277" s="57">
        <v>2</v>
      </c>
      <c r="L277" s="55" t="s">
        <v>46</v>
      </c>
      <c r="M277" s="55" t="s">
        <v>31</v>
      </c>
      <c r="AC277" s="56">
        <v>0</v>
      </c>
      <c r="AD277" s="56">
        <v>403</v>
      </c>
      <c r="AE277" s="56">
        <f t="shared" si="9"/>
        <v>403</v>
      </c>
      <c r="AF277" s="57">
        <v>7</v>
      </c>
      <c r="AG277" s="55">
        <v>5</v>
      </c>
      <c r="AH277" s="57">
        <v>55</v>
      </c>
      <c r="AI277" s="57">
        <v>2</v>
      </c>
    </row>
    <row r="278" spans="1:35" ht="15.75">
      <c r="A278" s="55" t="s">
        <v>4</v>
      </c>
      <c r="B278" s="56">
        <v>0</v>
      </c>
      <c r="C278" s="56">
        <v>836</v>
      </c>
      <c r="D278" s="56">
        <f t="shared" si="8"/>
        <v>836</v>
      </c>
      <c r="E278" s="57">
        <v>25</v>
      </c>
      <c r="F278" s="55">
        <v>0</v>
      </c>
      <c r="G278" s="55" t="s">
        <v>22</v>
      </c>
      <c r="H278" s="55" t="s">
        <v>42</v>
      </c>
      <c r="I278" s="57">
        <v>29</v>
      </c>
      <c r="J278" s="55" t="s">
        <v>43</v>
      </c>
      <c r="K278" s="57">
        <v>2</v>
      </c>
      <c r="L278" s="55" t="s">
        <v>47</v>
      </c>
      <c r="M278" s="55" t="s">
        <v>28</v>
      </c>
      <c r="AC278" s="56">
        <v>0</v>
      </c>
      <c r="AD278" s="56">
        <v>836</v>
      </c>
      <c r="AE278" s="56">
        <f t="shared" si="9"/>
        <v>836</v>
      </c>
      <c r="AF278" s="57">
        <v>25</v>
      </c>
      <c r="AG278" s="55">
        <v>0</v>
      </c>
      <c r="AH278" s="57">
        <v>29</v>
      </c>
      <c r="AI278" s="57">
        <v>2</v>
      </c>
    </row>
    <row r="279" spans="1:35" ht="15.75">
      <c r="A279" s="55" t="s">
        <v>5</v>
      </c>
      <c r="B279" s="56">
        <v>425</v>
      </c>
      <c r="C279" s="56">
        <v>0</v>
      </c>
      <c r="D279" s="56">
        <f t="shared" si="8"/>
        <v>425</v>
      </c>
      <c r="E279" s="57">
        <v>19</v>
      </c>
      <c r="F279" s="55">
        <v>7</v>
      </c>
      <c r="G279" s="55" t="s">
        <v>30</v>
      </c>
      <c r="H279" s="55" t="s">
        <v>45</v>
      </c>
      <c r="I279" s="57">
        <v>32</v>
      </c>
      <c r="J279" s="55" t="s">
        <v>43</v>
      </c>
      <c r="K279" s="57">
        <v>2</v>
      </c>
      <c r="L279" s="55" t="s">
        <v>46</v>
      </c>
      <c r="M279" s="55" t="s">
        <v>28</v>
      </c>
      <c r="AC279" s="56">
        <v>425</v>
      </c>
      <c r="AD279" s="56">
        <v>0</v>
      </c>
      <c r="AE279" s="56">
        <f t="shared" si="9"/>
        <v>425</v>
      </c>
      <c r="AF279" s="57">
        <v>19</v>
      </c>
      <c r="AG279" s="55">
        <v>7</v>
      </c>
      <c r="AH279" s="57">
        <v>32</v>
      </c>
      <c r="AI279" s="57">
        <v>2</v>
      </c>
    </row>
    <row r="280" spans="1:35" ht="15.75">
      <c r="A280" s="55" t="s">
        <v>7</v>
      </c>
      <c r="B280" s="56">
        <v>0</v>
      </c>
      <c r="C280" s="56">
        <v>11481</v>
      </c>
      <c r="D280" s="56">
        <f t="shared" si="8"/>
        <v>11481</v>
      </c>
      <c r="E280" s="57">
        <v>25</v>
      </c>
      <c r="F280" s="55">
        <v>18</v>
      </c>
      <c r="G280" s="55" t="s">
        <v>22</v>
      </c>
      <c r="H280" s="55" t="s">
        <v>42</v>
      </c>
      <c r="I280" s="57">
        <v>53</v>
      </c>
      <c r="J280" s="55" t="s">
        <v>43</v>
      </c>
      <c r="K280" s="57">
        <v>3</v>
      </c>
      <c r="L280" s="55" t="s">
        <v>47</v>
      </c>
      <c r="M280" s="55" t="s">
        <v>28</v>
      </c>
      <c r="AC280" s="56">
        <v>0</v>
      </c>
      <c r="AD280" s="56">
        <v>11481</v>
      </c>
      <c r="AE280" s="56">
        <f t="shared" si="9"/>
        <v>11481</v>
      </c>
      <c r="AF280" s="57">
        <v>25</v>
      </c>
      <c r="AG280" s="55">
        <v>18</v>
      </c>
      <c r="AH280" s="57">
        <v>53</v>
      </c>
      <c r="AI280" s="57">
        <v>3</v>
      </c>
    </row>
    <row r="281" spans="1:35" ht="15.75">
      <c r="A281" s="55" t="s">
        <v>7</v>
      </c>
      <c r="B281" s="56">
        <v>0</v>
      </c>
      <c r="C281" s="56">
        <v>3285</v>
      </c>
      <c r="D281" s="56">
        <f t="shared" si="8"/>
        <v>3285</v>
      </c>
      <c r="E281" s="57">
        <v>7</v>
      </c>
      <c r="F281" s="55">
        <v>21</v>
      </c>
      <c r="G281" s="55" t="s">
        <v>22</v>
      </c>
      <c r="H281" s="55" t="s">
        <v>42</v>
      </c>
      <c r="I281" s="57">
        <v>33</v>
      </c>
      <c r="J281" s="55" t="s">
        <v>43</v>
      </c>
      <c r="K281" s="57">
        <v>2</v>
      </c>
      <c r="L281" s="55" t="s">
        <v>44</v>
      </c>
      <c r="M281" s="55" t="s">
        <v>31</v>
      </c>
      <c r="AC281" s="56">
        <v>0</v>
      </c>
      <c r="AD281" s="56">
        <v>3285</v>
      </c>
      <c r="AE281" s="56">
        <f t="shared" si="9"/>
        <v>3285</v>
      </c>
      <c r="AF281" s="57">
        <v>7</v>
      </c>
      <c r="AG281" s="55">
        <v>21</v>
      </c>
      <c r="AH281" s="57">
        <v>33</v>
      </c>
      <c r="AI281" s="57">
        <v>2</v>
      </c>
    </row>
    <row r="282" spans="1:35" ht="15.75">
      <c r="A282" s="55" t="s">
        <v>10</v>
      </c>
      <c r="B282" s="56">
        <v>0</v>
      </c>
      <c r="C282" s="56">
        <v>164</v>
      </c>
      <c r="D282" s="56">
        <f t="shared" si="8"/>
        <v>164</v>
      </c>
      <c r="E282" s="57">
        <v>13</v>
      </c>
      <c r="F282" s="55">
        <v>65</v>
      </c>
      <c r="G282" s="55" t="s">
        <v>30</v>
      </c>
      <c r="H282" s="55" t="s">
        <v>45</v>
      </c>
      <c r="I282" s="57">
        <v>56</v>
      </c>
      <c r="J282" s="55" t="s">
        <v>11</v>
      </c>
      <c r="K282" s="57">
        <v>4</v>
      </c>
      <c r="L282" s="55" t="s">
        <v>44</v>
      </c>
      <c r="M282" s="55" t="s">
        <v>31</v>
      </c>
      <c r="AC282" s="56">
        <v>0</v>
      </c>
      <c r="AD282" s="56">
        <v>164</v>
      </c>
      <c r="AE282" s="56">
        <f t="shared" si="9"/>
        <v>164</v>
      </c>
      <c r="AF282" s="57">
        <v>13</v>
      </c>
      <c r="AG282" s="55">
        <v>65</v>
      </c>
      <c r="AH282" s="57">
        <v>56</v>
      </c>
      <c r="AI282" s="57">
        <v>4</v>
      </c>
    </row>
    <row r="283" spans="1:35" ht="15.75">
      <c r="A283" s="55" t="s">
        <v>5</v>
      </c>
      <c r="B283" s="56">
        <v>11072</v>
      </c>
      <c r="C283" s="56">
        <v>891</v>
      </c>
      <c r="D283" s="56">
        <f t="shared" si="8"/>
        <v>11963</v>
      </c>
      <c r="E283" s="57">
        <v>61</v>
      </c>
      <c r="F283" s="55">
        <v>17</v>
      </c>
      <c r="G283" s="55" t="s">
        <v>22</v>
      </c>
      <c r="H283" s="55" t="s">
        <v>42</v>
      </c>
      <c r="I283" s="57">
        <v>33</v>
      </c>
      <c r="J283" s="55" t="s">
        <v>11</v>
      </c>
      <c r="K283" s="57">
        <v>4</v>
      </c>
      <c r="L283" s="55" t="s">
        <v>46</v>
      </c>
      <c r="M283" s="55" t="s">
        <v>31</v>
      </c>
      <c r="AC283" s="56">
        <v>11072</v>
      </c>
      <c r="AD283" s="56">
        <v>891</v>
      </c>
      <c r="AE283" s="56">
        <f t="shared" si="9"/>
        <v>11963</v>
      </c>
      <c r="AF283" s="57">
        <v>61</v>
      </c>
      <c r="AG283" s="55">
        <v>17</v>
      </c>
      <c r="AH283" s="57">
        <v>33</v>
      </c>
      <c r="AI283" s="57">
        <v>4</v>
      </c>
    </row>
    <row r="284" spans="1:35" ht="15.75">
      <c r="A284" s="55" t="s">
        <v>9</v>
      </c>
      <c r="B284" s="56">
        <v>0</v>
      </c>
      <c r="C284" s="56">
        <v>0</v>
      </c>
      <c r="D284" s="56">
        <f t="shared" si="8"/>
        <v>0</v>
      </c>
      <c r="E284" s="57">
        <v>37</v>
      </c>
      <c r="F284" s="55">
        <v>49</v>
      </c>
      <c r="G284" s="55" t="s">
        <v>22</v>
      </c>
      <c r="H284" s="55" t="s">
        <v>42</v>
      </c>
      <c r="I284" s="57">
        <v>46</v>
      </c>
      <c r="J284" s="55" t="s">
        <v>11</v>
      </c>
      <c r="K284" s="57">
        <v>4</v>
      </c>
      <c r="L284" s="55" t="s">
        <v>46</v>
      </c>
      <c r="M284" s="55" t="s">
        <v>28</v>
      </c>
      <c r="AC284" s="56">
        <v>0</v>
      </c>
      <c r="AD284" s="56">
        <v>0</v>
      </c>
      <c r="AE284" s="56">
        <f t="shared" si="9"/>
        <v>0</v>
      </c>
      <c r="AF284" s="57">
        <v>37</v>
      </c>
      <c r="AG284" s="55">
        <v>49</v>
      </c>
      <c r="AH284" s="57">
        <v>46</v>
      </c>
      <c r="AI284" s="57">
        <v>4</v>
      </c>
    </row>
    <row r="285" spans="1:35" ht="15.75">
      <c r="A285" s="55" t="s">
        <v>9</v>
      </c>
      <c r="B285" s="56">
        <v>219</v>
      </c>
      <c r="C285" s="56">
        <v>841</v>
      </c>
      <c r="D285" s="56">
        <f t="shared" si="8"/>
        <v>1060</v>
      </c>
      <c r="E285" s="57">
        <v>43</v>
      </c>
      <c r="F285" s="55">
        <v>0</v>
      </c>
      <c r="G285" s="55" t="s">
        <v>22</v>
      </c>
      <c r="H285" s="55" t="s">
        <v>42</v>
      </c>
      <c r="I285" s="57">
        <v>54</v>
      </c>
      <c r="J285" s="55" t="s">
        <v>11</v>
      </c>
      <c r="K285" s="57">
        <v>2</v>
      </c>
      <c r="L285" s="55" t="s">
        <v>47</v>
      </c>
      <c r="M285" s="55" t="s">
        <v>31</v>
      </c>
      <c r="AC285" s="56">
        <v>219</v>
      </c>
      <c r="AD285" s="56">
        <v>841</v>
      </c>
      <c r="AE285" s="56">
        <f t="shared" si="9"/>
        <v>1060</v>
      </c>
      <c r="AF285" s="57">
        <v>43</v>
      </c>
      <c r="AG285" s="55">
        <v>0</v>
      </c>
      <c r="AH285" s="57">
        <v>54</v>
      </c>
      <c r="AI285" s="57">
        <v>2</v>
      </c>
    </row>
    <row r="286" spans="1:35" ht="15.75">
      <c r="A286" s="55" t="s">
        <v>5</v>
      </c>
      <c r="B286" s="56">
        <v>8060</v>
      </c>
      <c r="C286" s="56">
        <v>607</v>
      </c>
      <c r="D286" s="56">
        <f t="shared" si="8"/>
        <v>8667</v>
      </c>
      <c r="E286" s="57">
        <v>19</v>
      </c>
      <c r="F286" s="55">
        <v>71</v>
      </c>
      <c r="G286" s="55" t="s">
        <v>30</v>
      </c>
      <c r="H286" s="55" t="s">
        <v>45</v>
      </c>
      <c r="I286" s="57">
        <v>22</v>
      </c>
      <c r="J286" s="55" t="s">
        <v>43</v>
      </c>
      <c r="K286" s="57">
        <v>2</v>
      </c>
      <c r="L286" s="55" t="s">
        <v>47</v>
      </c>
      <c r="M286" s="55" t="s">
        <v>31</v>
      </c>
      <c r="AC286" s="56">
        <v>8060</v>
      </c>
      <c r="AD286" s="56">
        <v>607</v>
      </c>
      <c r="AE286" s="56">
        <f t="shared" si="9"/>
        <v>8667</v>
      </c>
      <c r="AF286" s="57">
        <v>19</v>
      </c>
      <c r="AG286" s="55">
        <v>71</v>
      </c>
      <c r="AH286" s="57">
        <v>22</v>
      </c>
      <c r="AI286" s="57">
        <v>2</v>
      </c>
    </row>
    <row r="287" spans="1:35" ht="15.75">
      <c r="A287" s="55" t="s">
        <v>5</v>
      </c>
      <c r="B287" s="56">
        <v>0</v>
      </c>
      <c r="C287" s="56">
        <v>486</v>
      </c>
      <c r="D287" s="56">
        <f t="shared" si="8"/>
        <v>486</v>
      </c>
      <c r="E287" s="57">
        <v>12</v>
      </c>
      <c r="F287" s="55">
        <v>22</v>
      </c>
      <c r="G287" s="55" t="s">
        <v>22</v>
      </c>
      <c r="H287" s="55" t="s">
        <v>42</v>
      </c>
      <c r="I287" s="57">
        <v>35</v>
      </c>
      <c r="J287" s="55" t="s">
        <v>48</v>
      </c>
      <c r="K287" s="57">
        <v>2</v>
      </c>
      <c r="L287" s="55" t="s">
        <v>46</v>
      </c>
      <c r="M287" s="55" t="s">
        <v>31</v>
      </c>
      <c r="AC287" s="56">
        <v>0</v>
      </c>
      <c r="AD287" s="56">
        <v>486</v>
      </c>
      <c r="AE287" s="56">
        <f t="shared" si="9"/>
        <v>486</v>
      </c>
      <c r="AF287" s="57">
        <v>12</v>
      </c>
      <c r="AG287" s="55">
        <v>22</v>
      </c>
      <c r="AH287" s="57">
        <v>35</v>
      </c>
      <c r="AI287" s="57">
        <v>2</v>
      </c>
    </row>
    <row r="288" spans="1:35" ht="15.75">
      <c r="A288" s="55" t="s">
        <v>5</v>
      </c>
      <c r="B288" s="56">
        <v>0</v>
      </c>
      <c r="C288" s="56">
        <v>108</v>
      </c>
      <c r="D288" s="56">
        <f t="shared" si="8"/>
        <v>108</v>
      </c>
      <c r="E288" s="57">
        <v>25</v>
      </c>
      <c r="F288" s="55">
        <v>52</v>
      </c>
      <c r="G288" s="55" t="s">
        <v>22</v>
      </c>
      <c r="H288" s="55" t="s">
        <v>42</v>
      </c>
      <c r="I288" s="57">
        <v>46</v>
      </c>
      <c r="J288" s="55" t="s">
        <v>43</v>
      </c>
      <c r="K288" s="57">
        <v>4</v>
      </c>
      <c r="L288" s="55" t="s">
        <v>44</v>
      </c>
      <c r="M288" s="55" t="s">
        <v>28</v>
      </c>
      <c r="AC288" s="56">
        <v>0</v>
      </c>
      <c r="AD288" s="56">
        <v>108</v>
      </c>
      <c r="AE288" s="56">
        <f t="shared" si="9"/>
        <v>108</v>
      </c>
      <c r="AF288" s="57">
        <v>25</v>
      </c>
      <c r="AG288" s="55">
        <v>52</v>
      </c>
      <c r="AH288" s="57">
        <v>46</v>
      </c>
      <c r="AI288" s="57">
        <v>4</v>
      </c>
    </row>
    <row r="289" spans="1:35" ht="15.75">
      <c r="A289" s="55" t="s">
        <v>4</v>
      </c>
      <c r="B289" s="56">
        <v>0</v>
      </c>
      <c r="C289" s="56">
        <v>0</v>
      </c>
      <c r="D289" s="56">
        <f t="shared" si="8"/>
        <v>0</v>
      </c>
      <c r="E289" s="57">
        <v>43</v>
      </c>
      <c r="F289" s="55">
        <v>28</v>
      </c>
      <c r="G289" s="55" t="s">
        <v>30</v>
      </c>
      <c r="H289" s="55" t="s">
        <v>45</v>
      </c>
      <c r="I289" s="57">
        <v>29</v>
      </c>
      <c r="J289" s="55" t="s">
        <v>43</v>
      </c>
      <c r="K289" s="57">
        <v>3</v>
      </c>
      <c r="L289" s="55" t="s">
        <v>47</v>
      </c>
      <c r="M289" s="55" t="s">
        <v>28</v>
      </c>
      <c r="AC289" s="56">
        <v>0</v>
      </c>
      <c r="AD289" s="56">
        <v>0</v>
      </c>
      <c r="AE289" s="56">
        <f t="shared" si="9"/>
        <v>0</v>
      </c>
      <c r="AF289" s="57">
        <v>43</v>
      </c>
      <c r="AG289" s="55">
        <v>28</v>
      </c>
      <c r="AH289" s="57">
        <v>29</v>
      </c>
      <c r="AI289" s="57">
        <v>3</v>
      </c>
    </row>
    <row r="290" spans="1:35" ht="15.75">
      <c r="A290" s="55" t="s">
        <v>5</v>
      </c>
      <c r="B290" s="56">
        <v>0</v>
      </c>
      <c r="C290" s="56">
        <v>113</v>
      </c>
      <c r="D290" s="56">
        <f t="shared" si="8"/>
        <v>113</v>
      </c>
      <c r="E290" s="57">
        <v>25</v>
      </c>
      <c r="F290" s="55">
        <v>31</v>
      </c>
      <c r="G290" s="55" t="s">
        <v>30</v>
      </c>
      <c r="H290" s="55" t="s">
        <v>45</v>
      </c>
      <c r="I290" s="57">
        <v>22</v>
      </c>
      <c r="J290" s="55" t="s">
        <v>48</v>
      </c>
      <c r="K290" s="57">
        <v>4</v>
      </c>
      <c r="L290" s="55" t="s">
        <v>46</v>
      </c>
      <c r="M290" s="55" t="s">
        <v>28</v>
      </c>
      <c r="AC290" s="56">
        <v>0</v>
      </c>
      <c r="AD290" s="56">
        <v>113</v>
      </c>
      <c r="AE290" s="56">
        <f t="shared" si="9"/>
        <v>113</v>
      </c>
      <c r="AF290" s="57">
        <v>25</v>
      </c>
      <c r="AG290" s="55">
        <v>31</v>
      </c>
      <c r="AH290" s="57">
        <v>22</v>
      </c>
      <c r="AI290" s="57">
        <v>4</v>
      </c>
    </row>
    <row r="291" spans="1:35" ht="15.75">
      <c r="A291" s="55" t="s">
        <v>5</v>
      </c>
      <c r="B291" s="56">
        <v>1613</v>
      </c>
      <c r="C291" s="56">
        <v>0</v>
      </c>
      <c r="D291" s="56">
        <f t="shared" si="8"/>
        <v>1613</v>
      </c>
      <c r="E291" s="57">
        <v>25</v>
      </c>
      <c r="F291" s="55">
        <v>118</v>
      </c>
      <c r="G291" s="55" t="s">
        <v>22</v>
      </c>
      <c r="H291" s="55" t="s">
        <v>49</v>
      </c>
      <c r="I291" s="57">
        <v>53</v>
      </c>
      <c r="J291" s="55" t="s">
        <v>43</v>
      </c>
      <c r="K291" s="57">
        <v>4</v>
      </c>
      <c r="L291" s="55" t="s">
        <v>46</v>
      </c>
      <c r="M291" s="55" t="s">
        <v>31</v>
      </c>
      <c r="AC291" s="56">
        <v>1613</v>
      </c>
      <c r="AD291" s="56">
        <v>0</v>
      </c>
      <c r="AE291" s="56">
        <f t="shared" si="9"/>
        <v>1613</v>
      </c>
      <c r="AF291" s="57">
        <v>25</v>
      </c>
      <c r="AG291" s="55">
        <v>118</v>
      </c>
      <c r="AH291" s="57">
        <v>53</v>
      </c>
      <c r="AI291" s="57">
        <v>4</v>
      </c>
    </row>
    <row r="292" spans="1:35" ht="15.75">
      <c r="A292" s="55" t="s">
        <v>6</v>
      </c>
      <c r="B292" s="56">
        <v>757</v>
      </c>
      <c r="C292" s="56">
        <v>208</v>
      </c>
      <c r="D292" s="56">
        <f t="shared" si="8"/>
        <v>965</v>
      </c>
      <c r="E292" s="57">
        <v>25</v>
      </c>
      <c r="F292" s="55">
        <v>36</v>
      </c>
      <c r="G292" s="55" t="s">
        <v>22</v>
      </c>
      <c r="H292" s="55" t="s">
        <v>45</v>
      </c>
      <c r="I292" s="57">
        <v>42</v>
      </c>
      <c r="J292" s="55" t="s">
        <v>43</v>
      </c>
      <c r="K292" s="57">
        <v>3</v>
      </c>
      <c r="L292" s="55" t="s">
        <v>46</v>
      </c>
      <c r="M292" s="55" t="s">
        <v>28</v>
      </c>
      <c r="AC292" s="56">
        <v>757</v>
      </c>
      <c r="AD292" s="56">
        <v>208</v>
      </c>
      <c r="AE292" s="56">
        <f t="shared" si="9"/>
        <v>965</v>
      </c>
      <c r="AF292" s="57">
        <v>25</v>
      </c>
      <c r="AG292" s="55">
        <v>36</v>
      </c>
      <c r="AH292" s="57">
        <v>42</v>
      </c>
      <c r="AI292" s="57">
        <v>3</v>
      </c>
    </row>
    <row r="293" spans="1:35" ht="15.75">
      <c r="A293" s="55" t="s">
        <v>13</v>
      </c>
      <c r="B293" s="56">
        <v>0</v>
      </c>
      <c r="C293" s="56">
        <v>603</v>
      </c>
      <c r="D293" s="56">
        <f t="shared" si="8"/>
        <v>603</v>
      </c>
      <c r="E293" s="57">
        <v>13</v>
      </c>
      <c r="F293" s="55">
        <v>35</v>
      </c>
      <c r="G293" s="55" t="s">
        <v>22</v>
      </c>
      <c r="H293" s="55" t="s">
        <v>49</v>
      </c>
      <c r="I293" s="57">
        <v>20</v>
      </c>
      <c r="J293" s="55" t="s">
        <v>48</v>
      </c>
      <c r="K293" s="57">
        <v>4</v>
      </c>
      <c r="L293" s="55" t="s">
        <v>46</v>
      </c>
      <c r="M293" s="55" t="s">
        <v>28</v>
      </c>
      <c r="AC293" s="56">
        <v>0</v>
      </c>
      <c r="AD293" s="56">
        <v>603</v>
      </c>
      <c r="AE293" s="56">
        <f t="shared" si="9"/>
        <v>603</v>
      </c>
      <c r="AF293" s="57">
        <v>13</v>
      </c>
      <c r="AG293" s="55">
        <v>35</v>
      </c>
      <c r="AH293" s="57">
        <v>20</v>
      </c>
      <c r="AI293" s="57">
        <v>4</v>
      </c>
    </row>
    <row r="294" spans="1:35" ht="15.75">
      <c r="A294" s="55" t="s">
        <v>5</v>
      </c>
      <c r="B294" s="56">
        <v>0</v>
      </c>
      <c r="C294" s="56">
        <v>343</v>
      </c>
      <c r="D294" s="56">
        <f t="shared" si="8"/>
        <v>343</v>
      </c>
      <c r="E294" s="57">
        <v>19</v>
      </c>
      <c r="F294" s="55">
        <v>22</v>
      </c>
      <c r="G294" s="55" t="s">
        <v>30</v>
      </c>
      <c r="H294" s="55" t="s">
        <v>45</v>
      </c>
      <c r="I294" s="57">
        <v>35</v>
      </c>
      <c r="J294" s="55" t="s">
        <v>43</v>
      </c>
      <c r="K294" s="57">
        <v>3</v>
      </c>
      <c r="L294" s="55" t="s">
        <v>46</v>
      </c>
      <c r="M294" s="55" t="s">
        <v>31</v>
      </c>
      <c r="AC294" s="56">
        <v>0</v>
      </c>
      <c r="AD294" s="56">
        <v>343</v>
      </c>
      <c r="AE294" s="56">
        <f t="shared" si="9"/>
        <v>343</v>
      </c>
      <c r="AF294" s="57">
        <v>19</v>
      </c>
      <c r="AG294" s="55">
        <v>22</v>
      </c>
      <c r="AH294" s="57">
        <v>35</v>
      </c>
      <c r="AI294" s="57">
        <v>3</v>
      </c>
    </row>
    <row r="295" spans="1:35" ht="15.75">
      <c r="A295" s="55" t="s">
        <v>10</v>
      </c>
      <c r="B295" s="56">
        <v>977</v>
      </c>
      <c r="C295" s="56">
        <v>463</v>
      </c>
      <c r="D295" s="56">
        <f t="shared" si="8"/>
        <v>1440</v>
      </c>
      <c r="E295" s="57">
        <v>10</v>
      </c>
      <c r="F295" s="55">
        <v>61</v>
      </c>
      <c r="G295" s="55" t="s">
        <v>30</v>
      </c>
      <c r="H295" s="55" t="s">
        <v>45</v>
      </c>
      <c r="I295" s="57">
        <v>33</v>
      </c>
      <c r="J295" s="55" t="s">
        <v>43</v>
      </c>
      <c r="K295" s="57">
        <v>3</v>
      </c>
      <c r="L295" s="55" t="s">
        <v>47</v>
      </c>
      <c r="M295" s="55" t="s">
        <v>28</v>
      </c>
      <c r="AC295" s="56">
        <v>977</v>
      </c>
      <c r="AD295" s="56">
        <v>463</v>
      </c>
      <c r="AE295" s="56">
        <f t="shared" si="9"/>
        <v>1440</v>
      </c>
      <c r="AF295" s="57">
        <v>10</v>
      </c>
      <c r="AG295" s="55">
        <v>61</v>
      </c>
      <c r="AH295" s="57">
        <v>33</v>
      </c>
      <c r="AI295" s="57">
        <v>3</v>
      </c>
    </row>
    <row r="296" spans="1:35" ht="15.75">
      <c r="A296" s="55" t="s">
        <v>10</v>
      </c>
      <c r="B296" s="56">
        <v>197</v>
      </c>
      <c r="C296" s="56">
        <v>0</v>
      </c>
      <c r="D296" s="56">
        <f t="shared" si="8"/>
        <v>197</v>
      </c>
      <c r="E296" s="57">
        <v>37</v>
      </c>
      <c r="F296" s="55">
        <v>17</v>
      </c>
      <c r="G296" s="55" t="s">
        <v>22</v>
      </c>
      <c r="H296" s="55" t="s">
        <v>49</v>
      </c>
      <c r="I296" s="57">
        <v>26</v>
      </c>
      <c r="J296" s="55" t="s">
        <v>43</v>
      </c>
      <c r="K296" s="57">
        <v>2</v>
      </c>
      <c r="L296" s="55" t="s">
        <v>46</v>
      </c>
      <c r="M296" s="55" t="s">
        <v>31</v>
      </c>
      <c r="AC296" s="56">
        <v>197</v>
      </c>
      <c r="AD296" s="56">
        <v>0</v>
      </c>
      <c r="AE296" s="56">
        <f t="shared" si="9"/>
        <v>197</v>
      </c>
      <c r="AF296" s="57">
        <v>37</v>
      </c>
      <c r="AG296" s="55">
        <v>17</v>
      </c>
      <c r="AH296" s="57">
        <v>26</v>
      </c>
      <c r="AI296" s="57">
        <v>2</v>
      </c>
    </row>
    <row r="297" spans="1:35" ht="15.75">
      <c r="A297" s="55" t="s">
        <v>6</v>
      </c>
      <c r="B297" s="56">
        <v>0</v>
      </c>
      <c r="C297" s="56">
        <v>299</v>
      </c>
      <c r="D297" s="56">
        <f t="shared" si="8"/>
        <v>299</v>
      </c>
      <c r="E297" s="57">
        <v>19</v>
      </c>
      <c r="F297" s="55">
        <v>11</v>
      </c>
      <c r="G297" s="55" t="s">
        <v>22</v>
      </c>
      <c r="H297" s="55" t="s">
        <v>42</v>
      </c>
      <c r="I297" s="57">
        <v>46</v>
      </c>
      <c r="J297" s="55" t="s">
        <v>11</v>
      </c>
      <c r="K297" s="57">
        <v>4</v>
      </c>
      <c r="L297" s="55" t="s">
        <v>46</v>
      </c>
      <c r="M297" s="55" t="s">
        <v>31</v>
      </c>
      <c r="AC297" s="56">
        <v>0</v>
      </c>
      <c r="AD297" s="56">
        <v>299</v>
      </c>
      <c r="AE297" s="56">
        <f t="shared" si="9"/>
        <v>299</v>
      </c>
      <c r="AF297" s="57">
        <v>19</v>
      </c>
      <c r="AG297" s="55">
        <v>11</v>
      </c>
      <c r="AH297" s="57">
        <v>46</v>
      </c>
      <c r="AI297" s="57">
        <v>4</v>
      </c>
    </row>
    <row r="298" spans="1:35" ht="15.75">
      <c r="A298" s="55" t="s">
        <v>5</v>
      </c>
      <c r="B298" s="56">
        <v>0</v>
      </c>
      <c r="C298" s="56">
        <v>490</v>
      </c>
      <c r="D298" s="56">
        <f t="shared" si="8"/>
        <v>490</v>
      </c>
      <c r="E298" s="57">
        <v>13</v>
      </c>
      <c r="F298" s="55">
        <v>15</v>
      </c>
      <c r="G298" s="55" t="s">
        <v>30</v>
      </c>
      <c r="H298" s="55" t="s">
        <v>45</v>
      </c>
      <c r="I298" s="57">
        <v>28</v>
      </c>
      <c r="J298" s="55" t="s">
        <v>43</v>
      </c>
      <c r="K298" s="57">
        <v>2</v>
      </c>
      <c r="L298" s="55" t="s">
        <v>46</v>
      </c>
      <c r="M298" s="55" t="s">
        <v>28</v>
      </c>
      <c r="AC298" s="56">
        <v>0</v>
      </c>
      <c r="AD298" s="56">
        <v>490</v>
      </c>
      <c r="AE298" s="56">
        <f t="shared" si="9"/>
        <v>490</v>
      </c>
      <c r="AF298" s="57">
        <v>13</v>
      </c>
      <c r="AG298" s="55">
        <v>15</v>
      </c>
      <c r="AH298" s="57">
        <v>28</v>
      </c>
      <c r="AI298" s="57">
        <v>2</v>
      </c>
    </row>
    <row r="299" spans="1:35" ht="15.75">
      <c r="A299" s="55" t="s">
        <v>4</v>
      </c>
      <c r="B299" s="56">
        <v>0</v>
      </c>
      <c r="C299" s="56">
        <v>6628</v>
      </c>
      <c r="D299" s="56">
        <f t="shared" si="8"/>
        <v>6628</v>
      </c>
      <c r="E299" s="57">
        <v>37</v>
      </c>
      <c r="F299" s="55">
        <v>65</v>
      </c>
      <c r="G299" s="55" t="s">
        <v>22</v>
      </c>
      <c r="H299" s="55" t="s">
        <v>42</v>
      </c>
      <c r="I299" s="57">
        <v>38</v>
      </c>
      <c r="J299" s="55" t="s">
        <v>43</v>
      </c>
      <c r="K299" s="57">
        <v>4</v>
      </c>
      <c r="L299" s="55" t="s">
        <v>46</v>
      </c>
      <c r="M299" s="55" t="s">
        <v>31</v>
      </c>
      <c r="AC299" s="56">
        <v>0</v>
      </c>
      <c r="AD299" s="56">
        <v>6628</v>
      </c>
      <c r="AE299" s="56">
        <f t="shared" si="9"/>
        <v>6628</v>
      </c>
      <c r="AF299" s="57">
        <v>37</v>
      </c>
      <c r="AG299" s="55">
        <v>65</v>
      </c>
      <c r="AH299" s="57">
        <v>38</v>
      </c>
      <c r="AI299" s="57">
        <v>4</v>
      </c>
    </row>
    <row r="300" spans="1:35" ht="15.75">
      <c r="A300" s="55" t="s">
        <v>7</v>
      </c>
      <c r="B300" s="56">
        <v>0</v>
      </c>
      <c r="C300" s="56">
        <v>859</v>
      </c>
      <c r="D300" s="56">
        <f t="shared" si="8"/>
        <v>859</v>
      </c>
      <c r="E300" s="57">
        <v>19</v>
      </c>
      <c r="F300" s="55">
        <v>23</v>
      </c>
      <c r="G300" s="55" t="s">
        <v>22</v>
      </c>
      <c r="H300" s="55" t="s">
        <v>42</v>
      </c>
      <c r="I300" s="57">
        <v>35</v>
      </c>
      <c r="J300" s="55" t="s">
        <v>43</v>
      </c>
      <c r="K300" s="57">
        <v>2</v>
      </c>
      <c r="L300" s="55" t="s">
        <v>46</v>
      </c>
      <c r="M300" s="55" t="s">
        <v>28</v>
      </c>
      <c r="AC300" s="56">
        <v>0</v>
      </c>
      <c r="AD300" s="56">
        <v>859</v>
      </c>
      <c r="AE300" s="56">
        <f t="shared" si="9"/>
        <v>859</v>
      </c>
      <c r="AF300" s="57">
        <v>19</v>
      </c>
      <c r="AG300" s="55">
        <v>23</v>
      </c>
      <c r="AH300" s="57">
        <v>35</v>
      </c>
      <c r="AI300" s="57">
        <v>2</v>
      </c>
    </row>
    <row r="301" spans="1:35" ht="15.75">
      <c r="A301" s="55" t="s">
        <v>5</v>
      </c>
      <c r="B301" s="56">
        <v>0</v>
      </c>
      <c r="C301" s="56">
        <v>750</v>
      </c>
      <c r="D301" s="56">
        <f t="shared" si="8"/>
        <v>750</v>
      </c>
      <c r="E301" s="57">
        <v>13</v>
      </c>
      <c r="F301" s="55">
        <v>14</v>
      </c>
      <c r="G301" s="55" t="s">
        <v>22</v>
      </c>
      <c r="H301" s="55" t="s">
        <v>42</v>
      </c>
      <c r="I301" s="57">
        <v>47</v>
      </c>
      <c r="J301" s="55" t="s">
        <v>43</v>
      </c>
      <c r="K301" s="57">
        <v>4</v>
      </c>
      <c r="L301" s="55" t="s">
        <v>46</v>
      </c>
      <c r="M301" s="55" t="s">
        <v>28</v>
      </c>
      <c r="AC301" s="56">
        <v>0</v>
      </c>
      <c r="AD301" s="56">
        <v>750</v>
      </c>
      <c r="AE301" s="56">
        <f t="shared" si="9"/>
        <v>750</v>
      </c>
      <c r="AF301" s="57">
        <v>13</v>
      </c>
      <c r="AG301" s="55">
        <v>14</v>
      </c>
      <c r="AH301" s="57">
        <v>47</v>
      </c>
      <c r="AI301" s="57">
        <v>4</v>
      </c>
    </row>
    <row r="302" spans="1:35" ht="15.75">
      <c r="A302" s="55" t="s">
        <v>4</v>
      </c>
      <c r="B302" s="56">
        <v>256</v>
      </c>
      <c r="C302" s="56">
        <v>954</v>
      </c>
      <c r="D302" s="56">
        <f t="shared" si="8"/>
        <v>1210</v>
      </c>
      <c r="E302" s="57">
        <v>10</v>
      </c>
      <c r="F302" s="55">
        <v>13</v>
      </c>
      <c r="G302" s="55" t="s">
        <v>22</v>
      </c>
      <c r="H302" s="55" t="s">
        <v>42</v>
      </c>
      <c r="I302" s="57">
        <v>23</v>
      </c>
      <c r="J302" s="55" t="s">
        <v>43</v>
      </c>
      <c r="K302" s="57">
        <v>3</v>
      </c>
      <c r="L302" s="55" t="s">
        <v>46</v>
      </c>
      <c r="M302" s="55" t="s">
        <v>31</v>
      </c>
      <c r="AC302" s="56">
        <v>256</v>
      </c>
      <c r="AD302" s="56">
        <v>954</v>
      </c>
      <c r="AE302" s="56">
        <f t="shared" si="9"/>
        <v>1210</v>
      </c>
      <c r="AF302" s="57">
        <v>10</v>
      </c>
      <c r="AG302" s="55">
        <v>13</v>
      </c>
      <c r="AH302" s="57">
        <v>23</v>
      </c>
      <c r="AI302" s="57">
        <v>3</v>
      </c>
    </row>
    <row r="303" spans="1:35" ht="15.75">
      <c r="A303" s="55" t="s">
        <v>5</v>
      </c>
      <c r="B303" s="56">
        <v>296</v>
      </c>
      <c r="C303" s="56">
        <v>591</v>
      </c>
      <c r="D303" s="56">
        <f t="shared" si="8"/>
        <v>887</v>
      </c>
      <c r="E303" s="57">
        <v>37</v>
      </c>
      <c r="F303" s="55">
        <v>103</v>
      </c>
      <c r="G303" s="55" t="s">
        <v>22</v>
      </c>
      <c r="H303" s="55" t="s">
        <v>42</v>
      </c>
      <c r="I303" s="57">
        <v>56</v>
      </c>
      <c r="J303" s="55" t="s">
        <v>11</v>
      </c>
      <c r="K303" s="57">
        <v>4</v>
      </c>
      <c r="L303" s="55" t="s">
        <v>46</v>
      </c>
      <c r="M303" s="55" t="s">
        <v>28</v>
      </c>
      <c r="AC303" s="56">
        <v>296</v>
      </c>
      <c r="AD303" s="56">
        <v>591</v>
      </c>
      <c r="AE303" s="56">
        <f t="shared" si="9"/>
        <v>887</v>
      </c>
      <c r="AF303" s="57">
        <v>37</v>
      </c>
      <c r="AG303" s="55">
        <v>103</v>
      </c>
      <c r="AH303" s="57">
        <v>56</v>
      </c>
      <c r="AI303" s="57">
        <v>4</v>
      </c>
    </row>
    <row r="304" spans="1:35" ht="15.75">
      <c r="A304" s="55" t="s">
        <v>6</v>
      </c>
      <c r="B304" s="56">
        <v>0</v>
      </c>
      <c r="C304" s="56">
        <v>13970</v>
      </c>
      <c r="D304" s="56">
        <f t="shared" si="8"/>
        <v>13970</v>
      </c>
      <c r="E304" s="57">
        <v>13</v>
      </c>
      <c r="F304" s="55">
        <v>24</v>
      </c>
      <c r="G304" s="55" t="s">
        <v>30</v>
      </c>
      <c r="H304" s="55" t="s">
        <v>45</v>
      </c>
      <c r="I304" s="57">
        <v>28</v>
      </c>
      <c r="J304" s="55" t="s">
        <v>48</v>
      </c>
      <c r="K304" s="57">
        <v>4</v>
      </c>
      <c r="L304" s="55" t="s">
        <v>44</v>
      </c>
      <c r="M304" s="55" t="s">
        <v>28</v>
      </c>
      <c r="AC304" s="56">
        <v>0</v>
      </c>
      <c r="AD304" s="56">
        <v>13970</v>
      </c>
      <c r="AE304" s="56">
        <f t="shared" si="9"/>
        <v>13970</v>
      </c>
      <c r="AF304" s="57">
        <v>13</v>
      </c>
      <c r="AG304" s="55">
        <v>24</v>
      </c>
      <c r="AH304" s="57">
        <v>28</v>
      </c>
      <c r="AI304" s="57">
        <v>4</v>
      </c>
    </row>
    <row r="305" spans="1:35" ht="15.75">
      <c r="A305" s="55" t="s">
        <v>5</v>
      </c>
      <c r="B305" s="56">
        <v>0</v>
      </c>
      <c r="C305" s="56">
        <v>857</v>
      </c>
      <c r="D305" s="56">
        <f t="shared" si="8"/>
        <v>857</v>
      </c>
      <c r="E305" s="57">
        <v>11</v>
      </c>
      <c r="F305" s="55">
        <v>34</v>
      </c>
      <c r="G305" s="55" t="s">
        <v>22</v>
      </c>
      <c r="H305" s="55" t="s">
        <v>42</v>
      </c>
      <c r="I305" s="57">
        <v>48</v>
      </c>
      <c r="J305" s="55" t="s">
        <v>43</v>
      </c>
      <c r="K305" s="57">
        <v>3</v>
      </c>
      <c r="L305" s="55" t="s">
        <v>46</v>
      </c>
      <c r="M305" s="55" t="s">
        <v>31</v>
      </c>
      <c r="AC305" s="56">
        <v>0</v>
      </c>
      <c r="AD305" s="56">
        <v>857</v>
      </c>
      <c r="AE305" s="56">
        <f t="shared" si="9"/>
        <v>857</v>
      </c>
      <c r="AF305" s="57">
        <v>11</v>
      </c>
      <c r="AG305" s="55">
        <v>34</v>
      </c>
      <c r="AH305" s="57">
        <v>48</v>
      </c>
      <c r="AI305" s="57">
        <v>3</v>
      </c>
    </row>
    <row r="306" spans="1:35" ht="15.75">
      <c r="A306" s="55" t="s">
        <v>6</v>
      </c>
      <c r="B306" s="56">
        <v>0</v>
      </c>
      <c r="C306" s="56">
        <v>5857</v>
      </c>
      <c r="D306" s="56">
        <f t="shared" si="8"/>
        <v>5857</v>
      </c>
      <c r="E306" s="57">
        <v>19</v>
      </c>
      <c r="F306" s="55">
        <v>20</v>
      </c>
      <c r="G306" s="55" t="s">
        <v>22</v>
      </c>
      <c r="H306" s="55" t="s">
        <v>42</v>
      </c>
      <c r="I306" s="57">
        <v>27</v>
      </c>
      <c r="J306" s="55" t="s">
        <v>43</v>
      </c>
      <c r="K306" s="57">
        <v>2</v>
      </c>
      <c r="L306" s="55" t="s">
        <v>46</v>
      </c>
      <c r="M306" s="55" t="s">
        <v>31</v>
      </c>
      <c r="AC306" s="56">
        <v>0</v>
      </c>
      <c r="AD306" s="56">
        <v>5857</v>
      </c>
      <c r="AE306" s="56">
        <f t="shared" si="9"/>
        <v>5857</v>
      </c>
      <c r="AF306" s="57">
        <v>19</v>
      </c>
      <c r="AG306" s="55">
        <v>20</v>
      </c>
      <c r="AH306" s="57">
        <v>27</v>
      </c>
      <c r="AI306" s="57">
        <v>2</v>
      </c>
    </row>
    <row r="307" spans="1:35" ht="15.75">
      <c r="A307" s="55" t="s">
        <v>4</v>
      </c>
      <c r="B307" s="56">
        <v>298</v>
      </c>
      <c r="C307" s="56">
        <v>3326</v>
      </c>
      <c r="D307" s="56">
        <f t="shared" si="8"/>
        <v>3624</v>
      </c>
      <c r="E307" s="57">
        <v>73</v>
      </c>
      <c r="F307" s="55">
        <v>15</v>
      </c>
      <c r="G307" s="55" t="s">
        <v>22</v>
      </c>
      <c r="H307" s="55" t="s">
        <v>49</v>
      </c>
      <c r="I307" s="57">
        <v>23</v>
      </c>
      <c r="J307" s="55" t="s">
        <v>43</v>
      </c>
      <c r="K307" s="57">
        <v>2</v>
      </c>
      <c r="L307" s="55" t="s">
        <v>46</v>
      </c>
      <c r="M307" s="55" t="s">
        <v>28</v>
      </c>
      <c r="AC307" s="56">
        <v>298</v>
      </c>
      <c r="AD307" s="56">
        <v>3326</v>
      </c>
      <c r="AE307" s="56">
        <f t="shared" si="9"/>
        <v>3624</v>
      </c>
      <c r="AF307" s="57">
        <v>73</v>
      </c>
      <c r="AG307" s="55">
        <v>15</v>
      </c>
      <c r="AH307" s="57">
        <v>23</v>
      </c>
      <c r="AI307" s="57">
        <v>2</v>
      </c>
    </row>
    <row r="308" spans="1:35" ht="15.75">
      <c r="A308" s="55" t="s">
        <v>4</v>
      </c>
      <c r="B308" s="56">
        <v>0</v>
      </c>
      <c r="C308" s="56">
        <v>726</v>
      </c>
      <c r="D308" s="56">
        <f t="shared" si="8"/>
        <v>726</v>
      </c>
      <c r="E308" s="57">
        <v>19</v>
      </c>
      <c r="F308" s="55">
        <v>7</v>
      </c>
      <c r="G308" s="55" t="s">
        <v>30</v>
      </c>
      <c r="H308" s="55" t="s">
        <v>45</v>
      </c>
      <c r="I308" s="57">
        <v>24</v>
      </c>
      <c r="J308" s="55" t="s">
        <v>48</v>
      </c>
      <c r="K308" s="57">
        <v>4</v>
      </c>
      <c r="L308" s="55" t="s">
        <v>46</v>
      </c>
      <c r="M308" s="55" t="s">
        <v>28</v>
      </c>
      <c r="AC308" s="56">
        <v>0</v>
      </c>
      <c r="AD308" s="56">
        <v>726</v>
      </c>
      <c r="AE308" s="56">
        <f t="shared" si="9"/>
        <v>726</v>
      </c>
      <c r="AF308" s="57">
        <v>19</v>
      </c>
      <c r="AG308" s="55">
        <v>7</v>
      </c>
      <c r="AH308" s="57">
        <v>24</v>
      </c>
      <c r="AI308" s="57">
        <v>4</v>
      </c>
    </row>
    <row r="309" spans="1:35" ht="15.75">
      <c r="A309" s="55" t="s">
        <v>6</v>
      </c>
      <c r="B309" s="56">
        <v>8636</v>
      </c>
      <c r="C309" s="56">
        <v>214</v>
      </c>
      <c r="D309" s="56">
        <f t="shared" si="8"/>
        <v>8850</v>
      </c>
      <c r="E309" s="57">
        <v>11</v>
      </c>
      <c r="F309" s="55">
        <v>3</v>
      </c>
      <c r="G309" s="55" t="s">
        <v>30</v>
      </c>
      <c r="H309" s="55" t="s">
        <v>45</v>
      </c>
      <c r="I309" s="57">
        <v>22</v>
      </c>
      <c r="J309" s="55" t="s">
        <v>43</v>
      </c>
      <c r="K309" s="57">
        <v>2</v>
      </c>
      <c r="L309" s="55" t="s">
        <v>46</v>
      </c>
      <c r="M309" s="55" t="s">
        <v>31</v>
      </c>
      <c r="AC309" s="56">
        <v>8636</v>
      </c>
      <c r="AD309" s="56">
        <v>214</v>
      </c>
      <c r="AE309" s="56">
        <f t="shared" si="9"/>
        <v>8850</v>
      </c>
      <c r="AF309" s="57">
        <v>11</v>
      </c>
      <c r="AG309" s="55">
        <v>3</v>
      </c>
      <c r="AH309" s="57">
        <v>22</v>
      </c>
      <c r="AI309" s="57">
        <v>2</v>
      </c>
    </row>
    <row r="310" spans="1:35" ht="15.75">
      <c r="A310" s="55" t="s">
        <v>5</v>
      </c>
      <c r="B310" s="56">
        <v>0</v>
      </c>
      <c r="C310" s="56">
        <v>207</v>
      </c>
      <c r="D310" s="56">
        <f t="shared" si="8"/>
        <v>207</v>
      </c>
      <c r="E310" s="57">
        <v>13</v>
      </c>
      <c r="F310" s="55">
        <v>119</v>
      </c>
      <c r="G310" s="55" t="s">
        <v>22</v>
      </c>
      <c r="H310" s="55" t="s">
        <v>42</v>
      </c>
      <c r="I310" s="57">
        <v>42</v>
      </c>
      <c r="J310" s="55" t="s">
        <v>48</v>
      </c>
      <c r="K310" s="57">
        <v>4</v>
      </c>
      <c r="L310" s="55" t="s">
        <v>46</v>
      </c>
      <c r="M310" s="55" t="s">
        <v>28</v>
      </c>
      <c r="AC310" s="56">
        <v>0</v>
      </c>
      <c r="AD310" s="56">
        <v>207</v>
      </c>
      <c r="AE310" s="56">
        <f t="shared" si="9"/>
        <v>207</v>
      </c>
      <c r="AF310" s="57">
        <v>13</v>
      </c>
      <c r="AG310" s="55">
        <v>119</v>
      </c>
      <c r="AH310" s="57">
        <v>42</v>
      </c>
      <c r="AI310" s="57">
        <v>4</v>
      </c>
    </row>
    <row r="311" spans="1:35" ht="15.75">
      <c r="A311" s="55" t="s">
        <v>5</v>
      </c>
      <c r="B311" s="56">
        <v>0</v>
      </c>
      <c r="C311" s="56">
        <v>713</v>
      </c>
      <c r="D311" s="56">
        <f t="shared" si="8"/>
        <v>713</v>
      </c>
      <c r="E311" s="57">
        <v>13</v>
      </c>
      <c r="F311" s="55">
        <v>29</v>
      </c>
      <c r="G311" s="55" t="s">
        <v>22</v>
      </c>
      <c r="H311" s="55" t="s">
        <v>42</v>
      </c>
      <c r="I311" s="57">
        <v>25</v>
      </c>
      <c r="J311" s="55" t="s">
        <v>43</v>
      </c>
      <c r="K311" s="57">
        <v>2</v>
      </c>
      <c r="L311" s="55" t="s">
        <v>46</v>
      </c>
      <c r="M311" s="55" t="s">
        <v>28</v>
      </c>
      <c r="AC311" s="56">
        <v>0</v>
      </c>
      <c r="AD311" s="56">
        <v>713</v>
      </c>
      <c r="AE311" s="56">
        <f t="shared" si="9"/>
        <v>713</v>
      </c>
      <c r="AF311" s="57">
        <v>13</v>
      </c>
      <c r="AG311" s="55">
        <v>29</v>
      </c>
      <c r="AH311" s="57">
        <v>25</v>
      </c>
      <c r="AI311" s="57">
        <v>2</v>
      </c>
    </row>
    <row r="312" spans="1:35" ht="15.75">
      <c r="A312" s="55" t="s">
        <v>5</v>
      </c>
      <c r="B312" s="56">
        <v>19766</v>
      </c>
      <c r="C312" s="56">
        <v>2141</v>
      </c>
      <c r="D312" s="56">
        <f t="shared" si="8"/>
        <v>21907</v>
      </c>
      <c r="E312" s="57">
        <v>11</v>
      </c>
      <c r="F312" s="55">
        <v>54</v>
      </c>
      <c r="G312" s="55" t="s">
        <v>30</v>
      </c>
      <c r="H312" s="55" t="s">
        <v>45</v>
      </c>
      <c r="I312" s="57">
        <v>47</v>
      </c>
      <c r="J312" s="55" t="s">
        <v>11</v>
      </c>
      <c r="K312" s="57">
        <v>4</v>
      </c>
      <c r="L312" s="55" t="s">
        <v>44</v>
      </c>
      <c r="M312" s="55" t="s">
        <v>28</v>
      </c>
      <c r="AC312" s="56">
        <v>19766</v>
      </c>
      <c r="AD312" s="56">
        <v>2141</v>
      </c>
      <c r="AE312" s="56">
        <f t="shared" si="9"/>
        <v>21907</v>
      </c>
      <c r="AF312" s="57">
        <v>11</v>
      </c>
      <c r="AG312" s="55">
        <v>54</v>
      </c>
      <c r="AH312" s="57">
        <v>47</v>
      </c>
      <c r="AI312" s="57">
        <v>4</v>
      </c>
    </row>
    <row r="313" spans="1:35" ht="15.75">
      <c r="A313" s="55" t="s">
        <v>5</v>
      </c>
      <c r="B313" s="56">
        <v>0</v>
      </c>
      <c r="C313" s="56">
        <v>483</v>
      </c>
      <c r="D313" s="56">
        <f t="shared" si="8"/>
        <v>483</v>
      </c>
      <c r="E313" s="57">
        <v>19</v>
      </c>
      <c r="F313" s="55">
        <v>90</v>
      </c>
      <c r="G313" s="55" t="s">
        <v>30</v>
      </c>
      <c r="H313" s="55" t="s">
        <v>45</v>
      </c>
      <c r="I313" s="57">
        <v>32</v>
      </c>
      <c r="J313" s="55" t="s">
        <v>48</v>
      </c>
      <c r="K313" s="57">
        <v>4</v>
      </c>
      <c r="L313" s="55" t="s">
        <v>46</v>
      </c>
      <c r="M313" s="55" t="s">
        <v>28</v>
      </c>
      <c r="AC313" s="56">
        <v>0</v>
      </c>
      <c r="AD313" s="56">
        <v>483</v>
      </c>
      <c r="AE313" s="56">
        <f t="shared" si="9"/>
        <v>483</v>
      </c>
      <c r="AF313" s="57">
        <v>19</v>
      </c>
      <c r="AG313" s="55">
        <v>90</v>
      </c>
      <c r="AH313" s="57">
        <v>32</v>
      </c>
      <c r="AI313" s="57">
        <v>4</v>
      </c>
    </row>
    <row r="314" spans="1:35" ht="15.75">
      <c r="A314" s="55" t="s">
        <v>5</v>
      </c>
      <c r="B314" s="56">
        <v>0</v>
      </c>
      <c r="C314" s="56">
        <v>127</v>
      </c>
      <c r="D314" s="56">
        <f t="shared" si="8"/>
        <v>127</v>
      </c>
      <c r="E314" s="57">
        <v>7</v>
      </c>
      <c r="F314" s="55">
        <v>13</v>
      </c>
      <c r="G314" s="55" t="s">
        <v>22</v>
      </c>
      <c r="H314" s="55" t="s">
        <v>42</v>
      </c>
      <c r="I314" s="57">
        <v>25</v>
      </c>
      <c r="J314" s="55" t="s">
        <v>48</v>
      </c>
      <c r="K314" s="57">
        <v>3</v>
      </c>
      <c r="L314" s="55" t="s">
        <v>46</v>
      </c>
      <c r="M314" s="55" t="s">
        <v>31</v>
      </c>
      <c r="AC314" s="56">
        <v>0</v>
      </c>
      <c r="AD314" s="56">
        <v>127</v>
      </c>
      <c r="AE314" s="56">
        <f t="shared" si="9"/>
        <v>127</v>
      </c>
      <c r="AF314" s="57">
        <v>7</v>
      </c>
      <c r="AG314" s="55">
        <v>13</v>
      </c>
      <c r="AH314" s="57">
        <v>25</v>
      </c>
      <c r="AI314" s="57">
        <v>3</v>
      </c>
    </row>
    <row r="315" spans="1:35" ht="15.75">
      <c r="A315" s="55" t="s">
        <v>6</v>
      </c>
      <c r="B315" s="56">
        <v>0</v>
      </c>
      <c r="C315" s="56">
        <v>367</v>
      </c>
      <c r="D315" s="56">
        <f t="shared" si="8"/>
        <v>367</v>
      </c>
      <c r="E315" s="57">
        <v>37</v>
      </c>
      <c r="F315" s="55">
        <v>22</v>
      </c>
      <c r="G315" s="55" t="s">
        <v>22</v>
      </c>
      <c r="H315" s="55" t="s">
        <v>42</v>
      </c>
      <c r="I315" s="57">
        <v>36</v>
      </c>
      <c r="J315" s="55" t="s">
        <v>43</v>
      </c>
      <c r="K315" s="57">
        <v>2</v>
      </c>
      <c r="L315" s="55" t="s">
        <v>46</v>
      </c>
      <c r="M315" s="55" t="s">
        <v>31</v>
      </c>
      <c r="AC315" s="56">
        <v>0</v>
      </c>
      <c r="AD315" s="56">
        <v>367</v>
      </c>
      <c r="AE315" s="56">
        <f t="shared" si="9"/>
        <v>367</v>
      </c>
      <c r="AF315" s="57">
        <v>37</v>
      </c>
      <c r="AG315" s="55">
        <v>22</v>
      </c>
      <c r="AH315" s="57">
        <v>36</v>
      </c>
      <c r="AI315" s="57">
        <v>2</v>
      </c>
    </row>
    <row r="316" spans="1:35" ht="15.75">
      <c r="A316" s="55" t="s">
        <v>4</v>
      </c>
      <c r="B316" s="56">
        <v>0</v>
      </c>
      <c r="C316" s="56">
        <v>813</v>
      </c>
      <c r="D316" s="56">
        <f t="shared" si="8"/>
        <v>813</v>
      </c>
      <c r="E316" s="57">
        <v>43</v>
      </c>
      <c r="F316" s="55">
        <v>28</v>
      </c>
      <c r="G316" s="55" t="s">
        <v>22</v>
      </c>
      <c r="H316" s="55" t="s">
        <v>42</v>
      </c>
      <c r="I316" s="57">
        <v>25</v>
      </c>
      <c r="J316" s="55" t="s">
        <v>43</v>
      </c>
      <c r="K316" s="57">
        <v>2</v>
      </c>
      <c r="L316" s="55" t="s">
        <v>46</v>
      </c>
      <c r="M316" s="55" t="s">
        <v>28</v>
      </c>
      <c r="AC316" s="56">
        <v>0</v>
      </c>
      <c r="AD316" s="56">
        <v>813</v>
      </c>
      <c r="AE316" s="56">
        <f t="shared" si="9"/>
        <v>813</v>
      </c>
      <c r="AF316" s="57">
        <v>43</v>
      </c>
      <c r="AG316" s="55">
        <v>28</v>
      </c>
      <c r="AH316" s="57">
        <v>25</v>
      </c>
      <c r="AI316" s="57">
        <v>2</v>
      </c>
    </row>
    <row r="317" spans="1:35" ht="15.75">
      <c r="A317" s="55" t="s">
        <v>6</v>
      </c>
      <c r="B317" s="56">
        <v>4089</v>
      </c>
      <c r="C317" s="56">
        <v>0</v>
      </c>
      <c r="D317" s="56">
        <f t="shared" si="8"/>
        <v>4089</v>
      </c>
      <c r="E317" s="57">
        <v>7</v>
      </c>
      <c r="F317" s="55">
        <v>14</v>
      </c>
      <c r="G317" s="55" t="s">
        <v>22</v>
      </c>
      <c r="H317" s="55" t="s">
        <v>49</v>
      </c>
      <c r="I317" s="57">
        <v>26</v>
      </c>
      <c r="J317" s="55" t="s">
        <v>43</v>
      </c>
      <c r="K317" s="57">
        <v>2</v>
      </c>
      <c r="L317" s="55" t="s">
        <v>46</v>
      </c>
      <c r="M317" s="55" t="s">
        <v>31</v>
      </c>
      <c r="AC317" s="56">
        <v>4089</v>
      </c>
      <c r="AD317" s="56">
        <v>0</v>
      </c>
      <c r="AE317" s="56">
        <f t="shared" si="9"/>
        <v>4089</v>
      </c>
      <c r="AF317" s="57">
        <v>7</v>
      </c>
      <c r="AG317" s="55">
        <v>14</v>
      </c>
      <c r="AH317" s="57">
        <v>26</v>
      </c>
      <c r="AI317" s="57">
        <v>2</v>
      </c>
    </row>
    <row r="318" spans="1:35" ht="15.75">
      <c r="A318" s="55" t="s">
        <v>5</v>
      </c>
      <c r="B318" s="56">
        <v>0</v>
      </c>
      <c r="C318" s="56">
        <v>102</v>
      </c>
      <c r="D318" s="56">
        <f t="shared" si="8"/>
        <v>102</v>
      </c>
      <c r="E318" s="57">
        <v>7</v>
      </c>
      <c r="F318" s="55">
        <v>0</v>
      </c>
      <c r="G318" s="55" t="s">
        <v>30</v>
      </c>
      <c r="H318" s="55" t="s">
        <v>45</v>
      </c>
      <c r="I318" s="57">
        <v>53</v>
      </c>
      <c r="J318" s="55" t="s">
        <v>43</v>
      </c>
      <c r="K318" s="57">
        <v>4</v>
      </c>
      <c r="L318" s="55" t="s">
        <v>50</v>
      </c>
      <c r="M318" s="55" t="s">
        <v>31</v>
      </c>
      <c r="AC318" s="56">
        <v>0</v>
      </c>
      <c r="AD318" s="56">
        <v>102</v>
      </c>
      <c r="AE318" s="56">
        <f t="shared" si="9"/>
        <v>102</v>
      </c>
      <c r="AF318" s="57">
        <v>7</v>
      </c>
      <c r="AG318" s="55">
        <v>0</v>
      </c>
      <c r="AH318" s="57">
        <v>53</v>
      </c>
      <c r="AI318" s="57">
        <v>4</v>
      </c>
    </row>
    <row r="319" spans="1:35" ht="15.75">
      <c r="A319" s="55" t="s">
        <v>12</v>
      </c>
      <c r="B319" s="56">
        <v>271</v>
      </c>
      <c r="C319" s="56">
        <v>759</v>
      </c>
      <c r="D319" s="56">
        <f t="shared" si="8"/>
        <v>1030</v>
      </c>
      <c r="E319" s="57">
        <v>19</v>
      </c>
      <c r="F319" s="55">
        <v>0</v>
      </c>
      <c r="G319" s="55" t="s">
        <v>30</v>
      </c>
      <c r="H319" s="55" t="s">
        <v>45</v>
      </c>
      <c r="I319" s="57">
        <v>66</v>
      </c>
      <c r="J319" s="55" t="s">
        <v>43</v>
      </c>
      <c r="K319" s="57">
        <v>4</v>
      </c>
      <c r="L319" s="55" t="s">
        <v>46</v>
      </c>
      <c r="M319" s="55" t="s">
        <v>31</v>
      </c>
      <c r="AC319" s="56">
        <v>271</v>
      </c>
      <c r="AD319" s="56">
        <v>759</v>
      </c>
      <c r="AE319" s="56">
        <f t="shared" si="9"/>
        <v>1030</v>
      </c>
      <c r="AF319" s="57">
        <v>19</v>
      </c>
      <c r="AG319" s="55">
        <v>0</v>
      </c>
      <c r="AH319" s="57">
        <v>66</v>
      </c>
      <c r="AI319" s="57">
        <v>4</v>
      </c>
    </row>
    <row r="320" spans="1:35" ht="15.75">
      <c r="A320" s="55" t="s">
        <v>5</v>
      </c>
      <c r="B320" s="56">
        <v>949</v>
      </c>
      <c r="C320" s="56">
        <v>0</v>
      </c>
      <c r="D320" s="56">
        <f t="shared" si="8"/>
        <v>949</v>
      </c>
      <c r="E320" s="57">
        <v>49</v>
      </c>
      <c r="F320" s="55">
        <v>36</v>
      </c>
      <c r="G320" s="55" t="s">
        <v>30</v>
      </c>
      <c r="H320" s="55" t="s">
        <v>45</v>
      </c>
      <c r="I320" s="57">
        <v>23</v>
      </c>
      <c r="J320" s="55" t="s">
        <v>43</v>
      </c>
      <c r="K320" s="57">
        <v>2</v>
      </c>
      <c r="L320" s="55" t="s">
        <v>46</v>
      </c>
      <c r="M320" s="55" t="s">
        <v>31</v>
      </c>
      <c r="AC320" s="56">
        <v>949</v>
      </c>
      <c r="AD320" s="56">
        <v>0</v>
      </c>
      <c r="AE320" s="56">
        <f t="shared" si="9"/>
        <v>949</v>
      </c>
      <c r="AF320" s="57">
        <v>49</v>
      </c>
      <c r="AG320" s="55">
        <v>36</v>
      </c>
      <c r="AH320" s="57">
        <v>23</v>
      </c>
      <c r="AI320" s="57">
        <v>2</v>
      </c>
    </row>
    <row r="321" spans="1:35" ht="15.75">
      <c r="A321" s="55" t="s">
        <v>4</v>
      </c>
      <c r="B321" s="56">
        <v>0</v>
      </c>
      <c r="C321" s="56">
        <v>503</v>
      </c>
      <c r="D321" s="56">
        <f t="shared" si="8"/>
        <v>503</v>
      </c>
      <c r="E321" s="57">
        <v>13</v>
      </c>
      <c r="F321" s="55">
        <v>62</v>
      </c>
      <c r="G321" s="55" t="s">
        <v>22</v>
      </c>
      <c r="H321" s="55" t="s">
        <v>42</v>
      </c>
      <c r="I321" s="57">
        <v>25</v>
      </c>
      <c r="J321" s="55" t="s">
        <v>43</v>
      </c>
      <c r="K321" s="57">
        <v>2</v>
      </c>
      <c r="L321" s="55" t="s">
        <v>46</v>
      </c>
      <c r="M321" s="55" t="s">
        <v>31</v>
      </c>
      <c r="AC321" s="56">
        <v>0</v>
      </c>
      <c r="AD321" s="56">
        <v>503</v>
      </c>
      <c r="AE321" s="56">
        <f t="shared" si="9"/>
        <v>503</v>
      </c>
      <c r="AF321" s="57">
        <v>13</v>
      </c>
      <c r="AG321" s="55">
        <v>62</v>
      </c>
      <c r="AH321" s="57">
        <v>25</v>
      </c>
      <c r="AI321" s="57">
        <v>2</v>
      </c>
    </row>
    <row r="322" spans="1:35" ht="15.75">
      <c r="A322" s="55" t="s">
        <v>4</v>
      </c>
      <c r="B322" s="56">
        <v>911</v>
      </c>
      <c r="C322" s="56">
        <v>823</v>
      </c>
      <c r="D322" s="56">
        <f t="shared" si="8"/>
        <v>1734</v>
      </c>
      <c r="E322" s="57">
        <v>46</v>
      </c>
      <c r="F322" s="55">
        <v>4</v>
      </c>
      <c r="G322" s="55" t="s">
        <v>22</v>
      </c>
      <c r="H322" s="55" t="s">
        <v>42</v>
      </c>
      <c r="I322" s="57">
        <v>24</v>
      </c>
      <c r="J322" s="55" t="s">
        <v>43</v>
      </c>
      <c r="K322" s="57">
        <v>2</v>
      </c>
      <c r="L322" s="55" t="s">
        <v>44</v>
      </c>
      <c r="M322" s="55" t="s">
        <v>28</v>
      </c>
      <c r="AC322" s="56">
        <v>911</v>
      </c>
      <c r="AD322" s="56">
        <v>823</v>
      </c>
      <c r="AE322" s="56">
        <f t="shared" si="9"/>
        <v>1734</v>
      </c>
      <c r="AF322" s="57">
        <v>46</v>
      </c>
      <c r="AG322" s="55">
        <v>4</v>
      </c>
      <c r="AH322" s="57">
        <v>24</v>
      </c>
      <c r="AI322" s="57">
        <v>2</v>
      </c>
    </row>
    <row r="323" spans="1:35" ht="15.75">
      <c r="A323" s="55" t="s">
        <v>5</v>
      </c>
      <c r="B323" s="56">
        <v>0</v>
      </c>
      <c r="C323" s="56">
        <v>693</v>
      </c>
      <c r="D323" s="56">
        <f t="shared" ref="D323:D386" si="10">B323+C323</f>
        <v>693</v>
      </c>
      <c r="E323" s="57">
        <v>19</v>
      </c>
      <c r="F323" s="55">
        <v>28</v>
      </c>
      <c r="G323" s="55" t="s">
        <v>22</v>
      </c>
      <c r="H323" s="55" t="s">
        <v>42</v>
      </c>
      <c r="I323" s="57">
        <v>31</v>
      </c>
      <c r="J323" s="55" t="s">
        <v>11</v>
      </c>
      <c r="K323" s="57">
        <v>4</v>
      </c>
      <c r="L323" s="55" t="s">
        <v>44</v>
      </c>
      <c r="M323" s="55" t="s">
        <v>28</v>
      </c>
      <c r="AC323" s="56">
        <v>0</v>
      </c>
      <c r="AD323" s="56">
        <v>693</v>
      </c>
      <c r="AE323" s="56">
        <f t="shared" ref="AE323:AE386" si="11">AC323+AD323</f>
        <v>693</v>
      </c>
      <c r="AF323" s="57">
        <v>19</v>
      </c>
      <c r="AG323" s="55">
        <v>28</v>
      </c>
      <c r="AH323" s="57">
        <v>31</v>
      </c>
      <c r="AI323" s="57">
        <v>4</v>
      </c>
    </row>
    <row r="324" spans="1:35" ht="15.75">
      <c r="A324" s="55" t="s">
        <v>9</v>
      </c>
      <c r="B324" s="56">
        <v>0</v>
      </c>
      <c r="C324" s="56">
        <v>973</v>
      </c>
      <c r="D324" s="56">
        <f t="shared" si="10"/>
        <v>973</v>
      </c>
      <c r="E324" s="57">
        <v>49</v>
      </c>
      <c r="F324" s="55">
        <v>81</v>
      </c>
      <c r="G324" s="55" t="s">
        <v>30</v>
      </c>
      <c r="H324" s="55" t="s">
        <v>45</v>
      </c>
      <c r="I324" s="57">
        <v>57</v>
      </c>
      <c r="J324" s="55" t="s">
        <v>11</v>
      </c>
      <c r="K324" s="57">
        <v>4</v>
      </c>
      <c r="L324" s="55" t="s">
        <v>44</v>
      </c>
      <c r="M324" s="55" t="s">
        <v>28</v>
      </c>
      <c r="AC324" s="56">
        <v>0</v>
      </c>
      <c r="AD324" s="56">
        <v>973</v>
      </c>
      <c r="AE324" s="56">
        <f t="shared" si="11"/>
        <v>973</v>
      </c>
      <c r="AF324" s="57">
        <v>49</v>
      </c>
      <c r="AG324" s="55">
        <v>81</v>
      </c>
      <c r="AH324" s="57">
        <v>57</v>
      </c>
      <c r="AI324" s="57">
        <v>4</v>
      </c>
    </row>
    <row r="325" spans="1:35" ht="15.75">
      <c r="A325" s="55" t="s">
        <v>5</v>
      </c>
      <c r="B325" s="56">
        <v>0</v>
      </c>
      <c r="C325" s="56">
        <v>648</v>
      </c>
      <c r="D325" s="56">
        <f t="shared" si="10"/>
        <v>648</v>
      </c>
      <c r="E325" s="57">
        <v>15</v>
      </c>
      <c r="F325" s="55">
        <v>57</v>
      </c>
      <c r="G325" s="55" t="s">
        <v>22</v>
      </c>
      <c r="H325" s="55" t="s">
        <v>45</v>
      </c>
      <c r="I325" s="57">
        <v>44</v>
      </c>
      <c r="J325" s="55" t="s">
        <v>43</v>
      </c>
      <c r="K325" s="57">
        <v>4</v>
      </c>
      <c r="L325" s="55" t="s">
        <v>47</v>
      </c>
      <c r="M325" s="55" t="s">
        <v>28</v>
      </c>
      <c r="AC325" s="56">
        <v>0</v>
      </c>
      <c r="AD325" s="56">
        <v>648</v>
      </c>
      <c r="AE325" s="56">
        <f t="shared" si="11"/>
        <v>648</v>
      </c>
      <c r="AF325" s="57">
        <v>15</v>
      </c>
      <c r="AG325" s="55">
        <v>57</v>
      </c>
      <c r="AH325" s="57">
        <v>44</v>
      </c>
      <c r="AI325" s="57">
        <v>4</v>
      </c>
    </row>
    <row r="326" spans="1:35" ht="15.75">
      <c r="A326" s="55" t="s">
        <v>11</v>
      </c>
      <c r="B326" s="56">
        <v>0</v>
      </c>
      <c r="C326" s="56">
        <v>523</v>
      </c>
      <c r="D326" s="56">
        <f t="shared" si="10"/>
        <v>523</v>
      </c>
      <c r="E326" s="57">
        <v>37</v>
      </c>
      <c r="F326" s="55">
        <v>0</v>
      </c>
      <c r="G326" s="55" t="s">
        <v>22</v>
      </c>
      <c r="H326" s="55" t="s">
        <v>45</v>
      </c>
      <c r="I326" s="57">
        <v>42</v>
      </c>
      <c r="J326" s="55" t="s">
        <v>43</v>
      </c>
      <c r="K326" s="57">
        <v>3</v>
      </c>
      <c r="L326" s="55" t="s">
        <v>47</v>
      </c>
      <c r="M326" s="55" t="s">
        <v>31</v>
      </c>
      <c r="AC326" s="56">
        <v>0</v>
      </c>
      <c r="AD326" s="56">
        <v>523</v>
      </c>
      <c r="AE326" s="56">
        <f t="shared" si="11"/>
        <v>523</v>
      </c>
      <c r="AF326" s="57">
        <v>37</v>
      </c>
      <c r="AG326" s="55">
        <v>0</v>
      </c>
      <c r="AH326" s="57">
        <v>42</v>
      </c>
      <c r="AI326" s="57">
        <v>3</v>
      </c>
    </row>
    <row r="327" spans="1:35" ht="15.75">
      <c r="A327" s="55" t="s">
        <v>9</v>
      </c>
      <c r="B327" s="56">
        <v>271</v>
      </c>
      <c r="C327" s="56">
        <v>7090</v>
      </c>
      <c r="D327" s="56">
        <f t="shared" si="10"/>
        <v>7361</v>
      </c>
      <c r="E327" s="57">
        <v>25</v>
      </c>
      <c r="F327" s="55">
        <v>2</v>
      </c>
      <c r="G327" s="55" t="s">
        <v>30</v>
      </c>
      <c r="H327" s="55" t="s">
        <v>45</v>
      </c>
      <c r="I327" s="57">
        <v>27</v>
      </c>
      <c r="J327" s="55" t="s">
        <v>48</v>
      </c>
      <c r="K327" s="57">
        <v>4</v>
      </c>
      <c r="L327" s="55" t="s">
        <v>46</v>
      </c>
      <c r="M327" s="55" t="s">
        <v>28</v>
      </c>
      <c r="AC327" s="56">
        <v>271</v>
      </c>
      <c r="AD327" s="56">
        <v>7090</v>
      </c>
      <c r="AE327" s="56">
        <f t="shared" si="11"/>
        <v>7361</v>
      </c>
      <c r="AF327" s="57">
        <v>25</v>
      </c>
      <c r="AG327" s="55">
        <v>2</v>
      </c>
      <c r="AH327" s="57">
        <v>27</v>
      </c>
      <c r="AI327" s="57">
        <v>4</v>
      </c>
    </row>
    <row r="328" spans="1:35" ht="15.75">
      <c r="A328" s="55" t="s">
        <v>4</v>
      </c>
      <c r="B328" s="56">
        <v>0</v>
      </c>
      <c r="C328" s="56">
        <v>596</v>
      </c>
      <c r="D328" s="56">
        <f t="shared" si="10"/>
        <v>596</v>
      </c>
      <c r="E328" s="57">
        <v>13</v>
      </c>
      <c r="F328" s="55">
        <v>67</v>
      </c>
      <c r="G328" s="55" t="s">
        <v>22</v>
      </c>
      <c r="H328" s="55" t="s">
        <v>42</v>
      </c>
      <c r="I328" s="57">
        <v>51</v>
      </c>
      <c r="J328" s="55" t="s">
        <v>43</v>
      </c>
      <c r="K328" s="57">
        <v>4</v>
      </c>
      <c r="L328" s="55" t="s">
        <v>46</v>
      </c>
      <c r="M328" s="55" t="s">
        <v>31</v>
      </c>
      <c r="AC328" s="56">
        <v>0</v>
      </c>
      <c r="AD328" s="56">
        <v>596</v>
      </c>
      <c r="AE328" s="56">
        <f t="shared" si="11"/>
        <v>596</v>
      </c>
      <c r="AF328" s="57">
        <v>13</v>
      </c>
      <c r="AG328" s="55">
        <v>67</v>
      </c>
      <c r="AH328" s="57">
        <v>51</v>
      </c>
      <c r="AI328" s="57">
        <v>4</v>
      </c>
    </row>
    <row r="329" spans="1:35" ht="15.75">
      <c r="A329" s="55" t="s">
        <v>9</v>
      </c>
      <c r="B329" s="56">
        <v>0</v>
      </c>
      <c r="C329" s="56">
        <v>904</v>
      </c>
      <c r="D329" s="56">
        <f t="shared" si="10"/>
        <v>904</v>
      </c>
      <c r="E329" s="57">
        <v>49</v>
      </c>
      <c r="F329" s="55">
        <v>119</v>
      </c>
      <c r="G329" s="55" t="s">
        <v>22</v>
      </c>
      <c r="H329" s="55" t="s">
        <v>42</v>
      </c>
      <c r="I329" s="57">
        <v>23</v>
      </c>
      <c r="J329" s="55" t="s">
        <v>11</v>
      </c>
      <c r="K329" s="57">
        <v>4</v>
      </c>
      <c r="L329" s="55" t="s">
        <v>46</v>
      </c>
      <c r="M329" s="55" t="s">
        <v>28</v>
      </c>
      <c r="AC329" s="56">
        <v>0</v>
      </c>
      <c r="AD329" s="56">
        <v>904</v>
      </c>
      <c r="AE329" s="56">
        <f t="shared" si="11"/>
        <v>904</v>
      </c>
      <c r="AF329" s="57">
        <v>49</v>
      </c>
      <c r="AG329" s="55">
        <v>119</v>
      </c>
      <c r="AH329" s="57">
        <v>23</v>
      </c>
      <c r="AI329" s="57">
        <v>4</v>
      </c>
    </row>
    <row r="330" spans="1:35" ht="15.75">
      <c r="A330" s="55" t="s">
        <v>5</v>
      </c>
      <c r="B330" s="56">
        <v>0</v>
      </c>
      <c r="C330" s="56">
        <v>541</v>
      </c>
      <c r="D330" s="56">
        <f t="shared" si="10"/>
        <v>541</v>
      </c>
      <c r="E330" s="57">
        <v>19</v>
      </c>
      <c r="F330" s="55">
        <v>13</v>
      </c>
      <c r="G330" s="55" t="s">
        <v>22</v>
      </c>
      <c r="H330" s="55" t="s">
        <v>42</v>
      </c>
      <c r="I330" s="57">
        <v>31</v>
      </c>
      <c r="J330" s="55" t="s">
        <v>43</v>
      </c>
      <c r="K330" s="57">
        <v>2</v>
      </c>
      <c r="L330" s="55" t="s">
        <v>46</v>
      </c>
      <c r="M330" s="55" t="s">
        <v>28</v>
      </c>
      <c r="AC330" s="56">
        <v>0</v>
      </c>
      <c r="AD330" s="56">
        <v>541</v>
      </c>
      <c r="AE330" s="56">
        <f t="shared" si="11"/>
        <v>541</v>
      </c>
      <c r="AF330" s="57">
        <v>19</v>
      </c>
      <c r="AG330" s="55">
        <v>13</v>
      </c>
      <c r="AH330" s="57">
        <v>31</v>
      </c>
      <c r="AI330" s="57">
        <v>2</v>
      </c>
    </row>
    <row r="331" spans="1:35" ht="15.75">
      <c r="A331" s="55" t="s">
        <v>6</v>
      </c>
      <c r="B331" s="56">
        <v>0</v>
      </c>
      <c r="C331" s="56">
        <v>154</v>
      </c>
      <c r="D331" s="56">
        <f t="shared" si="10"/>
        <v>154</v>
      </c>
      <c r="E331" s="57">
        <v>37</v>
      </c>
      <c r="F331" s="55">
        <v>2</v>
      </c>
      <c r="G331" s="55" t="s">
        <v>30</v>
      </c>
      <c r="H331" s="55" t="s">
        <v>45</v>
      </c>
      <c r="I331" s="57">
        <v>22</v>
      </c>
      <c r="J331" s="55" t="s">
        <v>48</v>
      </c>
      <c r="K331" s="57">
        <v>4</v>
      </c>
      <c r="L331" s="55" t="s">
        <v>46</v>
      </c>
      <c r="M331" s="55" t="s">
        <v>28</v>
      </c>
      <c r="AC331" s="56">
        <v>0</v>
      </c>
      <c r="AD331" s="56">
        <v>154</v>
      </c>
      <c r="AE331" s="56">
        <f t="shared" si="11"/>
        <v>154</v>
      </c>
      <c r="AF331" s="57">
        <v>37</v>
      </c>
      <c r="AG331" s="55">
        <v>2</v>
      </c>
      <c r="AH331" s="57">
        <v>22</v>
      </c>
      <c r="AI331" s="57">
        <v>4</v>
      </c>
    </row>
    <row r="332" spans="1:35" ht="15.75">
      <c r="A332" s="55" t="s">
        <v>5</v>
      </c>
      <c r="B332" s="56">
        <v>4802</v>
      </c>
      <c r="C332" s="56">
        <v>0</v>
      </c>
      <c r="D332" s="56">
        <f t="shared" si="10"/>
        <v>4802</v>
      </c>
      <c r="E332" s="57">
        <v>37</v>
      </c>
      <c r="F332" s="55">
        <v>12</v>
      </c>
      <c r="G332" s="55" t="s">
        <v>22</v>
      </c>
      <c r="H332" s="55" t="s">
        <v>42</v>
      </c>
      <c r="I332" s="57">
        <v>35</v>
      </c>
      <c r="J332" s="55" t="s">
        <v>43</v>
      </c>
      <c r="K332" s="57">
        <v>4</v>
      </c>
      <c r="L332" s="55" t="s">
        <v>46</v>
      </c>
      <c r="M332" s="55" t="s">
        <v>31</v>
      </c>
      <c r="AC332" s="56">
        <v>4802</v>
      </c>
      <c r="AD332" s="56">
        <v>0</v>
      </c>
      <c r="AE332" s="56">
        <f t="shared" si="11"/>
        <v>4802</v>
      </c>
      <c r="AF332" s="57">
        <v>37</v>
      </c>
      <c r="AG332" s="55">
        <v>12</v>
      </c>
      <c r="AH332" s="57">
        <v>35</v>
      </c>
      <c r="AI332" s="57">
        <v>4</v>
      </c>
    </row>
    <row r="333" spans="1:35" ht="15.75">
      <c r="A333" s="55" t="s">
        <v>7</v>
      </c>
      <c r="B333" s="56">
        <v>177</v>
      </c>
      <c r="C333" s="56">
        <v>0</v>
      </c>
      <c r="D333" s="56">
        <f t="shared" si="10"/>
        <v>177</v>
      </c>
      <c r="E333" s="57">
        <v>49</v>
      </c>
      <c r="F333" s="55">
        <v>9</v>
      </c>
      <c r="G333" s="55" t="s">
        <v>22</v>
      </c>
      <c r="H333" s="55" t="s">
        <v>42</v>
      </c>
      <c r="I333" s="57">
        <v>37</v>
      </c>
      <c r="J333" s="55" t="s">
        <v>11</v>
      </c>
      <c r="K333" s="57">
        <v>4</v>
      </c>
      <c r="L333" s="55" t="s">
        <v>46</v>
      </c>
      <c r="M333" s="55" t="s">
        <v>31</v>
      </c>
      <c r="AC333" s="56">
        <v>177</v>
      </c>
      <c r="AD333" s="56">
        <v>0</v>
      </c>
      <c r="AE333" s="56">
        <f t="shared" si="11"/>
        <v>177</v>
      </c>
      <c r="AF333" s="57">
        <v>49</v>
      </c>
      <c r="AG333" s="55">
        <v>9</v>
      </c>
      <c r="AH333" s="57">
        <v>37</v>
      </c>
      <c r="AI333" s="57">
        <v>4</v>
      </c>
    </row>
    <row r="334" spans="1:35" ht="15.75">
      <c r="A334" s="55" t="s">
        <v>4</v>
      </c>
      <c r="B334" s="56">
        <v>0</v>
      </c>
      <c r="C334" s="56">
        <v>337</v>
      </c>
      <c r="D334" s="56">
        <f t="shared" si="10"/>
        <v>337</v>
      </c>
      <c r="E334" s="57">
        <v>25</v>
      </c>
      <c r="F334" s="55">
        <v>107</v>
      </c>
      <c r="G334" s="55" t="s">
        <v>22</v>
      </c>
      <c r="H334" s="55" t="s">
        <v>42</v>
      </c>
      <c r="I334" s="57">
        <v>35</v>
      </c>
      <c r="J334" s="55" t="s">
        <v>43</v>
      </c>
      <c r="K334" s="57">
        <v>1</v>
      </c>
      <c r="L334" s="55" t="s">
        <v>47</v>
      </c>
      <c r="M334" s="55" t="s">
        <v>31</v>
      </c>
      <c r="AC334" s="56">
        <v>0</v>
      </c>
      <c r="AD334" s="56">
        <v>337</v>
      </c>
      <c r="AE334" s="56">
        <f t="shared" si="11"/>
        <v>337</v>
      </c>
      <c r="AF334" s="57">
        <v>25</v>
      </c>
      <c r="AG334" s="55">
        <v>107</v>
      </c>
      <c r="AH334" s="57">
        <v>35</v>
      </c>
      <c r="AI334" s="57">
        <v>1</v>
      </c>
    </row>
    <row r="335" spans="1:35" ht="15.75">
      <c r="A335" s="55" t="s">
        <v>5</v>
      </c>
      <c r="B335" s="56">
        <v>0</v>
      </c>
      <c r="C335" s="56">
        <v>716</v>
      </c>
      <c r="D335" s="56">
        <f t="shared" si="10"/>
        <v>716</v>
      </c>
      <c r="E335" s="57">
        <v>19</v>
      </c>
      <c r="F335" s="55">
        <v>33</v>
      </c>
      <c r="G335" s="55" t="s">
        <v>22</v>
      </c>
      <c r="H335" s="55" t="s">
        <v>42</v>
      </c>
      <c r="I335" s="57">
        <v>30</v>
      </c>
      <c r="J335" s="55" t="s">
        <v>43</v>
      </c>
      <c r="K335" s="57">
        <v>2</v>
      </c>
      <c r="L335" s="55" t="s">
        <v>46</v>
      </c>
      <c r="M335" s="55" t="s">
        <v>28</v>
      </c>
      <c r="AC335" s="56">
        <v>0</v>
      </c>
      <c r="AD335" s="56">
        <v>716</v>
      </c>
      <c r="AE335" s="56">
        <f t="shared" si="11"/>
        <v>716</v>
      </c>
      <c r="AF335" s="57">
        <v>19</v>
      </c>
      <c r="AG335" s="55">
        <v>33</v>
      </c>
      <c r="AH335" s="57">
        <v>30</v>
      </c>
      <c r="AI335" s="57">
        <v>2</v>
      </c>
    </row>
    <row r="336" spans="1:35" ht="15.75">
      <c r="A336" s="55" t="s">
        <v>10</v>
      </c>
      <c r="B336" s="56">
        <v>996</v>
      </c>
      <c r="C336" s="56">
        <v>837</v>
      </c>
      <c r="D336" s="56">
        <f t="shared" si="10"/>
        <v>1833</v>
      </c>
      <c r="E336" s="57">
        <v>49</v>
      </c>
      <c r="F336" s="55">
        <v>83</v>
      </c>
      <c r="G336" s="55" t="s">
        <v>22</v>
      </c>
      <c r="H336" s="55" t="s">
        <v>42</v>
      </c>
      <c r="I336" s="57">
        <v>49</v>
      </c>
      <c r="J336" s="55" t="s">
        <v>11</v>
      </c>
      <c r="K336" s="57">
        <v>4</v>
      </c>
      <c r="L336" s="55" t="s">
        <v>46</v>
      </c>
      <c r="M336" s="55" t="s">
        <v>28</v>
      </c>
      <c r="AC336" s="56">
        <v>996</v>
      </c>
      <c r="AD336" s="56">
        <v>837</v>
      </c>
      <c r="AE336" s="56">
        <f t="shared" si="11"/>
        <v>1833</v>
      </c>
      <c r="AF336" s="57">
        <v>49</v>
      </c>
      <c r="AG336" s="55">
        <v>83</v>
      </c>
      <c r="AH336" s="57">
        <v>49</v>
      </c>
      <c r="AI336" s="57">
        <v>4</v>
      </c>
    </row>
    <row r="337" spans="1:35" ht="15.75">
      <c r="A337" s="55" t="s">
        <v>10</v>
      </c>
      <c r="B337" s="56">
        <v>705</v>
      </c>
      <c r="C337" s="56">
        <v>0</v>
      </c>
      <c r="D337" s="56">
        <f t="shared" si="10"/>
        <v>705</v>
      </c>
      <c r="E337" s="57">
        <v>25</v>
      </c>
      <c r="F337" s="55">
        <v>24</v>
      </c>
      <c r="G337" s="55" t="s">
        <v>30</v>
      </c>
      <c r="H337" s="55" t="s">
        <v>45</v>
      </c>
      <c r="I337" s="57">
        <v>32</v>
      </c>
      <c r="J337" s="55" t="s">
        <v>43</v>
      </c>
      <c r="K337" s="57">
        <v>2</v>
      </c>
      <c r="L337" s="55" t="s">
        <v>46</v>
      </c>
      <c r="M337" s="55" t="s">
        <v>31</v>
      </c>
      <c r="AC337" s="56">
        <v>705</v>
      </c>
      <c r="AD337" s="56">
        <v>0</v>
      </c>
      <c r="AE337" s="56">
        <f t="shared" si="11"/>
        <v>705</v>
      </c>
      <c r="AF337" s="57">
        <v>25</v>
      </c>
      <c r="AG337" s="55">
        <v>24</v>
      </c>
      <c r="AH337" s="57">
        <v>32</v>
      </c>
      <c r="AI337" s="57">
        <v>2</v>
      </c>
    </row>
    <row r="338" spans="1:35" ht="15.75">
      <c r="A338" s="55" t="s">
        <v>6</v>
      </c>
      <c r="B338" s="56">
        <v>0</v>
      </c>
      <c r="C338" s="56">
        <v>7710</v>
      </c>
      <c r="D338" s="56">
        <f t="shared" si="10"/>
        <v>7710</v>
      </c>
      <c r="E338" s="57">
        <v>25</v>
      </c>
      <c r="F338" s="55">
        <v>114</v>
      </c>
      <c r="G338" s="55" t="s">
        <v>22</v>
      </c>
      <c r="H338" s="55" t="s">
        <v>42</v>
      </c>
      <c r="I338" s="57">
        <v>52</v>
      </c>
      <c r="J338" s="55" t="s">
        <v>43</v>
      </c>
      <c r="K338" s="57">
        <v>4</v>
      </c>
      <c r="L338" s="55" t="s">
        <v>46</v>
      </c>
      <c r="M338" s="55" t="s">
        <v>31</v>
      </c>
      <c r="AC338" s="56">
        <v>0</v>
      </c>
      <c r="AD338" s="56">
        <v>7710</v>
      </c>
      <c r="AE338" s="56">
        <f t="shared" si="11"/>
        <v>7710</v>
      </c>
      <c r="AF338" s="57">
        <v>25</v>
      </c>
      <c r="AG338" s="55">
        <v>114</v>
      </c>
      <c r="AH338" s="57">
        <v>52</v>
      </c>
      <c r="AI338" s="57">
        <v>4</v>
      </c>
    </row>
    <row r="339" spans="1:35" ht="15.75">
      <c r="A339" s="55" t="s">
        <v>5</v>
      </c>
      <c r="B339" s="56">
        <v>0</v>
      </c>
      <c r="C339" s="56">
        <v>531</v>
      </c>
      <c r="D339" s="56">
        <f t="shared" si="10"/>
        <v>531</v>
      </c>
      <c r="E339" s="57">
        <v>13</v>
      </c>
      <c r="F339" s="55">
        <v>5</v>
      </c>
      <c r="G339" s="55" t="s">
        <v>22</v>
      </c>
      <c r="H339" s="55" t="s">
        <v>42</v>
      </c>
      <c r="I339" s="57">
        <v>45</v>
      </c>
      <c r="J339" s="55" t="s">
        <v>43</v>
      </c>
      <c r="K339" s="57">
        <v>2</v>
      </c>
      <c r="L339" s="55" t="s">
        <v>46</v>
      </c>
      <c r="M339" s="55" t="s">
        <v>28</v>
      </c>
      <c r="AC339" s="56">
        <v>0</v>
      </c>
      <c r="AD339" s="56">
        <v>531</v>
      </c>
      <c r="AE339" s="56">
        <f t="shared" si="11"/>
        <v>531</v>
      </c>
      <c r="AF339" s="57">
        <v>13</v>
      </c>
      <c r="AG339" s="55">
        <v>5</v>
      </c>
      <c r="AH339" s="57">
        <v>45</v>
      </c>
      <c r="AI339" s="57">
        <v>2</v>
      </c>
    </row>
    <row r="340" spans="1:35" ht="15.75">
      <c r="A340" s="55" t="s">
        <v>4</v>
      </c>
      <c r="B340" s="56">
        <v>5960</v>
      </c>
      <c r="C340" s="56">
        <v>129</v>
      </c>
      <c r="D340" s="56">
        <f t="shared" si="10"/>
        <v>6089</v>
      </c>
      <c r="E340" s="57">
        <v>13</v>
      </c>
      <c r="F340" s="55">
        <v>16</v>
      </c>
      <c r="G340" s="55" t="s">
        <v>22</v>
      </c>
      <c r="H340" s="55" t="s">
        <v>49</v>
      </c>
      <c r="I340" s="57">
        <v>23</v>
      </c>
      <c r="J340" s="55" t="s">
        <v>43</v>
      </c>
      <c r="K340" s="57">
        <v>1</v>
      </c>
      <c r="L340" s="55" t="s">
        <v>46</v>
      </c>
      <c r="M340" s="55" t="s">
        <v>31</v>
      </c>
      <c r="AC340" s="56">
        <v>5960</v>
      </c>
      <c r="AD340" s="56">
        <v>129</v>
      </c>
      <c r="AE340" s="56">
        <f t="shared" si="11"/>
        <v>6089</v>
      </c>
      <c r="AF340" s="57">
        <v>13</v>
      </c>
      <c r="AG340" s="55">
        <v>16</v>
      </c>
      <c r="AH340" s="57">
        <v>23</v>
      </c>
      <c r="AI340" s="57">
        <v>1</v>
      </c>
    </row>
    <row r="341" spans="1:35" ht="15.75">
      <c r="A341" s="55" t="s">
        <v>6</v>
      </c>
      <c r="B341" s="56">
        <v>0</v>
      </c>
      <c r="C341" s="56">
        <v>941</v>
      </c>
      <c r="D341" s="56">
        <f t="shared" si="10"/>
        <v>941</v>
      </c>
      <c r="E341" s="57">
        <v>13</v>
      </c>
      <c r="F341" s="55">
        <v>111</v>
      </c>
      <c r="G341" s="55" t="s">
        <v>22</v>
      </c>
      <c r="H341" s="55" t="s">
        <v>42</v>
      </c>
      <c r="I341" s="57">
        <v>41</v>
      </c>
      <c r="J341" s="55" t="s">
        <v>43</v>
      </c>
      <c r="K341" s="57">
        <v>4</v>
      </c>
      <c r="L341" s="55" t="s">
        <v>46</v>
      </c>
      <c r="M341" s="55" t="s">
        <v>31</v>
      </c>
      <c r="AC341" s="56">
        <v>0</v>
      </c>
      <c r="AD341" s="56">
        <v>941</v>
      </c>
      <c r="AE341" s="56">
        <f t="shared" si="11"/>
        <v>941</v>
      </c>
      <c r="AF341" s="57">
        <v>13</v>
      </c>
      <c r="AG341" s="55">
        <v>111</v>
      </c>
      <c r="AH341" s="57">
        <v>41</v>
      </c>
      <c r="AI341" s="57">
        <v>4</v>
      </c>
    </row>
    <row r="342" spans="1:35" ht="15.75">
      <c r="A342" s="55" t="s">
        <v>6</v>
      </c>
      <c r="B342" s="56">
        <v>759</v>
      </c>
      <c r="C342" s="56">
        <v>596</v>
      </c>
      <c r="D342" s="56">
        <f t="shared" si="10"/>
        <v>1355</v>
      </c>
      <c r="E342" s="57">
        <v>10</v>
      </c>
      <c r="F342" s="55">
        <v>18</v>
      </c>
      <c r="G342" s="55" t="s">
        <v>30</v>
      </c>
      <c r="H342" s="55" t="s">
        <v>45</v>
      </c>
      <c r="I342" s="57">
        <v>28</v>
      </c>
      <c r="J342" s="55" t="s">
        <v>43</v>
      </c>
      <c r="K342" s="57">
        <v>2</v>
      </c>
      <c r="L342" s="55" t="s">
        <v>46</v>
      </c>
      <c r="M342" s="55" t="s">
        <v>28</v>
      </c>
      <c r="AC342" s="56">
        <v>759</v>
      </c>
      <c r="AD342" s="56">
        <v>596</v>
      </c>
      <c r="AE342" s="56">
        <f t="shared" si="11"/>
        <v>1355</v>
      </c>
      <c r="AF342" s="57">
        <v>10</v>
      </c>
      <c r="AG342" s="55">
        <v>18</v>
      </c>
      <c r="AH342" s="57">
        <v>28</v>
      </c>
      <c r="AI342" s="57">
        <v>2</v>
      </c>
    </row>
    <row r="343" spans="1:35" ht="15.75">
      <c r="A343" s="55" t="s">
        <v>6</v>
      </c>
      <c r="B343" s="56">
        <v>0</v>
      </c>
      <c r="C343" s="56">
        <v>987</v>
      </c>
      <c r="D343" s="56">
        <f t="shared" si="10"/>
        <v>987</v>
      </c>
      <c r="E343" s="57">
        <v>37</v>
      </c>
      <c r="F343" s="55">
        <v>101</v>
      </c>
      <c r="G343" s="55" t="s">
        <v>22</v>
      </c>
      <c r="H343" s="55" t="s">
        <v>42</v>
      </c>
      <c r="I343" s="57">
        <v>30</v>
      </c>
      <c r="J343" s="55" t="s">
        <v>43</v>
      </c>
      <c r="K343" s="57">
        <v>4</v>
      </c>
      <c r="L343" s="55" t="s">
        <v>46</v>
      </c>
      <c r="M343" s="55" t="s">
        <v>28</v>
      </c>
      <c r="AC343" s="56">
        <v>0</v>
      </c>
      <c r="AD343" s="56">
        <v>987</v>
      </c>
      <c r="AE343" s="56">
        <f t="shared" si="11"/>
        <v>987</v>
      </c>
      <c r="AF343" s="57">
        <v>37</v>
      </c>
      <c r="AG343" s="55">
        <v>101</v>
      </c>
      <c r="AH343" s="57">
        <v>30</v>
      </c>
      <c r="AI343" s="57">
        <v>4</v>
      </c>
    </row>
    <row r="344" spans="1:35" ht="15.75">
      <c r="A344" s="55" t="s">
        <v>4</v>
      </c>
      <c r="B344" s="56">
        <v>651</v>
      </c>
      <c r="C344" s="56">
        <v>0</v>
      </c>
      <c r="D344" s="56">
        <f t="shared" si="10"/>
        <v>651</v>
      </c>
      <c r="E344" s="57">
        <v>37</v>
      </c>
      <c r="F344" s="55">
        <v>102</v>
      </c>
      <c r="G344" s="55" t="s">
        <v>22</v>
      </c>
      <c r="H344" s="55" t="s">
        <v>42</v>
      </c>
      <c r="I344" s="57">
        <v>50</v>
      </c>
      <c r="J344" s="55" t="s">
        <v>43</v>
      </c>
      <c r="K344" s="57">
        <v>2</v>
      </c>
      <c r="L344" s="55" t="s">
        <v>46</v>
      </c>
      <c r="M344" s="55" t="s">
        <v>31</v>
      </c>
      <c r="AC344" s="56">
        <v>651</v>
      </c>
      <c r="AD344" s="56">
        <v>0</v>
      </c>
      <c r="AE344" s="56">
        <f t="shared" si="11"/>
        <v>651</v>
      </c>
      <c r="AF344" s="57">
        <v>37</v>
      </c>
      <c r="AG344" s="55">
        <v>102</v>
      </c>
      <c r="AH344" s="57">
        <v>50</v>
      </c>
      <c r="AI344" s="57">
        <v>2</v>
      </c>
    </row>
    <row r="345" spans="1:35" ht="15.75">
      <c r="A345" s="55" t="s">
        <v>7</v>
      </c>
      <c r="B345" s="56">
        <v>257</v>
      </c>
      <c r="C345" s="56">
        <v>460</v>
      </c>
      <c r="D345" s="56">
        <f t="shared" si="10"/>
        <v>717</v>
      </c>
      <c r="E345" s="57">
        <v>49</v>
      </c>
      <c r="F345" s="55">
        <v>75</v>
      </c>
      <c r="G345" s="55" t="s">
        <v>30</v>
      </c>
      <c r="H345" s="55" t="s">
        <v>45</v>
      </c>
      <c r="I345" s="57">
        <v>58</v>
      </c>
      <c r="J345" s="55" t="s">
        <v>48</v>
      </c>
      <c r="K345" s="57">
        <v>3</v>
      </c>
      <c r="L345" s="55" t="s">
        <v>46</v>
      </c>
      <c r="M345" s="55" t="s">
        <v>28</v>
      </c>
      <c r="AC345" s="56">
        <v>257</v>
      </c>
      <c r="AD345" s="56">
        <v>460</v>
      </c>
      <c r="AE345" s="56">
        <f t="shared" si="11"/>
        <v>717</v>
      </c>
      <c r="AF345" s="57">
        <v>49</v>
      </c>
      <c r="AG345" s="55">
        <v>75</v>
      </c>
      <c r="AH345" s="57">
        <v>58</v>
      </c>
      <c r="AI345" s="57">
        <v>3</v>
      </c>
    </row>
    <row r="346" spans="1:35" ht="15.75">
      <c r="A346" s="55" t="s">
        <v>4</v>
      </c>
      <c r="B346" s="56">
        <v>955</v>
      </c>
      <c r="C346" s="56">
        <v>0</v>
      </c>
      <c r="D346" s="56">
        <f t="shared" si="10"/>
        <v>955</v>
      </c>
      <c r="E346" s="57">
        <v>49</v>
      </c>
      <c r="F346" s="55">
        <v>29</v>
      </c>
      <c r="G346" s="55" t="s">
        <v>22</v>
      </c>
      <c r="H346" s="55" t="s">
        <v>42</v>
      </c>
      <c r="I346" s="57">
        <v>36</v>
      </c>
      <c r="J346" s="55" t="s">
        <v>43</v>
      </c>
      <c r="K346" s="57">
        <v>3</v>
      </c>
      <c r="L346" s="55" t="s">
        <v>46</v>
      </c>
      <c r="M346" s="55" t="s">
        <v>31</v>
      </c>
      <c r="AC346" s="56">
        <v>955</v>
      </c>
      <c r="AD346" s="56">
        <v>0</v>
      </c>
      <c r="AE346" s="56">
        <f t="shared" si="11"/>
        <v>955</v>
      </c>
      <c r="AF346" s="57">
        <v>49</v>
      </c>
      <c r="AG346" s="55">
        <v>29</v>
      </c>
      <c r="AH346" s="57">
        <v>36</v>
      </c>
      <c r="AI346" s="57">
        <v>3</v>
      </c>
    </row>
    <row r="347" spans="1:35" ht="15.75">
      <c r="A347" s="55" t="s">
        <v>4</v>
      </c>
      <c r="B347" s="56">
        <v>0</v>
      </c>
      <c r="C347" s="56">
        <v>798</v>
      </c>
      <c r="D347" s="56">
        <f t="shared" si="10"/>
        <v>798</v>
      </c>
      <c r="E347" s="57">
        <v>25</v>
      </c>
      <c r="F347" s="55">
        <v>42</v>
      </c>
      <c r="G347" s="55" t="s">
        <v>22</v>
      </c>
      <c r="H347" s="55" t="s">
        <v>42</v>
      </c>
      <c r="I347" s="57">
        <v>23</v>
      </c>
      <c r="J347" s="55" t="s">
        <v>48</v>
      </c>
      <c r="K347" s="57">
        <v>4</v>
      </c>
      <c r="L347" s="55" t="s">
        <v>44</v>
      </c>
      <c r="M347" s="55" t="s">
        <v>28</v>
      </c>
      <c r="AC347" s="56">
        <v>0</v>
      </c>
      <c r="AD347" s="56">
        <v>798</v>
      </c>
      <c r="AE347" s="56">
        <f t="shared" si="11"/>
        <v>798</v>
      </c>
      <c r="AF347" s="57">
        <v>25</v>
      </c>
      <c r="AG347" s="55">
        <v>42</v>
      </c>
      <c r="AH347" s="57">
        <v>23</v>
      </c>
      <c r="AI347" s="57">
        <v>4</v>
      </c>
    </row>
    <row r="348" spans="1:35" ht="15.75">
      <c r="A348" s="55" t="s">
        <v>4</v>
      </c>
      <c r="B348" s="56">
        <v>8249</v>
      </c>
      <c r="C348" s="56">
        <v>0</v>
      </c>
      <c r="D348" s="56">
        <f t="shared" si="10"/>
        <v>8249</v>
      </c>
      <c r="E348" s="57">
        <v>31</v>
      </c>
      <c r="F348" s="55">
        <v>77</v>
      </c>
      <c r="G348" s="55" t="s">
        <v>22</v>
      </c>
      <c r="H348" s="55" t="s">
        <v>42</v>
      </c>
      <c r="I348" s="57">
        <v>48</v>
      </c>
      <c r="J348" s="55" t="s">
        <v>43</v>
      </c>
      <c r="K348" s="57">
        <v>4</v>
      </c>
      <c r="L348" s="55" t="s">
        <v>44</v>
      </c>
      <c r="M348" s="55" t="s">
        <v>31</v>
      </c>
      <c r="AC348" s="56">
        <v>8249</v>
      </c>
      <c r="AD348" s="56">
        <v>0</v>
      </c>
      <c r="AE348" s="56">
        <f t="shared" si="11"/>
        <v>8249</v>
      </c>
      <c r="AF348" s="57">
        <v>31</v>
      </c>
      <c r="AG348" s="55">
        <v>77</v>
      </c>
      <c r="AH348" s="57">
        <v>48</v>
      </c>
      <c r="AI348" s="57">
        <v>4</v>
      </c>
    </row>
    <row r="349" spans="1:35" ht="15.75">
      <c r="A349" s="55" t="s">
        <v>4</v>
      </c>
      <c r="B349" s="56">
        <v>0</v>
      </c>
      <c r="C349" s="56">
        <v>959</v>
      </c>
      <c r="D349" s="56">
        <f t="shared" si="10"/>
        <v>959</v>
      </c>
      <c r="E349" s="57">
        <v>11</v>
      </c>
      <c r="F349" s="55">
        <v>21</v>
      </c>
      <c r="G349" s="55" t="s">
        <v>22</v>
      </c>
      <c r="H349" s="55" t="s">
        <v>42</v>
      </c>
      <c r="I349" s="57">
        <v>37</v>
      </c>
      <c r="J349" s="55" t="s">
        <v>43</v>
      </c>
      <c r="K349" s="57">
        <v>4</v>
      </c>
      <c r="L349" s="55" t="s">
        <v>46</v>
      </c>
      <c r="M349" s="55" t="s">
        <v>31</v>
      </c>
      <c r="AC349" s="56">
        <v>0</v>
      </c>
      <c r="AD349" s="56">
        <v>959</v>
      </c>
      <c r="AE349" s="56">
        <f t="shared" si="11"/>
        <v>959</v>
      </c>
      <c r="AF349" s="57">
        <v>11</v>
      </c>
      <c r="AG349" s="55">
        <v>21</v>
      </c>
      <c r="AH349" s="57">
        <v>37</v>
      </c>
      <c r="AI349" s="57">
        <v>4</v>
      </c>
    </row>
    <row r="350" spans="1:35" ht="15.75">
      <c r="A350" s="55" t="s">
        <v>4</v>
      </c>
      <c r="B350" s="56">
        <v>956</v>
      </c>
      <c r="C350" s="56">
        <v>1482</v>
      </c>
      <c r="D350" s="56">
        <f t="shared" si="10"/>
        <v>2438</v>
      </c>
      <c r="E350" s="57">
        <v>46</v>
      </c>
      <c r="F350" s="55">
        <v>19</v>
      </c>
      <c r="G350" s="55" t="s">
        <v>22</v>
      </c>
      <c r="H350" s="55" t="s">
        <v>42</v>
      </c>
      <c r="I350" s="57">
        <v>20</v>
      </c>
      <c r="J350" s="55" t="s">
        <v>48</v>
      </c>
      <c r="K350" s="57">
        <v>4</v>
      </c>
      <c r="L350" s="55" t="s">
        <v>46</v>
      </c>
      <c r="M350" s="55" t="s">
        <v>28</v>
      </c>
      <c r="AC350" s="56">
        <v>956</v>
      </c>
      <c r="AD350" s="56">
        <v>1482</v>
      </c>
      <c r="AE350" s="56">
        <f t="shared" si="11"/>
        <v>2438</v>
      </c>
      <c r="AF350" s="57">
        <v>46</v>
      </c>
      <c r="AG350" s="55">
        <v>19</v>
      </c>
      <c r="AH350" s="57">
        <v>20</v>
      </c>
      <c r="AI350" s="57">
        <v>4</v>
      </c>
    </row>
    <row r="351" spans="1:35" ht="15.75">
      <c r="A351" s="55" t="s">
        <v>5</v>
      </c>
      <c r="B351" s="56">
        <v>382</v>
      </c>
      <c r="C351" s="56">
        <v>883</v>
      </c>
      <c r="D351" s="56">
        <f t="shared" si="10"/>
        <v>1265</v>
      </c>
      <c r="E351" s="57">
        <v>31</v>
      </c>
      <c r="F351" s="55">
        <v>20</v>
      </c>
      <c r="G351" s="55" t="s">
        <v>30</v>
      </c>
      <c r="H351" s="55" t="s">
        <v>45</v>
      </c>
      <c r="I351" s="57">
        <v>23</v>
      </c>
      <c r="J351" s="55" t="s">
        <v>43</v>
      </c>
      <c r="K351" s="57">
        <v>2</v>
      </c>
      <c r="L351" s="55" t="s">
        <v>46</v>
      </c>
      <c r="M351" s="55" t="s">
        <v>28</v>
      </c>
      <c r="AC351" s="56">
        <v>382</v>
      </c>
      <c r="AD351" s="56">
        <v>883</v>
      </c>
      <c r="AE351" s="56">
        <f t="shared" si="11"/>
        <v>1265</v>
      </c>
      <c r="AF351" s="57">
        <v>31</v>
      </c>
      <c r="AG351" s="55">
        <v>20</v>
      </c>
      <c r="AH351" s="57">
        <v>23</v>
      </c>
      <c r="AI351" s="57">
        <v>2</v>
      </c>
    </row>
    <row r="352" spans="1:35" ht="15.75">
      <c r="A352" s="55" t="s">
        <v>6</v>
      </c>
      <c r="B352" s="56">
        <v>0</v>
      </c>
      <c r="C352" s="56">
        <v>12721</v>
      </c>
      <c r="D352" s="56">
        <f t="shared" si="10"/>
        <v>12721</v>
      </c>
      <c r="E352" s="57">
        <v>37</v>
      </c>
      <c r="F352" s="55">
        <v>31</v>
      </c>
      <c r="G352" s="55" t="s">
        <v>30</v>
      </c>
      <c r="H352" s="55" t="s">
        <v>45</v>
      </c>
      <c r="I352" s="57">
        <v>39</v>
      </c>
      <c r="J352" s="55" t="s">
        <v>43</v>
      </c>
      <c r="K352" s="57">
        <v>4</v>
      </c>
      <c r="L352" s="55" t="s">
        <v>46</v>
      </c>
      <c r="M352" s="55" t="s">
        <v>31</v>
      </c>
      <c r="AC352" s="56">
        <v>0</v>
      </c>
      <c r="AD352" s="56">
        <v>12721</v>
      </c>
      <c r="AE352" s="56">
        <f t="shared" si="11"/>
        <v>12721</v>
      </c>
      <c r="AF352" s="57">
        <v>37</v>
      </c>
      <c r="AG352" s="55">
        <v>31</v>
      </c>
      <c r="AH352" s="57">
        <v>39</v>
      </c>
      <c r="AI352" s="57">
        <v>4</v>
      </c>
    </row>
    <row r="353" spans="1:35" ht="15.75">
      <c r="A353" s="55" t="s">
        <v>10</v>
      </c>
      <c r="B353" s="56">
        <v>842</v>
      </c>
      <c r="C353" s="56">
        <v>0</v>
      </c>
      <c r="D353" s="56">
        <f t="shared" si="10"/>
        <v>842</v>
      </c>
      <c r="E353" s="57">
        <v>37</v>
      </c>
      <c r="F353" s="55">
        <v>9</v>
      </c>
      <c r="G353" s="55" t="s">
        <v>22</v>
      </c>
      <c r="H353" s="55" t="s">
        <v>42</v>
      </c>
      <c r="I353" s="57">
        <v>34</v>
      </c>
      <c r="J353" s="55" t="s">
        <v>11</v>
      </c>
      <c r="K353" s="57">
        <v>4</v>
      </c>
      <c r="L353" s="55" t="s">
        <v>44</v>
      </c>
      <c r="M353" s="55" t="s">
        <v>31</v>
      </c>
      <c r="AC353" s="56">
        <v>842</v>
      </c>
      <c r="AD353" s="56">
        <v>0</v>
      </c>
      <c r="AE353" s="56">
        <f t="shared" si="11"/>
        <v>842</v>
      </c>
      <c r="AF353" s="57">
        <v>37</v>
      </c>
      <c r="AG353" s="55">
        <v>9</v>
      </c>
      <c r="AH353" s="57">
        <v>34</v>
      </c>
      <c r="AI353" s="57">
        <v>4</v>
      </c>
    </row>
    <row r="354" spans="1:35" ht="15.75">
      <c r="A354" s="55" t="s">
        <v>12</v>
      </c>
      <c r="B354" s="56">
        <v>3111</v>
      </c>
      <c r="C354" s="56">
        <v>0</v>
      </c>
      <c r="D354" s="56">
        <f t="shared" si="10"/>
        <v>3111</v>
      </c>
      <c r="E354" s="57">
        <v>13</v>
      </c>
      <c r="F354" s="55">
        <v>27</v>
      </c>
      <c r="G354" s="55" t="s">
        <v>30</v>
      </c>
      <c r="H354" s="55" t="s">
        <v>45</v>
      </c>
      <c r="I354" s="57">
        <v>22</v>
      </c>
      <c r="J354" s="55" t="s">
        <v>43</v>
      </c>
      <c r="K354" s="57">
        <v>4</v>
      </c>
      <c r="L354" s="55" t="s">
        <v>46</v>
      </c>
      <c r="M354" s="55" t="s">
        <v>31</v>
      </c>
      <c r="AC354" s="56">
        <v>3111</v>
      </c>
      <c r="AD354" s="56">
        <v>0</v>
      </c>
      <c r="AE354" s="56">
        <f t="shared" si="11"/>
        <v>3111</v>
      </c>
      <c r="AF354" s="57">
        <v>13</v>
      </c>
      <c r="AG354" s="55">
        <v>27</v>
      </c>
      <c r="AH354" s="57">
        <v>22</v>
      </c>
      <c r="AI354" s="57">
        <v>4</v>
      </c>
    </row>
    <row r="355" spans="1:35" ht="15.75">
      <c r="A355" s="55" t="s">
        <v>4</v>
      </c>
      <c r="B355" s="56">
        <v>0</v>
      </c>
      <c r="C355" s="56">
        <v>302</v>
      </c>
      <c r="D355" s="56">
        <f t="shared" si="10"/>
        <v>302</v>
      </c>
      <c r="E355" s="57">
        <v>10</v>
      </c>
      <c r="F355" s="55">
        <v>30</v>
      </c>
      <c r="G355" s="55" t="s">
        <v>22</v>
      </c>
      <c r="H355" s="55" t="s">
        <v>42</v>
      </c>
      <c r="I355" s="57">
        <v>21</v>
      </c>
      <c r="J355" s="55" t="s">
        <v>43</v>
      </c>
      <c r="K355" s="57">
        <v>2</v>
      </c>
      <c r="L355" s="55" t="s">
        <v>46</v>
      </c>
      <c r="M355" s="55" t="s">
        <v>28</v>
      </c>
      <c r="AC355" s="56">
        <v>0</v>
      </c>
      <c r="AD355" s="56">
        <v>302</v>
      </c>
      <c r="AE355" s="56">
        <f t="shared" si="11"/>
        <v>302</v>
      </c>
      <c r="AF355" s="57">
        <v>10</v>
      </c>
      <c r="AG355" s="55">
        <v>30</v>
      </c>
      <c r="AH355" s="57">
        <v>21</v>
      </c>
      <c r="AI355" s="57">
        <v>2</v>
      </c>
    </row>
    <row r="356" spans="1:35" ht="15.75">
      <c r="A356" s="55" t="s">
        <v>6</v>
      </c>
      <c r="B356" s="56">
        <v>0</v>
      </c>
      <c r="C356" s="56">
        <v>538</v>
      </c>
      <c r="D356" s="56">
        <f t="shared" si="10"/>
        <v>538</v>
      </c>
      <c r="E356" s="57">
        <v>25</v>
      </c>
      <c r="F356" s="55">
        <v>59</v>
      </c>
      <c r="G356" s="55" t="s">
        <v>22</v>
      </c>
      <c r="H356" s="55" t="s">
        <v>42</v>
      </c>
      <c r="I356" s="57">
        <v>38</v>
      </c>
      <c r="J356" s="55" t="s">
        <v>48</v>
      </c>
      <c r="K356" s="57">
        <v>2</v>
      </c>
      <c r="L356" s="55" t="s">
        <v>47</v>
      </c>
      <c r="M356" s="55" t="s">
        <v>28</v>
      </c>
      <c r="AC356" s="56">
        <v>0</v>
      </c>
      <c r="AD356" s="56">
        <v>538</v>
      </c>
      <c r="AE356" s="56">
        <f t="shared" si="11"/>
        <v>538</v>
      </c>
      <c r="AF356" s="57">
        <v>25</v>
      </c>
      <c r="AG356" s="55">
        <v>59</v>
      </c>
      <c r="AH356" s="57">
        <v>38</v>
      </c>
      <c r="AI356" s="57">
        <v>2</v>
      </c>
    </row>
    <row r="357" spans="1:35" ht="15.75">
      <c r="A357" s="55" t="s">
        <v>4</v>
      </c>
      <c r="B357" s="56">
        <v>2846</v>
      </c>
      <c r="C357" s="56">
        <v>0</v>
      </c>
      <c r="D357" s="56">
        <f t="shared" si="10"/>
        <v>2846</v>
      </c>
      <c r="E357" s="57">
        <v>13</v>
      </c>
      <c r="F357" s="55">
        <v>14</v>
      </c>
      <c r="G357" s="55" t="s">
        <v>22</v>
      </c>
      <c r="H357" s="55" t="s">
        <v>42</v>
      </c>
      <c r="I357" s="57">
        <v>36</v>
      </c>
      <c r="J357" s="55" t="s">
        <v>11</v>
      </c>
      <c r="K357" s="57">
        <v>4</v>
      </c>
      <c r="L357" s="55" t="s">
        <v>46</v>
      </c>
      <c r="M357" s="55" t="s">
        <v>31</v>
      </c>
      <c r="AC357" s="56">
        <v>2846</v>
      </c>
      <c r="AD357" s="56">
        <v>0</v>
      </c>
      <c r="AE357" s="56">
        <f t="shared" si="11"/>
        <v>2846</v>
      </c>
      <c r="AF357" s="57">
        <v>13</v>
      </c>
      <c r="AG357" s="55">
        <v>14</v>
      </c>
      <c r="AH357" s="57">
        <v>36</v>
      </c>
      <c r="AI357" s="57">
        <v>4</v>
      </c>
    </row>
    <row r="358" spans="1:35" ht="15.75">
      <c r="A358" s="55" t="s">
        <v>4</v>
      </c>
      <c r="B358" s="56">
        <v>231</v>
      </c>
      <c r="C358" s="56">
        <v>702</v>
      </c>
      <c r="D358" s="56">
        <f t="shared" si="10"/>
        <v>933</v>
      </c>
      <c r="E358" s="57">
        <v>10</v>
      </c>
      <c r="F358" s="55">
        <v>99</v>
      </c>
      <c r="G358" s="55" t="s">
        <v>22</v>
      </c>
      <c r="H358" s="55" t="s">
        <v>42</v>
      </c>
      <c r="I358" s="57">
        <v>26</v>
      </c>
      <c r="J358" s="55" t="s">
        <v>43</v>
      </c>
      <c r="K358" s="57">
        <v>4</v>
      </c>
      <c r="L358" s="55" t="s">
        <v>44</v>
      </c>
      <c r="M358" s="55" t="s">
        <v>31</v>
      </c>
      <c r="AC358" s="56">
        <v>231</v>
      </c>
      <c r="AD358" s="56">
        <v>702</v>
      </c>
      <c r="AE358" s="56">
        <f t="shared" si="11"/>
        <v>933</v>
      </c>
      <c r="AF358" s="57">
        <v>10</v>
      </c>
      <c r="AG358" s="55">
        <v>99</v>
      </c>
      <c r="AH358" s="57">
        <v>26</v>
      </c>
      <c r="AI358" s="57">
        <v>4</v>
      </c>
    </row>
    <row r="359" spans="1:35" ht="15.75">
      <c r="A359" s="55" t="s">
        <v>12</v>
      </c>
      <c r="B359" s="56">
        <v>0</v>
      </c>
      <c r="C359" s="56">
        <v>2688</v>
      </c>
      <c r="D359" s="56">
        <f t="shared" si="10"/>
        <v>2688</v>
      </c>
      <c r="E359" s="57">
        <v>10</v>
      </c>
      <c r="F359" s="55">
        <v>89</v>
      </c>
      <c r="G359" s="55" t="s">
        <v>22</v>
      </c>
      <c r="H359" s="55" t="s">
        <v>42</v>
      </c>
      <c r="I359" s="57">
        <v>47</v>
      </c>
      <c r="J359" s="55" t="s">
        <v>43</v>
      </c>
      <c r="K359" s="57">
        <v>4</v>
      </c>
      <c r="L359" s="55" t="s">
        <v>46</v>
      </c>
      <c r="M359" s="55" t="s">
        <v>31</v>
      </c>
      <c r="AC359" s="56">
        <v>0</v>
      </c>
      <c r="AD359" s="56">
        <v>2688</v>
      </c>
      <c r="AE359" s="56">
        <f t="shared" si="11"/>
        <v>2688</v>
      </c>
      <c r="AF359" s="57">
        <v>10</v>
      </c>
      <c r="AG359" s="55">
        <v>89</v>
      </c>
      <c r="AH359" s="57">
        <v>47</v>
      </c>
      <c r="AI359" s="57">
        <v>4</v>
      </c>
    </row>
    <row r="360" spans="1:35" ht="15.75">
      <c r="A360" s="55" t="s">
        <v>4</v>
      </c>
      <c r="B360" s="56">
        <v>17366</v>
      </c>
      <c r="C360" s="56">
        <v>0</v>
      </c>
      <c r="D360" s="56">
        <f t="shared" si="10"/>
        <v>17366</v>
      </c>
      <c r="E360" s="57">
        <v>16</v>
      </c>
      <c r="F360" s="55">
        <v>21</v>
      </c>
      <c r="G360" s="55" t="s">
        <v>22</v>
      </c>
      <c r="H360" s="55" t="s">
        <v>42</v>
      </c>
      <c r="I360" s="57">
        <v>38</v>
      </c>
      <c r="J360" s="55" t="s">
        <v>11</v>
      </c>
      <c r="K360" s="57">
        <v>4</v>
      </c>
      <c r="L360" s="55" t="s">
        <v>46</v>
      </c>
      <c r="M360" s="55" t="s">
        <v>28</v>
      </c>
      <c r="AC360" s="56">
        <v>17366</v>
      </c>
      <c r="AD360" s="56">
        <v>0</v>
      </c>
      <c r="AE360" s="56">
        <f t="shared" si="11"/>
        <v>17366</v>
      </c>
      <c r="AF360" s="57">
        <v>16</v>
      </c>
      <c r="AG360" s="55">
        <v>21</v>
      </c>
      <c r="AH360" s="57">
        <v>38</v>
      </c>
      <c r="AI360" s="57">
        <v>4</v>
      </c>
    </row>
    <row r="361" spans="1:35" ht="15.75">
      <c r="A361" s="55" t="s">
        <v>4</v>
      </c>
      <c r="B361" s="56">
        <v>0</v>
      </c>
      <c r="C361" s="56">
        <v>425</v>
      </c>
      <c r="D361" s="56">
        <f t="shared" si="10"/>
        <v>425</v>
      </c>
      <c r="E361" s="57">
        <v>13</v>
      </c>
      <c r="F361" s="55">
        <v>10</v>
      </c>
      <c r="G361" s="55" t="s">
        <v>22</v>
      </c>
      <c r="H361" s="55" t="s">
        <v>42</v>
      </c>
      <c r="I361" s="57">
        <v>27</v>
      </c>
      <c r="J361" s="55" t="s">
        <v>48</v>
      </c>
      <c r="K361" s="57">
        <v>2</v>
      </c>
      <c r="L361" s="55" t="s">
        <v>46</v>
      </c>
      <c r="M361" s="55" t="s">
        <v>28</v>
      </c>
      <c r="AC361" s="56">
        <v>0</v>
      </c>
      <c r="AD361" s="56">
        <v>425</v>
      </c>
      <c r="AE361" s="56">
        <f t="shared" si="11"/>
        <v>425</v>
      </c>
      <c r="AF361" s="57">
        <v>13</v>
      </c>
      <c r="AG361" s="55">
        <v>10</v>
      </c>
      <c r="AH361" s="57">
        <v>27</v>
      </c>
      <c r="AI361" s="57">
        <v>2</v>
      </c>
    </row>
    <row r="362" spans="1:35" ht="15.75">
      <c r="A362" s="55" t="s">
        <v>5</v>
      </c>
      <c r="B362" s="56">
        <v>332</v>
      </c>
      <c r="C362" s="56">
        <v>214</v>
      </c>
      <c r="D362" s="56">
        <f t="shared" si="10"/>
        <v>546</v>
      </c>
      <c r="E362" s="57">
        <v>25</v>
      </c>
      <c r="F362" s="55">
        <v>2</v>
      </c>
      <c r="G362" s="55" t="s">
        <v>22</v>
      </c>
      <c r="H362" s="55" t="s">
        <v>42</v>
      </c>
      <c r="I362" s="57">
        <v>25</v>
      </c>
      <c r="J362" s="55" t="s">
        <v>43</v>
      </c>
      <c r="K362" s="57">
        <v>1</v>
      </c>
      <c r="L362" s="55" t="s">
        <v>46</v>
      </c>
      <c r="M362" s="55" t="s">
        <v>31</v>
      </c>
      <c r="AC362" s="56">
        <v>332</v>
      </c>
      <c r="AD362" s="56">
        <v>214</v>
      </c>
      <c r="AE362" s="56">
        <f t="shared" si="11"/>
        <v>546</v>
      </c>
      <c r="AF362" s="57">
        <v>25</v>
      </c>
      <c r="AG362" s="55">
        <v>2</v>
      </c>
      <c r="AH362" s="57">
        <v>25</v>
      </c>
      <c r="AI362" s="57">
        <v>1</v>
      </c>
    </row>
    <row r="363" spans="1:35" ht="15.75">
      <c r="A363" s="55" t="s">
        <v>4</v>
      </c>
      <c r="B363" s="56">
        <v>242</v>
      </c>
      <c r="C363" s="56">
        <v>0</v>
      </c>
      <c r="D363" s="56">
        <f t="shared" si="10"/>
        <v>242</v>
      </c>
      <c r="E363" s="57">
        <v>19</v>
      </c>
      <c r="F363" s="55">
        <v>6</v>
      </c>
      <c r="G363" s="55" t="s">
        <v>22</v>
      </c>
      <c r="H363" s="55" t="s">
        <v>42</v>
      </c>
      <c r="I363" s="57">
        <v>28</v>
      </c>
      <c r="J363" s="55" t="s">
        <v>43</v>
      </c>
      <c r="K363" s="57">
        <v>3</v>
      </c>
      <c r="L363" s="55" t="s">
        <v>46</v>
      </c>
      <c r="M363" s="55" t="s">
        <v>31</v>
      </c>
      <c r="AC363" s="56">
        <v>242</v>
      </c>
      <c r="AD363" s="56">
        <v>0</v>
      </c>
      <c r="AE363" s="56">
        <f t="shared" si="11"/>
        <v>242</v>
      </c>
      <c r="AF363" s="57">
        <v>19</v>
      </c>
      <c r="AG363" s="55">
        <v>6</v>
      </c>
      <c r="AH363" s="57">
        <v>28</v>
      </c>
      <c r="AI363" s="57">
        <v>3</v>
      </c>
    </row>
    <row r="364" spans="1:35" ht="15.75">
      <c r="A364" s="55" t="s">
        <v>5</v>
      </c>
      <c r="B364" s="56">
        <v>0</v>
      </c>
      <c r="C364" s="56">
        <v>272</v>
      </c>
      <c r="D364" s="56">
        <f t="shared" si="10"/>
        <v>272</v>
      </c>
      <c r="E364" s="57">
        <v>7</v>
      </c>
      <c r="F364" s="55">
        <v>90</v>
      </c>
      <c r="G364" s="55" t="s">
        <v>22</v>
      </c>
      <c r="H364" s="55" t="s">
        <v>42</v>
      </c>
      <c r="I364" s="57">
        <v>67</v>
      </c>
      <c r="J364" s="55" t="s">
        <v>43</v>
      </c>
      <c r="K364" s="57">
        <v>4</v>
      </c>
      <c r="L364" s="55" t="s">
        <v>47</v>
      </c>
      <c r="M364" s="55" t="s">
        <v>28</v>
      </c>
      <c r="AC364" s="56">
        <v>0</v>
      </c>
      <c r="AD364" s="56">
        <v>272</v>
      </c>
      <c r="AE364" s="56">
        <f t="shared" si="11"/>
        <v>272</v>
      </c>
      <c r="AF364" s="57">
        <v>7</v>
      </c>
      <c r="AG364" s="55">
        <v>90</v>
      </c>
      <c r="AH364" s="57">
        <v>67</v>
      </c>
      <c r="AI364" s="57">
        <v>4</v>
      </c>
    </row>
    <row r="365" spans="1:35" ht="15.75">
      <c r="A365" s="55" t="s">
        <v>7</v>
      </c>
      <c r="B365" s="56">
        <v>929</v>
      </c>
      <c r="C365" s="56">
        <v>124</v>
      </c>
      <c r="D365" s="56">
        <f t="shared" si="10"/>
        <v>1053</v>
      </c>
      <c r="E365" s="57">
        <v>9</v>
      </c>
      <c r="F365" s="55">
        <v>1</v>
      </c>
      <c r="G365" s="55" t="s">
        <v>22</v>
      </c>
      <c r="H365" s="55" t="s">
        <v>49</v>
      </c>
      <c r="I365" s="57">
        <v>25</v>
      </c>
      <c r="J365" s="55" t="s">
        <v>43</v>
      </c>
      <c r="K365" s="57">
        <v>2</v>
      </c>
      <c r="L365" s="55" t="s">
        <v>46</v>
      </c>
      <c r="M365" s="55" t="s">
        <v>31</v>
      </c>
      <c r="AC365" s="56">
        <v>929</v>
      </c>
      <c r="AD365" s="56">
        <v>124</v>
      </c>
      <c r="AE365" s="56">
        <f t="shared" si="11"/>
        <v>1053</v>
      </c>
      <c r="AF365" s="57">
        <v>9</v>
      </c>
      <c r="AG365" s="55">
        <v>1</v>
      </c>
      <c r="AH365" s="57">
        <v>25</v>
      </c>
      <c r="AI365" s="57">
        <v>2</v>
      </c>
    </row>
    <row r="366" spans="1:35" ht="15.75">
      <c r="A366" s="55" t="s">
        <v>4</v>
      </c>
      <c r="B366" s="56">
        <v>0</v>
      </c>
      <c r="C366" s="56">
        <v>17124</v>
      </c>
      <c r="D366" s="56">
        <f t="shared" si="10"/>
        <v>17124</v>
      </c>
      <c r="E366" s="57">
        <v>13</v>
      </c>
      <c r="F366" s="55">
        <v>95</v>
      </c>
      <c r="G366" s="55" t="s">
        <v>22</v>
      </c>
      <c r="H366" s="55" t="s">
        <v>49</v>
      </c>
      <c r="I366" s="57">
        <v>34</v>
      </c>
      <c r="J366" s="55" t="s">
        <v>43</v>
      </c>
      <c r="K366" s="57">
        <v>1</v>
      </c>
      <c r="L366" s="55" t="s">
        <v>46</v>
      </c>
      <c r="M366" s="55" t="s">
        <v>31</v>
      </c>
      <c r="AC366" s="56">
        <v>0</v>
      </c>
      <c r="AD366" s="56">
        <v>17124</v>
      </c>
      <c r="AE366" s="56">
        <f t="shared" si="11"/>
        <v>17124</v>
      </c>
      <c r="AF366" s="57">
        <v>13</v>
      </c>
      <c r="AG366" s="55">
        <v>95</v>
      </c>
      <c r="AH366" s="57">
        <v>34</v>
      </c>
      <c r="AI366" s="57">
        <v>1</v>
      </c>
    </row>
    <row r="367" spans="1:35" ht="15.75">
      <c r="A367" s="55" t="s">
        <v>9</v>
      </c>
      <c r="B367" s="56">
        <v>0</v>
      </c>
      <c r="C367" s="56">
        <v>612</v>
      </c>
      <c r="D367" s="56">
        <f t="shared" si="10"/>
        <v>612</v>
      </c>
      <c r="E367" s="57">
        <v>49</v>
      </c>
      <c r="F367" s="55">
        <v>32</v>
      </c>
      <c r="G367" s="55" t="s">
        <v>22</v>
      </c>
      <c r="H367" s="55" t="s">
        <v>42</v>
      </c>
      <c r="I367" s="57">
        <v>38</v>
      </c>
      <c r="J367" s="55" t="s">
        <v>11</v>
      </c>
      <c r="K367" s="57">
        <v>4</v>
      </c>
      <c r="L367" s="55" t="s">
        <v>46</v>
      </c>
      <c r="M367" s="55" t="s">
        <v>28</v>
      </c>
      <c r="AC367" s="56">
        <v>0</v>
      </c>
      <c r="AD367" s="56">
        <v>612</v>
      </c>
      <c r="AE367" s="56">
        <f t="shared" si="11"/>
        <v>612</v>
      </c>
      <c r="AF367" s="57">
        <v>49</v>
      </c>
      <c r="AG367" s="55">
        <v>32</v>
      </c>
      <c r="AH367" s="57">
        <v>38</v>
      </c>
      <c r="AI367" s="57">
        <v>4</v>
      </c>
    </row>
    <row r="368" spans="1:35" ht="15.75">
      <c r="A368" s="55" t="s">
        <v>5</v>
      </c>
      <c r="B368" s="56">
        <v>0</v>
      </c>
      <c r="C368" s="56">
        <v>862</v>
      </c>
      <c r="D368" s="56">
        <f t="shared" si="10"/>
        <v>862</v>
      </c>
      <c r="E368" s="57">
        <v>49</v>
      </c>
      <c r="F368" s="55">
        <v>62</v>
      </c>
      <c r="G368" s="55" t="s">
        <v>22</v>
      </c>
      <c r="H368" s="55" t="s">
        <v>42</v>
      </c>
      <c r="I368" s="57">
        <v>41</v>
      </c>
      <c r="J368" s="55" t="s">
        <v>11</v>
      </c>
      <c r="K368" s="57">
        <v>4</v>
      </c>
      <c r="L368" s="55" t="s">
        <v>47</v>
      </c>
      <c r="M368" s="55" t="s">
        <v>28</v>
      </c>
      <c r="AC368" s="56">
        <v>0</v>
      </c>
      <c r="AD368" s="56">
        <v>862</v>
      </c>
      <c r="AE368" s="56">
        <f t="shared" si="11"/>
        <v>862</v>
      </c>
      <c r="AF368" s="57">
        <v>49</v>
      </c>
      <c r="AG368" s="55">
        <v>62</v>
      </c>
      <c r="AH368" s="57">
        <v>41</v>
      </c>
      <c r="AI368" s="57">
        <v>4</v>
      </c>
    </row>
    <row r="369" spans="1:35" ht="15.75">
      <c r="A369" s="55" t="s">
        <v>6</v>
      </c>
      <c r="B369" s="56">
        <v>0</v>
      </c>
      <c r="C369" s="56">
        <v>146</v>
      </c>
      <c r="D369" s="56">
        <f t="shared" si="10"/>
        <v>146</v>
      </c>
      <c r="E369" s="57">
        <v>25</v>
      </c>
      <c r="F369" s="55">
        <v>46</v>
      </c>
      <c r="G369" s="55" t="s">
        <v>22</v>
      </c>
      <c r="H369" s="55" t="s">
        <v>42</v>
      </c>
      <c r="I369" s="57">
        <v>26</v>
      </c>
      <c r="J369" s="55" t="s">
        <v>43</v>
      </c>
      <c r="K369" s="57">
        <v>4</v>
      </c>
      <c r="L369" s="55" t="s">
        <v>46</v>
      </c>
      <c r="M369" s="55" t="s">
        <v>28</v>
      </c>
      <c r="AC369" s="56">
        <v>0</v>
      </c>
      <c r="AD369" s="56">
        <v>146</v>
      </c>
      <c r="AE369" s="56">
        <f t="shared" si="11"/>
        <v>146</v>
      </c>
      <c r="AF369" s="57">
        <v>25</v>
      </c>
      <c r="AG369" s="55">
        <v>46</v>
      </c>
      <c r="AH369" s="57">
        <v>26</v>
      </c>
      <c r="AI369" s="57">
        <v>4</v>
      </c>
    </row>
    <row r="370" spans="1:35" ht="15.75">
      <c r="A370" s="55" t="s">
        <v>5</v>
      </c>
      <c r="B370" s="56">
        <v>0</v>
      </c>
      <c r="C370" s="56">
        <v>14190</v>
      </c>
      <c r="D370" s="56">
        <f t="shared" si="10"/>
        <v>14190</v>
      </c>
      <c r="E370" s="57">
        <v>37</v>
      </c>
      <c r="F370" s="55">
        <v>92</v>
      </c>
      <c r="G370" s="55" t="s">
        <v>22</v>
      </c>
      <c r="H370" s="55" t="s">
        <v>42</v>
      </c>
      <c r="I370" s="57">
        <v>35</v>
      </c>
      <c r="J370" s="55" t="s">
        <v>43</v>
      </c>
      <c r="K370" s="57">
        <v>4</v>
      </c>
      <c r="L370" s="55" t="s">
        <v>46</v>
      </c>
      <c r="M370" s="55" t="s">
        <v>31</v>
      </c>
      <c r="AC370" s="56">
        <v>0</v>
      </c>
      <c r="AD370" s="56">
        <v>14190</v>
      </c>
      <c r="AE370" s="56">
        <f t="shared" si="11"/>
        <v>14190</v>
      </c>
      <c r="AF370" s="57">
        <v>37</v>
      </c>
      <c r="AG370" s="55">
        <v>92</v>
      </c>
      <c r="AH370" s="57">
        <v>35</v>
      </c>
      <c r="AI370" s="57">
        <v>4</v>
      </c>
    </row>
    <row r="371" spans="1:35" ht="15.75">
      <c r="A371" s="55" t="s">
        <v>9</v>
      </c>
      <c r="B371" s="56">
        <v>0</v>
      </c>
      <c r="C371" s="56">
        <v>396</v>
      </c>
      <c r="D371" s="56">
        <f t="shared" si="10"/>
        <v>396</v>
      </c>
      <c r="E371" s="57">
        <v>49</v>
      </c>
      <c r="F371" s="55">
        <v>73</v>
      </c>
      <c r="G371" s="55" t="s">
        <v>22</v>
      </c>
      <c r="H371" s="55" t="s">
        <v>42</v>
      </c>
      <c r="I371" s="57">
        <v>45</v>
      </c>
      <c r="J371" s="55" t="s">
        <v>11</v>
      </c>
      <c r="K371" s="57">
        <v>4</v>
      </c>
      <c r="L371" s="55" t="s">
        <v>46</v>
      </c>
      <c r="M371" s="55" t="s">
        <v>28</v>
      </c>
      <c r="AC371" s="56">
        <v>0</v>
      </c>
      <c r="AD371" s="56">
        <v>396</v>
      </c>
      <c r="AE371" s="56">
        <f t="shared" si="11"/>
        <v>396</v>
      </c>
      <c r="AF371" s="57">
        <v>49</v>
      </c>
      <c r="AG371" s="55">
        <v>73</v>
      </c>
      <c r="AH371" s="57">
        <v>45</v>
      </c>
      <c r="AI371" s="57">
        <v>4</v>
      </c>
    </row>
    <row r="372" spans="1:35" ht="15.75">
      <c r="A372" s="55" t="s">
        <v>4</v>
      </c>
      <c r="B372" s="56">
        <v>0</v>
      </c>
      <c r="C372" s="56">
        <v>519</v>
      </c>
      <c r="D372" s="56">
        <f t="shared" si="10"/>
        <v>519</v>
      </c>
      <c r="E372" s="57">
        <v>31</v>
      </c>
      <c r="F372" s="55">
        <v>23</v>
      </c>
      <c r="G372" s="55" t="s">
        <v>30</v>
      </c>
      <c r="H372" s="55" t="s">
        <v>45</v>
      </c>
      <c r="I372" s="57">
        <v>32</v>
      </c>
      <c r="J372" s="55" t="s">
        <v>43</v>
      </c>
      <c r="K372" s="57">
        <v>2</v>
      </c>
      <c r="L372" s="55" t="s">
        <v>46</v>
      </c>
      <c r="M372" s="55" t="s">
        <v>31</v>
      </c>
      <c r="AC372" s="56">
        <v>0</v>
      </c>
      <c r="AD372" s="56">
        <v>519</v>
      </c>
      <c r="AE372" s="56">
        <f t="shared" si="11"/>
        <v>519</v>
      </c>
      <c r="AF372" s="57">
        <v>31</v>
      </c>
      <c r="AG372" s="55">
        <v>23</v>
      </c>
      <c r="AH372" s="57">
        <v>32</v>
      </c>
      <c r="AI372" s="57">
        <v>2</v>
      </c>
    </row>
    <row r="373" spans="1:35" ht="15.75">
      <c r="A373" s="55" t="s">
        <v>9</v>
      </c>
      <c r="B373" s="56">
        <v>646</v>
      </c>
      <c r="C373" s="56">
        <v>0</v>
      </c>
      <c r="D373" s="56">
        <f t="shared" si="10"/>
        <v>646</v>
      </c>
      <c r="E373" s="57">
        <v>25</v>
      </c>
      <c r="F373" s="55">
        <v>9</v>
      </c>
      <c r="G373" s="55" t="s">
        <v>22</v>
      </c>
      <c r="H373" s="55" t="s">
        <v>45</v>
      </c>
      <c r="I373" s="57">
        <v>47</v>
      </c>
      <c r="J373" s="55" t="s">
        <v>11</v>
      </c>
      <c r="K373" s="57">
        <v>4</v>
      </c>
      <c r="L373" s="55" t="s">
        <v>46</v>
      </c>
      <c r="M373" s="55" t="s">
        <v>31</v>
      </c>
      <c r="AC373" s="56">
        <v>646</v>
      </c>
      <c r="AD373" s="56">
        <v>0</v>
      </c>
      <c r="AE373" s="56">
        <f t="shared" si="11"/>
        <v>646</v>
      </c>
      <c r="AF373" s="57">
        <v>25</v>
      </c>
      <c r="AG373" s="55">
        <v>9</v>
      </c>
      <c r="AH373" s="57">
        <v>47</v>
      </c>
      <c r="AI373" s="57">
        <v>4</v>
      </c>
    </row>
    <row r="374" spans="1:35" ht="15.75">
      <c r="A374" s="55" t="s">
        <v>5</v>
      </c>
      <c r="B374" s="56">
        <v>538</v>
      </c>
      <c r="C374" s="56">
        <v>344</v>
      </c>
      <c r="D374" s="56">
        <f t="shared" si="10"/>
        <v>882</v>
      </c>
      <c r="E374" s="57">
        <v>13</v>
      </c>
      <c r="F374" s="55">
        <v>40</v>
      </c>
      <c r="G374" s="55" t="s">
        <v>22</v>
      </c>
      <c r="H374" s="55" t="s">
        <v>49</v>
      </c>
      <c r="I374" s="57">
        <v>24</v>
      </c>
      <c r="J374" s="55" t="s">
        <v>43</v>
      </c>
      <c r="K374" s="57">
        <v>3</v>
      </c>
      <c r="L374" s="55" t="s">
        <v>44</v>
      </c>
      <c r="M374" s="55" t="s">
        <v>28</v>
      </c>
      <c r="AC374" s="56">
        <v>538</v>
      </c>
      <c r="AD374" s="56">
        <v>344</v>
      </c>
      <c r="AE374" s="56">
        <f t="shared" si="11"/>
        <v>882</v>
      </c>
      <c r="AF374" s="57">
        <v>13</v>
      </c>
      <c r="AG374" s="55">
        <v>40</v>
      </c>
      <c r="AH374" s="57">
        <v>24</v>
      </c>
      <c r="AI374" s="57">
        <v>3</v>
      </c>
    </row>
    <row r="375" spans="1:35" ht="15.75">
      <c r="A375" s="55" t="s">
        <v>6</v>
      </c>
      <c r="B375" s="56">
        <v>0</v>
      </c>
      <c r="C375" s="56">
        <v>204</v>
      </c>
      <c r="D375" s="56">
        <f t="shared" si="10"/>
        <v>204</v>
      </c>
      <c r="E375" s="57">
        <v>31</v>
      </c>
      <c r="F375" s="55">
        <v>5</v>
      </c>
      <c r="G375" s="55" t="s">
        <v>22</v>
      </c>
      <c r="H375" s="55" t="s">
        <v>45</v>
      </c>
      <c r="I375" s="57">
        <v>30</v>
      </c>
      <c r="J375" s="55" t="s">
        <v>43</v>
      </c>
      <c r="K375" s="57">
        <v>4</v>
      </c>
      <c r="L375" s="55" t="s">
        <v>44</v>
      </c>
      <c r="M375" s="55" t="s">
        <v>28</v>
      </c>
      <c r="AC375" s="56">
        <v>0</v>
      </c>
      <c r="AD375" s="56">
        <v>204</v>
      </c>
      <c r="AE375" s="56">
        <f t="shared" si="11"/>
        <v>204</v>
      </c>
      <c r="AF375" s="57">
        <v>31</v>
      </c>
      <c r="AG375" s="55">
        <v>5</v>
      </c>
      <c r="AH375" s="57">
        <v>30</v>
      </c>
      <c r="AI375" s="57">
        <v>4</v>
      </c>
    </row>
    <row r="376" spans="1:35" ht="15.75">
      <c r="A376" s="55" t="s">
        <v>4</v>
      </c>
      <c r="B376" s="56">
        <v>0</v>
      </c>
      <c r="C376" s="56">
        <v>148</v>
      </c>
      <c r="D376" s="56">
        <f t="shared" si="10"/>
        <v>148</v>
      </c>
      <c r="E376" s="57">
        <v>43</v>
      </c>
      <c r="F376" s="55">
        <v>2</v>
      </c>
      <c r="G376" s="55" t="s">
        <v>22</v>
      </c>
      <c r="H376" s="55" t="s">
        <v>42</v>
      </c>
      <c r="I376" s="57">
        <v>33</v>
      </c>
      <c r="J376" s="55" t="s">
        <v>43</v>
      </c>
      <c r="K376" s="57">
        <v>3</v>
      </c>
      <c r="L376" s="55" t="s">
        <v>46</v>
      </c>
      <c r="M376" s="55" t="s">
        <v>28</v>
      </c>
      <c r="AC376" s="56">
        <v>0</v>
      </c>
      <c r="AD376" s="56">
        <v>148</v>
      </c>
      <c r="AE376" s="56">
        <f t="shared" si="11"/>
        <v>148</v>
      </c>
      <c r="AF376" s="57">
        <v>43</v>
      </c>
      <c r="AG376" s="55">
        <v>2</v>
      </c>
      <c r="AH376" s="57">
        <v>33</v>
      </c>
      <c r="AI376" s="57">
        <v>3</v>
      </c>
    </row>
    <row r="377" spans="1:35" ht="15.75">
      <c r="A377" s="55" t="s">
        <v>6</v>
      </c>
      <c r="B377" s="56">
        <v>0</v>
      </c>
      <c r="C377" s="56">
        <v>435</v>
      </c>
      <c r="D377" s="56">
        <f t="shared" si="10"/>
        <v>435</v>
      </c>
      <c r="E377" s="57">
        <v>19</v>
      </c>
      <c r="F377" s="55">
        <v>16</v>
      </c>
      <c r="G377" s="55" t="s">
        <v>30</v>
      </c>
      <c r="H377" s="55" t="s">
        <v>45</v>
      </c>
      <c r="I377" s="57">
        <v>23</v>
      </c>
      <c r="J377" s="55" t="s">
        <v>48</v>
      </c>
      <c r="K377" s="57">
        <v>4</v>
      </c>
      <c r="L377" s="55" t="s">
        <v>46</v>
      </c>
      <c r="M377" s="55" t="s">
        <v>28</v>
      </c>
      <c r="AC377" s="56">
        <v>0</v>
      </c>
      <c r="AD377" s="56">
        <v>435</v>
      </c>
      <c r="AE377" s="56">
        <f t="shared" si="11"/>
        <v>435</v>
      </c>
      <c r="AF377" s="57">
        <v>19</v>
      </c>
      <c r="AG377" s="55">
        <v>16</v>
      </c>
      <c r="AH377" s="57">
        <v>23</v>
      </c>
      <c r="AI377" s="57">
        <v>4</v>
      </c>
    </row>
    <row r="378" spans="1:35" ht="15.75">
      <c r="A378" s="55" t="s">
        <v>4</v>
      </c>
      <c r="B378" s="56">
        <v>0</v>
      </c>
      <c r="C378" s="56">
        <v>914</v>
      </c>
      <c r="D378" s="56">
        <f t="shared" si="10"/>
        <v>914</v>
      </c>
      <c r="E378" s="57">
        <v>19</v>
      </c>
      <c r="F378" s="55">
        <v>0</v>
      </c>
      <c r="G378" s="55" t="s">
        <v>30</v>
      </c>
      <c r="H378" s="55" t="s">
        <v>45</v>
      </c>
      <c r="I378" s="57">
        <v>21</v>
      </c>
      <c r="J378" s="55" t="s">
        <v>48</v>
      </c>
      <c r="K378" s="57">
        <v>4</v>
      </c>
      <c r="L378" s="55" t="s">
        <v>46</v>
      </c>
      <c r="M378" s="55" t="s">
        <v>28</v>
      </c>
      <c r="AC378" s="56">
        <v>0</v>
      </c>
      <c r="AD378" s="56">
        <v>914</v>
      </c>
      <c r="AE378" s="56">
        <f t="shared" si="11"/>
        <v>914</v>
      </c>
      <c r="AF378" s="57">
        <v>19</v>
      </c>
      <c r="AG378" s="55">
        <v>0</v>
      </c>
      <c r="AH378" s="57">
        <v>21</v>
      </c>
      <c r="AI378" s="57">
        <v>4</v>
      </c>
    </row>
    <row r="379" spans="1:35" ht="15.75">
      <c r="A379" s="55" t="s">
        <v>5</v>
      </c>
      <c r="B379" s="56">
        <v>135</v>
      </c>
      <c r="C379" s="56">
        <v>0</v>
      </c>
      <c r="D379" s="56">
        <f t="shared" si="10"/>
        <v>135</v>
      </c>
      <c r="E379" s="57">
        <v>37</v>
      </c>
      <c r="F379" s="55">
        <v>7</v>
      </c>
      <c r="G379" s="55" t="s">
        <v>22</v>
      </c>
      <c r="H379" s="55" t="s">
        <v>42</v>
      </c>
      <c r="I379" s="57">
        <v>36</v>
      </c>
      <c r="J379" s="55" t="s">
        <v>11</v>
      </c>
      <c r="K379" s="57">
        <v>4</v>
      </c>
      <c r="L379" s="55" t="s">
        <v>46</v>
      </c>
      <c r="M379" s="55" t="s">
        <v>28</v>
      </c>
      <c r="AC379" s="56">
        <v>135</v>
      </c>
      <c r="AD379" s="56">
        <v>0</v>
      </c>
      <c r="AE379" s="56">
        <f t="shared" si="11"/>
        <v>135</v>
      </c>
      <c r="AF379" s="57">
        <v>37</v>
      </c>
      <c r="AG379" s="55">
        <v>7</v>
      </c>
      <c r="AH379" s="57">
        <v>36</v>
      </c>
      <c r="AI379" s="57">
        <v>4</v>
      </c>
    </row>
    <row r="380" spans="1:35" ht="15.75">
      <c r="A380" s="55" t="s">
        <v>9</v>
      </c>
      <c r="B380" s="56">
        <v>2472</v>
      </c>
      <c r="C380" s="56">
        <v>0</v>
      </c>
      <c r="D380" s="56">
        <f t="shared" si="10"/>
        <v>2472</v>
      </c>
      <c r="E380" s="57">
        <v>37</v>
      </c>
      <c r="F380" s="55">
        <v>41</v>
      </c>
      <c r="G380" s="55" t="s">
        <v>22</v>
      </c>
      <c r="H380" s="55" t="s">
        <v>42</v>
      </c>
      <c r="I380" s="57">
        <v>30</v>
      </c>
      <c r="J380" s="55" t="s">
        <v>43</v>
      </c>
      <c r="K380" s="57">
        <v>2</v>
      </c>
      <c r="L380" s="55" t="s">
        <v>47</v>
      </c>
      <c r="M380" s="55" t="s">
        <v>31</v>
      </c>
      <c r="AC380" s="56">
        <v>2472</v>
      </c>
      <c r="AD380" s="56">
        <v>0</v>
      </c>
      <c r="AE380" s="56">
        <f t="shared" si="11"/>
        <v>2472</v>
      </c>
      <c r="AF380" s="57">
        <v>37</v>
      </c>
      <c r="AG380" s="55">
        <v>41</v>
      </c>
      <c r="AH380" s="57">
        <v>30</v>
      </c>
      <c r="AI380" s="57">
        <v>2</v>
      </c>
    </row>
    <row r="381" spans="1:35" ht="15.75">
      <c r="A381" s="55" t="s">
        <v>5</v>
      </c>
      <c r="B381" s="56">
        <v>0</v>
      </c>
      <c r="C381" s="56">
        <v>412</v>
      </c>
      <c r="D381" s="56">
        <f t="shared" si="10"/>
        <v>412</v>
      </c>
      <c r="E381" s="57">
        <v>25</v>
      </c>
      <c r="F381" s="55">
        <v>22</v>
      </c>
      <c r="G381" s="55" t="s">
        <v>22</v>
      </c>
      <c r="H381" s="55" t="s">
        <v>42</v>
      </c>
      <c r="I381" s="57">
        <v>52</v>
      </c>
      <c r="J381" s="55" t="s">
        <v>11</v>
      </c>
      <c r="K381" s="57">
        <v>4</v>
      </c>
      <c r="L381" s="55" t="s">
        <v>46</v>
      </c>
      <c r="M381" s="55" t="s">
        <v>28</v>
      </c>
      <c r="AC381" s="56">
        <v>0</v>
      </c>
      <c r="AD381" s="56">
        <v>412</v>
      </c>
      <c r="AE381" s="56">
        <f t="shared" si="11"/>
        <v>412</v>
      </c>
      <c r="AF381" s="57">
        <v>25</v>
      </c>
      <c r="AG381" s="55">
        <v>22</v>
      </c>
      <c r="AH381" s="57">
        <v>52</v>
      </c>
      <c r="AI381" s="57">
        <v>4</v>
      </c>
    </row>
    <row r="382" spans="1:35" ht="15.75">
      <c r="A382" s="55" t="s">
        <v>5</v>
      </c>
      <c r="B382" s="56">
        <v>10417</v>
      </c>
      <c r="C382" s="56">
        <v>19811</v>
      </c>
      <c r="D382" s="56">
        <f t="shared" si="10"/>
        <v>30228</v>
      </c>
      <c r="E382" s="57">
        <v>13</v>
      </c>
      <c r="F382" s="55">
        <v>27</v>
      </c>
      <c r="G382" s="55" t="s">
        <v>22</v>
      </c>
      <c r="H382" s="55" t="s">
        <v>49</v>
      </c>
      <c r="I382" s="57">
        <v>27</v>
      </c>
      <c r="J382" s="55" t="s">
        <v>43</v>
      </c>
      <c r="K382" s="57">
        <v>2</v>
      </c>
      <c r="L382" s="55" t="s">
        <v>46</v>
      </c>
      <c r="M382" s="55" t="s">
        <v>28</v>
      </c>
      <c r="AC382" s="56">
        <v>10417</v>
      </c>
      <c r="AD382" s="56">
        <v>19811</v>
      </c>
      <c r="AE382" s="56">
        <f t="shared" si="11"/>
        <v>30228</v>
      </c>
      <c r="AF382" s="57">
        <v>13</v>
      </c>
      <c r="AG382" s="55">
        <v>27</v>
      </c>
      <c r="AH382" s="57">
        <v>27</v>
      </c>
      <c r="AI382" s="57">
        <v>2</v>
      </c>
    </row>
    <row r="383" spans="1:35" ht="15.75">
      <c r="A383" s="55" t="s">
        <v>4</v>
      </c>
      <c r="B383" s="56">
        <v>211</v>
      </c>
      <c r="C383" s="56">
        <v>822</v>
      </c>
      <c r="D383" s="56">
        <f t="shared" si="10"/>
        <v>1033</v>
      </c>
      <c r="E383" s="57">
        <v>8</v>
      </c>
      <c r="F383" s="55">
        <v>5</v>
      </c>
      <c r="G383" s="55" t="s">
        <v>30</v>
      </c>
      <c r="H383" s="55" t="s">
        <v>45</v>
      </c>
      <c r="I383" s="57">
        <v>44</v>
      </c>
      <c r="J383" s="55" t="s">
        <v>43</v>
      </c>
      <c r="K383" s="57">
        <v>1</v>
      </c>
      <c r="L383" s="55" t="s">
        <v>46</v>
      </c>
      <c r="M383" s="55" t="s">
        <v>31</v>
      </c>
      <c r="AC383" s="56">
        <v>211</v>
      </c>
      <c r="AD383" s="56">
        <v>822</v>
      </c>
      <c r="AE383" s="56">
        <f t="shared" si="11"/>
        <v>1033</v>
      </c>
      <c r="AF383" s="57">
        <v>8</v>
      </c>
      <c r="AG383" s="55">
        <v>5</v>
      </c>
      <c r="AH383" s="57">
        <v>44</v>
      </c>
      <c r="AI383" s="57">
        <v>1</v>
      </c>
    </row>
    <row r="384" spans="1:35" ht="15.75">
      <c r="A384" s="55" t="s">
        <v>4</v>
      </c>
      <c r="B384" s="56">
        <v>16630</v>
      </c>
      <c r="C384" s="56">
        <v>0</v>
      </c>
      <c r="D384" s="56">
        <f t="shared" si="10"/>
        <v>16630</v>
      </c>
      <c r="E384" s="57">
        <v>11</v>
      </c>
      <c r="F384" s="55">
        <v>47</v>
      </c>
      <c r="G384" s="55" t="s">
        <v>22</v>
      </c>
      <c r="H384" s="55" t="s">
        <v>42</v>
      </c>
      <c r="I384" s="57">
        <v>26</v>
      </c>
      <c r="J384" s="55" t="s">
        <v>43</v>
      </c>
      <c r="K384" s="57">
        <v>2</v>
      </c>
      <c r="L384" s="55" t="s">
        <v>46</v>
      </c>
      <c r="M384" s="55" t="s">
        <v>31</v>
      </c>
      <c r="AC384" s="56">
        <v>16630</v>
      </c>
      <c r="AD384" s="56">
        <v>0</v>
      </c>
      <c r="AE384" s="56">
        <f t="shared" si="11"/>
        <v>16630</v>
      </c>
      <c r="AF384" s="57">
        <v>11</v>
      </c>
      <c r="AG384" s="55">
        <v>47</v>
      </c>
      <c r="AH384" s="57">
        <v>26</v>
      </c>
      <c r="AI384" s="57">
        <v>2</v>
      </c>
    </row>
    <row r="385" spans="1:35" ht="15.75">
      <c r="A385" s="55" t="s">
        <v>6</v>
      </c>
      <c r="B385" s="56">
        <v>0</v>
      </c>
      <c r="C385" s="56">
        <v>3369</v>
      </c>
      <c r="D385" s="56">
        <f t="shared" si="10"/>
        <v>3369</v>
      </c>
      <c r="E385" s="57">
        <v>25</v>
      </c>
      <c r="F385" s="55">
        <v>17</v>
      </c>
      <c r="G385" s="55" t="s">
        <v>22</v>
      </c>
      <c r="H385" s="55" t="s">
        <v>42</v>
      </c>
      <c r="I385" s="57">
        <v>24</v>
      </c>
      <c r="J385" s="55" t="s">
        <v>43</v>
      </c>
      <c r="K385" s="57">
        <v>1</v>
      </c>
      <c r="L385" s="55" t="s">
        <v>46</v>
      </c>
      <c r="M385" s="55" t="s">
        <v>31</v>
      </c>
      <c r="AC385" s="56">
        <v>0</v>
      </c>
      <c r="AD385" s="56">
        <v>3369</v>
      </c>
      <c r="AE385" s="56">
        <f t="shared" si="11"/>
        <v>3369</v>
      </c>
      <c r="AF385" s="57">
        <v>25</v>
      </c>
      <c r="AG385" s="55">
        <v>17</v>
      </c>
      <c r="AH385" s="57">
        <v>24</v>
      </c>
      <c r="AI385" s="57">
        <v>1</v>
      </c>
    </row>
    <row r="386" spans="1:35" ht="15.75">
      <c r="A386" s="55" t="s">
        <v>6</v>
      </c>
      <c r="B386" s="56">
        <v>642</v>
      </c>
      <c r="C386" s="56">
        <v>0</v>
      </c>
      <c r="D386" s="56">
        <f t="shared" si="10"/>
        <v>642</v>
      </c>
      <c r="E386" s="57">
        <v>13</v>
      </c>
      <c r="F386" s="55">
        <v>65</v>
      </c>
      <c r="G386" s="55" t="s">
        <v>30</v>
      </c>
      <c r="H386" s="55" t="s">
        <v>45</v>
      </c>
      <c r="I386" s="57">
        <v>24</v>
      </c>
      <c r="J386" s="55" t="s">
        <v>43</v>
      </c>
      <c r="K386" s="57">
        <v>2</v>
      </c>
      <c r="L386" s="55" t="s">
        <v>46</v>
      </c>
      <c r="M386" s="55" t="s">
        <v>28</v>
      </c>
      <c r="AC386" s="56">
        <v>642</v>
      </c>
      <c r="AD386" s="56">
        <v>0</v>
      </c>
      <c r="AE386" s="56">
        <f t="shared" si="11"/>
        <v>642</v>
      </c>
      <c r="AF386" s="57">
        <v>13</v>
      </c>
      <c r="AG386" s="55">
        <v>65</v>
      </c>
      <c r="AH386" s="57">
        <v>24</v>
      </c>
      <c r="AI386" s="57">
        <v>2</v>
      </c>
    </row>
    <row r="387" spans="1:35" ht="15.75">
      <c r="A387" s="55" t="s">
        <v>4</v>
      </c>
      <c r="B387" s="56">
        <v>0</v>
      </c>
      <c r="C387" s="56">
        <v>707</v>
      </c>
      <c r="D387" s="56">
        <f t="shared" ref="D387:D426" si="12">B387+C387</f>
        <v>707</v>
      </c>
      <c r="E387" s="57">
        <v>7</v>
      </c>
      <c r="F387" s="55">
        <v>26</v>
      </c>
      <c r="G387" s="55" t="s">
        <v>22</v>
      </c>
      <c r="H387" s="55" t="s">
        <v>42</v>
      </c>
      <c r="I387" s="57">
        <v>50</v>
      </c>
      <c r="J387" s="55" t="s">
        <v>43</v>
      </c>
      <c r="K387" s="57">
        <v>2</v>
      </c>
      <c r="L387" s="55" t="s">
        <v>46</v>
      </c>
      <c r="M387" s="55" t="s">
        <v>31</v>
      </c>
      <c r="AC387" s="56">
        <v>0</v>
      </c>
      <c r="AD387" s="56">
        <v>707</v>
      </c>
      <c r="AE387" s="56">
        <f t="shared" ref="AE387:AE426" si="13">AC387+AD387</f>
        <v>707</v>
      </c>
      <c r="AF387" s="57">
        <v>7</v>
      </c>
      <c r="AG387" s="55">
        <v>26</v>
      </c>
      <c r="AH387" s="57">
        <v>50</v>
      </c>
      <c r="AI387" s="57">
        <v>2</v>
      </c>
    </row>
    <row r="388" spans="1:35" ht="15.75">
      <c r="A388" s="55" t="s">
        <v>4</v>
      </c>
      <c r="B388" s="56">
        <v>296</v>
      </c>
      <c r="C388" s="56">
        <v>818</v>
      </c>
      <c r="D388" s="56">
        <f t="shared" si="12"/>
        <v>1114</v>
      </c>
      <c r="E388" s="57">
        <v>19</v>
      </c>
      <c r="F388" s="55">
        <v>93</v>
      </c>
      <c r="G388" s="55" t="s">
        <v>22</v>
      </c>
      <c r="H388" s="55" t="s">
        <v>49</v>
      </c>
      <c r="I388" s="57">
        <v>31</v>
      </c>
      <c r="J388" s="55" t="s">
        <v>43</v>
      </c>
      <c r="K388" s="57">
        <v>2</v>
      </c>
      <c r="L388" s="55" t="s">
        <v>44</v>
      </c>
      <c r="M388" s="55" t="s">
        <v>31</v>
      </c>
      <c r="AC388" s="56">
        <v>296</v>
      </c>
      <c r="AD388" s="56">
        <v>818</v>
      </c>
      <c r="AE388" s="56">
        <f t="shared" si="13"/>
        <v>1114</v>
      </c>
      <c r="AF388" s="57">
        <v>19</v>
      </c>
      <c r="AG388" s="55">
        <v>93</v>
      </c>
      <c r="AH388" s="57">
        <v>31</v>
      </c>
      <c r="AI388" s="57">
        <v>2</v>
      </c>
    </row>
    <row r="389" spans="1:35" ht="15.75">
      <c r="A389" s="55" t="s">
        <v>7</v>
      </c>
      <c r="B389" s="56">
        <v>898</v>
      </c>
      <c r="C389" s="56">
        <v>177</v>
      </c>
      <c r="D389" s="56">
        <f t="shared" si="12"/>
        <v>1075</v>
      </c>
      <c r="E389" s="57">
        <v>22</v>
      </c>
      <c r="F389" s="55">
        <v>105</v>
      </c>
      <c r="G389" s="55" t="s">
        <v>30</v>
      </c>
      <c r="H389" s="55" t="s">
        <v>45</v>
      </c>
      <c r="I389" s="57">
        <v>38</v>
      </c>
      <c r="J389" s="55" t="s">
        <v>43</v>
      </c>
      <c r="K389" s="57">
        <v>4</v>
      </c>
      <c r="L389" s="55" t="s">
        <v>46</v>
      </c>
      <c r="M389" s="55" t="s">
        <v>28</v>
      </c>
      <c r="AC389" s="56">
        <v>898</v>
      </c>
      <c r="AD389" s="56">
        <v>177</v>
      </c>
      <c r="AE389" s="56">
        <f t="shared" si="13"/>
        <v>1075</v>
      </c>
      <c r="AF389" s="57">
        <v>22</v>
      </c>
      <c r="AG389" s="55">
        <v>105</v>
      </c>
      <c r="AH389" s="57">
        <v>38</v>
      </c>
      <c r="AI389" s="57">
        <v>4</v>
      </c>
    </row>
    <row r="390" spans="1:35" ht="15.75">
      <c r="A390" s="55" t="s">
        <v>5</v>
      </c>
      <c r="B390" s="56">
        <v>478</v>
      </c>
      <c r="C390" s="56">
        <v>4071</v>
      </c>
      <c r="D390" s="56">
        <f t="shared" si="12"/>
        <v>4549</v>
      </c>
      <c r="E390" s="57">
        <v>10</v>
      </c>
      <c r="F390" s="55">
        <v>40</v>
      </c>
      <c r="G390" s="55" t="s">
        <v>22</v>
      </c>
      <c r="H390" s="55" t="s">
        <v>42</v>
      </c>
      <c r="I390" s="57">
        <v>28</v>
      </c>
      <c r="J390" s="55" t="s">
        <v>43</v>
      </c>
      <c r="K390" s="57">
        <v>3</v>
      </c>
      <c r="L390" s="55" t="s">
        <v>46</v>
      </c>
      <c r="M390" s="55" t="s">
        <v>28</v>
      </c>
      <c r="AC390" s="56">
        <v>478</v>
      </c>
      <c r="AD390" s="56">
        <v>4071</v>
      </c>
      <c r="AE390" s="56">
        <f t="shared" si="13"/>
        <v>4549</v>
      </c>
      <c r="AF390" s="57">
        <v>10</v>
      </c>
      <c r="AG390" s="55">
        <v>40</v>
      </c>
      <c r="AH390" s="57">
        <v>28</v>
      </c>
      <c r="AI390" s="57">
        <v>3</v>
      </c>
    </row>
    <row r="391" spans="1:35" ht="15.75">
      <c r="A391" s="55" t="s">
        <v>5</v>
      </c>
      <c r="B391" s="56">
        <v>315</v>
      </c>
      <c r="C391" s="56">
        <v>466</v>
      </c>
      <c r="D391" s="56">
        <f t="shared" si="12"/>
        <v>781</v>
      </c>
      <c r="E391" s="57">
        <v>13</v>
      </c>
      <c r="F391" s="55">
        <v>3</v>
      </c>
      <c r="G391" s="55" t="s">
        <v>22</v>
      </c>
      <c r="H391" s="55" t="s">
        <v>42</v>
      </c>
      <c r="I391" s="57">
        <v>48</v>
      </c>
      <c r="J391" s="55" t="s">
        <v>43</v>
      </c>
      <c r="K391" s="57">
        <v>3</v>
      </c>
      <c r="L391" s="55" t="s">
        <v>44</v>
      </c>
      <c r="M391" s="55" t="s">
        <v>31</v>
      </c>
      <c r="AC391" s="56">
        <v>315</v>
      </c>
      <c r="AD391" s="56">
        <v>466</v>
      </c>
      <c r="AE391" s="56">
        <f t="shared" si="13"/>
        <v>781</v>
      </c>
      <c r="AF391" s="57">
        <v>13</v>
      </c>
      <c r="AG391" s="55">
        <v>3</v>
      </c>
      <c r="AH391" s="57">
        <v>48</v>
      </c>
      <c r="AI391" s="57">
        <v>3</v>
      </c>
    </row>
    <row r="392" spans="1:35" ht="15.75">
      <c r="A392" s="55" t="s">
        <v>5</v>
      </c>
      <c r="B392" s="56">
        <v>122</v>
      </c>
      <c r="C392" s="56">
        <v>460</v>
      </c>
      <c r="D392" s="56">
        <f t="shared" si="12"/>
        <v>582</v>
      </c>
      <c r="E392" s="57">
        <v>37</v>
      </c>
      <c r="F392" s="55">
        <v>109</v>
      </c>
      <c r="G392" s="55" t="s">
        <v>22</v>
      </c>
      <c r="H392" s="55" t="s">
        <v>42</v>
      </c>
      <c r="I392" s="57">
        <v>56</v>
      </c>
      <c r="J392" s="55" t="s">
        <v>11</v>
      </c>
      <c r="K392" s="57">
        <v>2</v>
      </c>
      <c r="L392" s="55" t="s">
        <v>47</v>
      </c>
      <c r="M392" s="55" t="s">
        <v>28</v>
      </c>
      <c r="AC392" s="56">
        <v>122</v>
      </c>
      <c r="AD392" s="56">
        <v>460</v>
      </c>
      <c r="AE392" s="56">
        <f t="shared" si="13"/>
        <v>582</v>
      </c>
      <c r="AF392" s="57">
        <v>37</v>
      </c>
      <c r="AG392" s="55">
        <v>109</v>
      </c>
      <c r="AH392" s="57">
        <v>56</v>
      </c>
      <c r="AI392" s="57">
        <v>2</v>
      </c>
    </row>
    <row r="393" spans="1:35" ht="15.75">
      <c r="A393" s="55" t="s">
        <v>6</v>
      </c>
      <c r="B393" s="56">
        <v>0</v>
      </c>
      <c r="C393" s="56">
        <v>991</v>
      </c>
      <c r="D393" s="56">
        <f t="shared" si="12"/>
        <v>991</v>
      </c>
      <c r="E393" s="57">
        <v>7</v>
      </c>
      <c r="F393" s="55">
        <v>3</v>
      </c>
      <c r="G393" s="55" t="s">
        <v>30</v>
      </c>
      <c r="H393" s="55" t="s">
        <v>45</v>
      </c>
      <c r="I393" s="57">
        <v>31</v>
      </c>
      <c r="J393" s="55" t="s">
        <v>43</v>
      </c>
      <c r="K393" s="57">
        <v>4</v>
      </c>
      <c r="L393" s="55" t="s">
        <v>46</v>
      </c>
      <c r="M393" s="55" t="s">
        <v>28</v>
      </c>
      <c r="AC393" s="56">
        <v>0</v>
      </c>
      <c r="AD393" s="56">
        <v>991</v>
      </c>
      <c r="AE393" s="56">
        <f t="shared" si="13"/>
        <v>991</v>
      </c>
      <c r="AF393" s="57">
        <v>7</v>
      </c>
      <c r="AG393" s="55">
        <v>3</v>
      </c>
      <c r="AH393" s="57">
        <v>31</v>
      </c>
      <c r="AI393" s="57">
        <v>4</v>
      </c>
    </row>
    <row r="394" spans="1:35" ht="15.75">
      <c r="A394" s="55" t="s">
        <v>4</v>
      </c>
      <c r="B394" s="56">
        <v>0</v>
      </c>
      <c r="C394" s="56">
        <v>17653</v>
      </c>
      <c r="D394" s="56">
        <f t="shared" si="12"/>
        <v>17653</v>
      </c>
      <c r="E394" s="57">
        <v>22</v>
      </c>
      <c r="F394" s="55">
        <v>4</v>
      </c>
      <c r="G394" s="55" t="s">
        <v>30</v>
      </c>
      <c r="H394" s="55" t="s">
        <v>45</v>
      </c>
      <c r="I394" s="57">
        <v>28</v>
      </c>
      <c r="J394" s="55" t="s">
        <v>43</v>
      </c>
      <c r="K394" s="57">
        <v>2</v>
      </c>
      <c r="L394" s="55" t="s">
        <v>46</v>
      </c>
      <c r="M394" s="55" t="s">
        <v>31</v>
      </c>
      <c r="AC394" s="56">
        <v>0</v>
      </c>
      <c r="AD394" s="56">
        <v>17653</v>
      </c>
      <c r="AE394" s="56">
        <f t="shared" si="13"/>
        <v>17653</v>
      </c>
      <c r="AF394" s="57">
        <v>22</v>
      </c>
      <c r="AG394" s="55">
        <v>4</v>
      </c>
      <c r="AH394" s="57">
        <v>28</v>
      </c>
      <c r="AI394" s="57">
        <v>2</v>
      </c>
    </row>
    <row r="395" spans="1:35" ht="15.75">
      <c r="A395" s="55" t="s">
        <v>10</v>
      </c>
      <c r="B395" s="56">
        <v>0</v>
      </c>
      <c r="C395" s="56">
        <v>497</v>
      </c>
      <c r="D395" s="56">
        <f t="shared" si="12"/>
        <v>497</v>
      </c>
      <c r="E395" s="57">
        <v>41</v>
      </c>
      <c r="F395" s="55">
        <v>24</v>
      </c>
      <c r="G395" s="55" t="s">
        <v>22</v>
      </c>
      <c r="H395" s="55" t="s">
        <v>42</v>
      </c>
      <c r="I395" s="57">
        <v>26</v>
      </c>
      <c r="J395" s="55" t="s">
        <v>43</v>
      </c>
      <c r="K395" s="57">
        <v>3</v>
      </c>
      <c r="L395" s="55" t="s">
        <v>46</v>
      </c>
      <c r="M395" s="55" t="s">
        <v>28</v>
      </c>
      <c r="AC395" s="56">
        <v>0</v>
      </c>
      <c r="AD395" s="56">
        <v>497</v>
      </c>
      <c r="AE395" s="56">
        <f t="shared" si="13"/>
        <v>497</v>
      </c>
      <c r="AF395" s="57">
        <v>41</v>
      </c>
      <c r="AG395" s="55">
        <v>24</v>
      </c>
      <c r="AH395" s="57">
        <v>26</v>
      </c>
      <c r="AI395" s="57">
        <v>3</v>
      </c>
    </row>
    <row r="396" spans="1:35" ht="15.75">
      <c r="A396" s="55" t="s">
        <v>7</v>
      </c>
      <c r="B396" s="56">
        <v>670</v>
      </c>
      <c r="C396" s="56">
        <v>4014</v>
      </c>
      <c r="D396" s="56">
        <f t="shared" si="12"/>
        <v>4684</v>
      </c>
      <c r="E396" s="57">
        <v>31</v>
      </c>
      <c r="F396" s="55">
        <v>21</v>
      </c>
      <c r="G396" s="55" t="s">
        <v>30</v>
      </c>
      <c r="H396" s="55" t="s">
        <v>45</v>
      </c>
      <c r="I396" s="57">
        <v>25</v>
      </c>
      <c r="J396" s="55" t="s">
        <v>48</v>
      </c>
      <c r="K396" s="57">
        <v>4</v>
      </c>
      <c r="L396" s="55" t="s">
        <v>44</v>
      </c>
      <c r="M396" s="55" t="s">
        <v>28</v>
      </c>
      <c r="AC396" s="56">
        <v>670</v>
      </c>
      <c r="AD396" s="56">
        <v>4014</v>
      </c>
      <c r="AE396" s="56">
        <f t="shared" si="13"/>
        <v>4684</v>
      </c>
      <c r="AF396" s="57">
        <v>31</v>
      </c>
      <c r="AG396" s="55">
        <v>21</v>
      </c>
      <c r="AH396" s="57">
        <v>25</v>
      </c>
      <c r="AI396" s="57">
        <v>4</v>
      </c>
    </row>
    <row r="397" spans="1:35" ht="15.75">
      <c r="A397" s="55" t="s">
        <v>7</v>
      </c>
      <c r="B397" s="56">
        <v>444</v>
      </c>
      <c r="C397" s="56">
        <v>921</v>
      </c>
      <c r="D397" s="56">
        <f t="shared" si="12"/>
        <v>1365</v>
      </c>
      <c r="E397" s="57">
        <v>28</v>
      </c>
      <c r="F397" s="55">
        <v>51</v>
      </c>
      <c r="G397" s="55" t="s">
        <v>30</v>
      </c>
      <c r="H397" s="55" t="s">
        <v>45</v>
      </c>
      <c r="I397" s="57">
        <v>41</v>
      </c>
      <c r="J397" s="55" t="s">
        <v>11</v>
      </c>
      <c r="K397" s="57">
        <v>4</v>
      </c>
      <c r="L397" s="55" t="s">
        <v>47</v>
      </c>
      <c r="M397" s="55" t="s">
        <v>28</v>
      </c>
      <c r="AC397" s="56">
        <v>444</v>
      </c>
      <c r="AD397" s="56">
        <v>921</v>
      </c>
      <c r="AE397" s="56">
        <f t="shared" si="13"/>
        <v>1365</v>
      </c>
      <c r="AF397" s="57">
        <v>28</v>
      </c>
      <c r="AG397" s="55">
        <v>51</v>
      </c>
      <c r="AH397" s="57">
        <v>41</v>
      </c>
      <c r="AI397" s="57">
        <v>4</v>
      </c>
    </row>
    <row r="398" spans="1:35" ht="15.75">
      <c r="A398" s="55" t="s">
        <v>5</v>
      </c>
      <c r="B398" s="56">
        <v>3880</v>
      </c>
      <c r="C398" s="56">
        <v>0</v>
      </c>
      <c r="D398" s="56">
        <f t="shared" si="12"/>
        <v>3880</v>
      </c>
      <c r="E398" s="57">
        <v>23</v>
      </c>
      <c r="F398" s="55">
        <v>37</v>
      </c>
      <c r="G398" s="55" t="s">
        <v>30</v>
      </c>
      <c r="H398" s="55" t="s">
        <v>45</v>
      </c>
      <c r="I398" s="57">
        <v>24</v>
      </c>
      <c r="J398" s="55" t="s">
        <v>48</v>
      </c>
      <c r="K398" s="57">
        <v>4</v>
      </c>
      <c r="L398" s="55" t="s">
        <v>46</v>
      </c>
      <c r="M398" s="55" t="s">
        <v>31</v>
      </c>
      <c r="AC398" s="56">
        <v>3880</v>
      </c>
      <c r="AD398" s="56">
        <v>0</v>
      </c>
      <c r="AE398" s="56">
        <f t="shared" si="13"/>
        <v>3880</v>
      </c>
      <c r="AF398" s="57">
        <v>23</v>
      </c>
      <c r="AG398" s="55">
        <v>37</v>
      </c>
      <c r="AH398" s="57">
        <v>24</v>
      </c>
      <c r="AI398" s="57">
        <v>4</v>
      </c>
    </row>
    <row r="399" spans="1:35" ht="15.75">
      <c r="A399" s="55" t="s">
        <v>9</v>
      </c>
      <c r="B399" s="56">
        <v>819</v>
      </c>
      <c r="C399" s="56">
        <v>0</v>
      </c>
      <c r="D399" s="56">
        <f t="shared" si="12"/>
        <v>819</v>
      </c>
      <c r="E399" s="57">
        <v>13</v>
      </c>
      <c r="F399" s="55">
        <v>23</v>
      </c>
      <c r="G399" s="55" t="s">
        <v>22</v>
      </c>
      <c r="H399" s="55" t="s">
        <v>42</v>
      </c>
      <c r="I399" s="57">
        <v>29</v>
      </c>
      <c r="J399" s="55" t="s">
        <v>43</v>
      </c>
      <c r="K399" s="57">
        <v>2</v>
      </c>
      <c r="L399" s="55" t="s">
        <v>46</v>
      </c>
      <c r="M399" s="55" t="s">
        <v>31</v>
      </c>
      <c r="AC399" s="56">
        <v>819</v>
      </c>
      <c r="AD399" s="56">
        <v>0</v>
      </c>
      <c r="AE399" s="56">
        <f t="shared" si="13"/>
        <v>819</v>
      </c>
      <c r="AF399" s="57">
        <v>13</v>
      </c>
      <c r="AG399" s="55">
        <v>23</v>
      </c>
      <c r="AH399" s="57">
        <v>29</v>
      </c>
      <c r="AI399" s="57">
        <v>2</v>
      </c>
    </row>
    <row r="400" spans="1:35" ht="15.75">
      <c r="A400" s="55" t="s">
        <v>9</v>
      </c>
      <c r="B400" s="56">
        <v>0</v>
      </c>
      <c r="C400" s="56">
        <v>607</v>
      </c>
      <c r="D400" s="56">
        <f t="shared" si="12"/>
        <v>607</v>
      </c>
      <c r="E400" s="57">
        <v>37</v>
      </c>
      <c r="F400" s="55">
        <v>17</v>
      </c>
      <c r="G400" s="55" t="s">
        <v>22</v>
      </c>
      <c r="H400" s="55" t="s">
        <v>42</v>
      </c>
      <c r="I400" s="57">
        <v>25</v>
      </c>
      <c r="J400" s="55" t="s">
        <v>43</v>
      </c>
      <c r="K400" s="57">
        <v>2</v>
      </c>
      <c r="L400" s="55" t="s">
        <v>46</v>
      </c>
      <c r="M400" s="55" t="s">
        <v>28</v>
      </c>
      <c r="AC400" s="56">
        <v>0</v>
      </c>
      <c r="AD400" s="56">
        <v>607</v>
      </c>
      <c r="AE400" s="56">
        <f t="shared" si="13"/>
        <v>607</v>
      </c>
      <c r="AF400" s="57">
        <v>37</v>
      </c>
      <c r="AG400" s="55">
        <v>17</v>
      </c>
      <c r="AH400" s="57">
        <v>25</v>
      </c>
      <c r="AI400" s="57">
        <v>2</v>
      </c>
    </row>
    <row r="401" spans="1:35" ht="15.75">
      <c r="A401" s="55" t="s">
        <v>8</v>
      </c>
      <c r="B401" s="56">
        <v>0</v>
      </c>
      <c r="C401" s="56">
        <v>15800</v>
      </c>
      <c r="D401" s="56">
        <f t="shared" si="12"/>
        <v>15800</v>
      </c>
      <c r="E401" s="57">
        <v>16</v>
      </c>
      <c r="F401" s="55">
        <v>40</v>
      </c>
      <c r="G401" s="55" t="s">
        <v>22</v>
      </c>
      <c r="H401" s="55" t="s">
        <v>42</v>
      </c>
      <c r="I401" s="57">
        <v>35</v>
      </c>
      <c r="J401" s="55" t="s">
        <v>43</v>
      </c>
      <c r="K401" s="57">
        <v>3</v>
      </c>
      <c r="L401" s="55" t="s">
        <v>46</v>
      </c>
      <c r="M401" s="55" t="s">
        <v>31</v>
      </c>
      <c r="AC401" s="56">
        <v>0</v>
      </c>
      <c r="AD401" s="56">
        <v>15800</v>
      </c>
      <c r="AE401" s="56">
        <f t="shared" si="13"/>
        <v>15800</v>
      </c>
      <c r="AF401" s="57">
        <v>16</v>
      </c>
      <c r="AG401" s="55">
        <v>40</v>
      </c>
      <c r="AH401" s="57">
        <v>35</v>
      </c>
      <c r="AI401" s="57">
        <v>3</v>
      </c>
    </row>
    <row r="402" spans="1:35" ht="15.75">
      <c r="A402" s="55" t="s">
        <v>6</v>
      </c>
      <c r="B402" s="56">
        <v>0</v>
      </c>
      <c r="C402" s="56">
        <v>369</v>
      </c>
      <c r="D402" s="56">
        <f t="shared" si="12"/>
        <v>369</v>
      </c>
      <c r="E402" s="57">
        <v>7</v>
      </c>
      <c r="F402" s="55">
        <v>23</v>
      </c>
      <c r="G402" s="55" t="s">
        <v>22</v>
      </c>
      <c r="H402" s="55" t="s">
        <v>42</v>
      </c>
      <c r="I402" s="57">
        <v>35</v>
      </c>
      <c r="J402" s="55" t="s">
        <v>43</v>
      </c>
      <c r="K402" s="57">
        <v>2</v>
      </c>
      <c r="L402" s="55" t="s">
        <v>44</v>
      </c>
      <c r="M402" s="55" t="s">
        <v>31</v>
      </c>
      <c r="AC402" s="56">
        <v>0</v>
      </c>
      <c r="AD402" s="56">
        <v>369</v>
      </c>
      <c r="AE402" s="56">
        <f t="shared" si="13"/>
        <v>369</v>
      </c>
      <c r="AF402" s="57">
        <v>7</v>
      </c>
      <c r="AG402" s="55">
        <v>23</v>
      </c>
      <c r="AH402" s="57">
        <v>35</v>
      </c>
      <c r="AI402" s="57">
        <v>2</v>
      </c>
    </row>
    <row r="403" spans="1:35" ht="15.75">
      <c r="A403" s="55" t="s">
        <v>7</v>
      </c>
      <c r="B403" s="56">
        <v>0</v>
      </c>
      <c r="C403" s="56">
        <v>4973</v>
      </c>
      <c r="D403" s="56">
        <f t="shared" si="12"/>
        <v>4973</v>
      </c>
      <c r="E403" s="57">
        <v>25</v>
      </c>
      <c r="F403" s="55">
        <v>17</v>
      </c>
      <c r="G403" s="55" t="s">
        <v>22</v>
      </c>
      <c r="H403" s="55" t="s">
        <v>42</v>
      </c>
      <c r="I403" s="57">
        <v>26</v>
      </c>
      <c r="J403" s="55" t="s">
        <v>43</v>
      </c>
      <c r="K403" s="57">
        <v>3</v>
      </c>
      <c r="L403" s="55" t="s">
        <v>44</v>
      </c>
      <c r="M403" s="55" t="s">
        <v>31</v>
      </c>
      <c r="AC403" s="56">
        <v>0</v>
      </c>
      <c r="AD403" s="56">
        <v>4973</v>
      </c>
      <c r="AE403" s="56">
        <f t="shared" si="13"/>
        <v>4973</v>
      </c>
      <c r="AF403" s="57">
        <v>25</v>
      </c>
      <c r="AG403" s="55">
        <v>17</v>
      </c>
      <c r="AH403" s="57">
        <v>26</v>
      </c>
      <c r="AI403" s="57">
        <v>3</v>
      </c>
    </row>
    <row r="404" spans="1:35" ht="15.75">
      <c r="A404" s="55" t="s">
        <v>6</v>
      </c>
      <c r="B404" s="56">
        <v>0</v>
      </c>
      <c r="C404" s="56">
        <v>0</v>
      </c>
      <c r="D404" s="56">
        <f t="shared" si="12"/>
        <v>0</v>
      </c>
      <c r="E404" s="57">
        <v>40</v>
      </c>
      <c r="F404" s="55">
        <v>30</v>
      </c>
      <c r="G404" s="55" t="s">
        <v>22</v>
      </c>
      <c r="H404" s="55" t="s">
        <v>42</v>
      </c>
      <c r="I404" s="57">
        <v>29</v>
      </c>
      <c r="J404" s="55" t="s">
        <v>43</v>
      </c>
      <c r="K404" s="57">
        <v>4</v>
      </c>
      <c r="L404" s="55" t="s">
        <v>47</v>
      </c>
      <c r="M404" s="55" t="s">
        <v>31</v>
      </c>
      <c r="AC404" s="56">
        <v>0</v>
      </c>
      <c r="AD404" s="56">
        <v>0</v>
      </c>
      <c r="AE404" s="56">
        <f t="shared" si="13"/>
        <v>0</v>
      </c>
      <c r="AF404" s="57">
        <v>40</v>
      </c>
      <c r="AG404" s="55">
        <v>30</v>
      </c>
      <c r="AH404" s="57">
        <v>29</v>
      </c>
      <c r="AI404" s="57">
        <v>4</v>
      </c>
    </row>
    <row r="405" spans="1:35" ht="15.75">
      <c r="A405" s="55" t="s">
        <v>5</v>
      </c>
      <c r="B405" s="56">
        <v>0</v>
      </c>
      <c r="C405" s="56">
        <v>761</v>
      </c>
      <c r="D405" s="56">
        <f t="shared" si="12"/>
        <v>761</v>
      </c>
      <c r="E405" s="57">
        <v>25</v>
      </c>
      <c r="F405" s="55">
        <v>92</v>
      </c>
      <c r="G405" s="55" t="s">
        <v>22</v>
      </c>
      <c r="H405" s="55" t="s">
        <v>42</v>
      </c>
      <c r="I405" s="57">
        <v>59</v>
      </c>
      <c r="J405" s="55" t="s">
        <v>43</v>
      </c>
      <c r="K405" s="57">
        <v>4</v>
      </c>
      <c r="L405" s="55" t="s">
        <v>44</v>
      </c>
      <c r="M405" s="55" t="s">
        <v>28</v>
      </c>
      <c r="AC405" s="56">
        <v>0</v>
      </c>
      <c r="AD405" s="56">
        <v>761</v>
      </c>
      <c r="AE405" s="56">
        <f t="shared" si="13"/>
        <v>761</v>
      </c>
      <c r="AF405" s="57">
        <v>25</v>
      </c>
      <c r="AG405" s="55">
        <v>92</v>
      </c>
      <c r="AH405" s="57">
        <v>59</v>
      </c>
      <c r="AI405" s="57">
        <v>4</v>
      </c>
    </row>
    <row r="406" spans="1:35" ht="15.75">
      <c r="A406" s="55" t="s">
        <v>10</v>
      </c>
      <c r="B406" s="56">
        <v>0</v>
      </c>
      <c r="C406" s="56">
        <v>471</v>
      </c>
      <c r="D406" s="56">
        <f t="shared" si="12"/>
        <v>471</v>
      </c>
      <c r="E406" s="57">
        <v>7</v>
      </c>
      <c r="F406" s="55">
        <v>52</v>
      </c>
      <c r="G406" s="55" t="s">
        <v>30</v>
      </c>
      <c r="H406" s="55" t="s">
        <v>45</v>
      </c>
      <c r="I406" s="57">
        <v>34</v>
      </c>
      <c r="J406" s="55" t="s">
        <v>11</v>
      </c>
      <c r="K406" s="57">
        <v>4</v>
      </c>
      <c r="L406" s="55" t="s">
        <v>46</v>
      </c>
      <c r="M406" s="55" t="s">
        <v>28</v>
      </c>
      <c r="AC406" s="56">
        <v>0</v>
      </c>
      <c r="AD406" s="56">
        <v>471</v>
      </c>
      <c r="AE406" s="56">
        <f t="shared" si="13"/>
        <v>471</v>
      </c>
      <c r="AF406" s="57">
        <v>7</v>
      </c>
      <c r="AG406" s="55">
        <v>52</v>
      </c>
      <c r="AH406" s="57">
        <v>34</v>
      </c>
      <c r="AI406" s="57">
        <v>4</v>
      </c>
    </row>
    <row r="407" spans="1:35" ht="15.75">
      <c r="A407" s="55" t="s">
        <v>9</v>
      </c>
      <c r="B407" s="56">
        <v>0</v>
      </c>
      <c r="C407" s="56">
        <v>674</v>
      </c>
      <c r="D407" s="56">
        <f t="shared" si="12"/>
        <v>674</v>
      </c>
      <c r="E407" s="57">
        <v>37</v>
      </c>
      <c r="F407" s="55">
        <v>69</v>
      </c>
      <c r="G407" s="55" t="s">
        <v>22</v>
      </c>
      <c r="H407" s="55" t="s">
        <v>42</v>
      </c>
      <c r="I407" s="57">
        <v>41</v>
      </c>
      <c r="J407" s="55" t="s">
        <v>11</v>
      </c>
      <c r="K407" s="57">
        <v>4</v>
      </c>
      <c r="L407" s="55" t="s">
        <v>46</v>
      </c>
      <c r="M407" s="55" t="s">
        <v>31</v>
      </c>
      <c r="AC407" s="56">
        <v>0</v>
      </c>
      <c r="AD407" s="56">
        <v>674</v>
      </c>
      <c r="AE407" s="56">
        <f t="shared" si="13"/>
        <v>674</v>
      </c>
      <c r="AF407" s="57">
        <v>37</v>
      </c>
      <c r="AG407" s="55">
        <v>69</v>
      </c>
      <c r="AH407" s="57">
        <v>41</v>
      </c>
      <c r="AI407" s="57">
        <v>4</v>
      </c>
    </row>
    <row r="408" spans="1:35" ht="15.75">
      <c r="A408" s="55" t="s">
        <v>5</v>
      </c>
      <c r="B408" s="56">
        <v>0</v>
      </c>
      <c r="C408" s="56">
        <v>547</v>
      </c>
      <c r="D408" s="56">
        <f t="shared" si="12"/>
        <v>547</v>
      </c>
      <c r="E408" s="57">
        <v>13</v>
      </c>
      <c r="F408" s="55">
        <v>40</v>
      </c>
      <c r="G408" s="55" t="s">
        <v>22</v>
      </c>
      <c r="H408" s="55" t="s">
        <v>45</v>
      </c>
      <c r="I408" s="57">
        <v>35</v>
      </c>
      <c r="J408" s="55" t="s">
        <v>43</v>
      </c>
      <c r="K408" s="57">
        <v>3</v>
      </c>
      <c r="L408" s="55" t="s">
        <v>46</v>
      </c>
      <c r="M408" s="55" t="s">
        <v>28</v>
      </c>
      <c r="AC408" s="56">
        <v>0</v>
      </c>
      <c r="AD408" s="56">
        <v>547</v>
      </c>
      <c r="AE408" s="56">
        <f t="shared" si="13"/>
        <v>547</v>
      </c>
      <c r="AF408" s="57">
        <v>13</v>
      </c>
      <c r="AG408" s="55">
        <v>40</v>
      </c>
      <c r="AH408" s="57">
        <v>35</v>
      </c>
      <c r="AI408" s="57">
        <v>3</v>
      </c>
    </row>
    <row r="409" spans="1:35" ht="15.75">
      <c r="A409" s="55" t="s">
        <v>6</v>
      </c>
      <c r="B409" s="56">
        <v>161</v>
      </c>
      <c r="C409" s="56">
        <v>524</v>
      </c>
      <c r="D409" s="56">
        <f t="shared" si="12"/>
        <v>685</v>
      </c>
      <c r="E409" s="57">
        <v>13</v>
      </c>
      <c r="F409" s="55">
        <v>106</v>
      </c>
      <c r="G409" s="55" t="s">
        <v>22</v>
      </c>
      <c r="H409" s="55" t="s">
        <v>42</v>
      </c>
      <c r="I409" s="57">
        <v>27</v>
      </c>
      <c r="J409" s="55" t="s">
        <v>48</v>
      </c>
      <c r="K409" s="57">
        <v>4</v>
      </c>
      <c r="L409" s="55" t="s">
        <v>46</v>
      </c>
      <c r="M409" s="55" t="s">
        <v>31</v>
      </c>
      <c r="AC409" s="56">
        <v>161</v>
      </c>
      <c r="AD409" s="56">
        <v>524</v>
      </c>
      <c r="AE409" s="56">
        <f t="shared" si="13"/>
        <v>685</v>
      </c>
      <c r="AF409" s="57">
        <v>13</v>
      </c>
      <c r="AG409" s="55">
        <v>106</v>
      </c>
      <c r="AH409" s="57">
        <v>27</v>
      </c>
      <c r="AI409" s="57">
        <v>4</v>
      </c>
    </row>
    <row r="410" spans="1:35" ht="15.75">
      <c r="A410" s="55" t="s">
        <v>6</v>
      </c>
      <c r="B410" s="56">
        <v>0</v>
      </c>
      <c r="C410" s="56">
        <v>815</v>
      </c>
      <c r="D410" s="56">
        <f t="shared" si="12"/>
        <v>815</v>
      </c>
      <c r="E410" s="57">
        <v>19</v>
      </c>
      <c r="F410" s="55">
        <v>13</v>
      </c>
      <c r="G410" s="55" t="s">
        <v>22</v>
      </c>
      <c r="H410" s="55" t="s">
        <v>42</v>
      </c>
      <c r="I410" s="57">
        <v>41</v>
      </c>
      <c r="J410" s="55" t="s">
        <v>43</v>
      </c>
      <c r="K410" s="57">
        <v>3</v>
      </c>
      <c r="L410" s="55" t="s">
        <v>46</v>
      </c>
      <c r="M410" s="55" t="s">
        <v>28</v>
      </c>
      <c r="AC410" s="56">
        <v>0</v>
      </c>
      <c r="AD410" s="56">
        <v>815</v>
      </c>
      <c r="AE410" s="56">
        <f t="shared" si="13"/>
        <v>815</v>
      </c>
      <c r="AF410" s="57">
        <v>19</v>
      </c>
      <c r="AG410" s="55">
        <v>13</v>
      </c>
      <c r="AH410" s="57">
        <v>41</v>
      </c>
      <c r="AI410" s="57">
        <v>3</v>
      </c>
    </row>
    <row r="411" spans="1:35" ht="15.75">
      <c r="A411" s="55" t="s">
        <v>9</v>
      </c>
      <c r="B411" s="56">
        <v>0</v>
      </c>
      <c r="C411" s="56">
        <v>0</v>
      </c>
      <c r="D411" s="56">
        <f t="shared" si="12"/>
        <v>0</v>
      </c>
      <c r="E411" s="57">
        <v>11</v>
      </c>
      <c r="F411" s="55">
        <v>4</v>
      </c>
      <c r="G411" s="55" t="s">
        <v>30</v>
      </c>
      <c r="H411" s="55" t="s">
        <v>45</v>
      </c>
      <c r="I411" s="57">
        <v>30</v>
      </c>
      <c r="J411" s="55" t="s">
        <v>48</v>
      </c>
      <c r="K411" s="57">
        <v>4</v>
      </c>
      <c r="L411" s="55" t="s">
        <v>46</v>
      </c>
      <c r="M411" s="55" t="s">
        <v>31</v>
      </c>
      <c r="AC411" s="56">
        <v>0</v>
      </c>
      <c r="AD411" s="56">
        <v>0</v>
      </c>
      <c r="AE411" s="56">
        <f t="shared" si="13"/>
        <v>0</v>
      </c>
      <c r="AF411" s="57">
        <v>11</v>
      </c>
      <c r="AG411" s="55">
        <v>4</v>
      </c>
      <c r="AH411" s="57">
        <v>30</v>
      </c>
      <c r="AI411" s="57">
        <v>4</v>
      </c>
    </row>
    <row r="412" spans="1:35" ht="15.75">
      <c r="A412" s="55" t="s">
        <v>5</v>
      </c>
      <c r="B412" s="56">
        <v>789</v>
      </c>
      <c r="C412" s="56">
        <v>989</v>
      </c>
      <c r="D412" s="56">
        <f t="shared" si="12"/>
        <v>1778</v>
      </c>
      <c r="E412" s="57">
        <v>31</v>
      </c>
      <c r="F412" s="55">
        <v>0</v>
      </c>
      <c r="G412" s="55" t="s">
        <v>22</v>
      </c>
      <c r="H412" s="55" t="s">
        <v>49</v>
      </c>
      <c r="I412" s="57">
        <v>27</v>
      </c>
      <c r="J412" s="55" t="s">
        <v>43</v>
      </c>
      <c r="K412" s="57">
        <v>2</v>
      </c>
      <c r="L412" s="55" t="s">
        <v>47</v>
      </c>
      <c r="M412" s="55" t="s">
        <v>28</v>
      </c>
      <c r="AC412" s="56">
        <v>789</v>
      </c>
      <c r="AD412" s="56">
        <v>989</v>
      </c>
      <c r="AE412" s="56">
        <f t="shared" si="13"/>
        <v>1778</v>
      </c>
      <c r="AF412" s="57">
        <v>31</v>
      </c>
      <c r="AG412" s="55">
        <v>0</v>
      </c>
      <c r="AH412" s="57">
        <v>27</v>
      </c>
      <c r="AI412" s="57">
        <v>2</v>
      </c>
    </row>
    <row r="413" spans="1:35" ht="15.75">
      <c r="A413" s="55" t="s">
        <v>4</v>
      </c>
      <c r="B413" s="56">
        <v>765</v>
      </c>
      <c r="C413" s="56">
        <v>10406</v>
      </c>
      <c r="D413" s="56">
        <f t="shared" si="12"/>
        <v>11171</v>
      </c>
      <c r="E413" s="57">
        <v>10</v>
      </c>
      <c r="F413" s="55">
        <v>24</v>
      </c>
      <c r="G413" s="55" t="s">
        <v>30</v>
      </c>
      <c r="H413" s="55" t="s">
        <v>45</v>
      </c>
      <c r="I413" s="57">
        <v>65</v>
      </c>
      <c r="J413" s="55" t="s">
        <v>43</v>
      </c>
      <c r="K413" s="57">
        <v>3</v>
      </c>
      <c r="L413" s="55" t="s">
        <v>44</v>
      </c>
      <c r="M413" s="55" t="s">
        <v>31</v>
      </c>
      <c r="AC413" s="56">
        <v>765</v>
      </c>
      <c r="AD413" s="56">
        <v>10406</v>
      </c>
      <c r="AE413" s="56">
        <f t="shared" si="13"/>
        <v>11171</v>
      </c>
      <c r="AF413" s="57">
        <v>10</v>
      </c>
      <c r="AG413" s="55">
        <v>24</v>
      </c>
      <c r="AH413" s="57">
        <v>65</v>
      </c>
      <c r="AI413" s="57">
        <v>3</v>
      </c>
    </row>
    <row r="414" spans="1:35" ht="15.75">
      <c r="A414" s="55" t="s">
        <v>6</v>
      </c>
      <c r="B414" s="56">
        <v>0</v>
      </c>
      <c r="C414" s="56">
        <v>957</v>
      </c>
      <c r="D414" s="56">
        <f t="shared" si="12"/>
        <v>957</v>
      </c>
      <c r="E414" s="57">
        <v>19</v>
      </c>
      <c r="F414" s="55">
        <v>11</v>
      </c>
      <c r="G414" s="55" t="s">
        <v>30</v>
      </c>
      <c r="H414" s="55" t="s">
        <v>45</v>
      </c>
      <c r="I414" s="57">
        <v>19</v>
      </c>
      <c r="J414" s="55" t="s">
        <v>48</v>
      </c>
      <c r="K414" s="57">
        <v>4</v>
      </c>
      <c r="L414" s="55" t="s">
        <v>46</v>
      </c>
      <c r="M414" s="55" t="s">
        <v>28</v>
      </c>
      <c r="AC414" s="56">
        <v>0</v>
      </c>
      <c r="AD414" s="56">
        <v>957</v>
      </c>
      <c r="AE414" s="56">
        <f t="shared" si="13"/>
        <v>957</v>
      </c>
      <c r="AF414" s="57">
        <v>19</v>
      </c>
      <c r="AG414" s="55">
        <v>11</v>
      </c>
      <c r="AH414" s="57">
        <v>19</v>
      </c>
      <c r="AI414" s="57">
        <v>4</v>
      </c>
    </row>
    <row r="415" spans="1:35" ht="15.75">
      <c r="A415" s="55" t="s">
        <v>5</v>
      </c>
      <c r="B415" s="56">
        <v>0</v>
      </c>
      <c r="C415" s="56">
        <v>770</v>
      </c>
      <c r="D415" s="56">
        <f t="shared" si="12"/>
        <v>770</v>
      </c>
      <c r="E415" s="57">
        <v>37</v>
      </c>
      <c r="F415" s="55">
        <v>3</v>
      </c>
      <c r="G415" s="55" t="s">
        <v>30</v>
      </c>
      <c r="H415" s="55" t="s">
        <v>45</v>
      </c>
      <c r="I415" s="57">
        <v>33</v>
      </c>
      <c r="J415" s="55" t="s">
        <v>43</v>
      </c>
      <c r="K415" s="57">
        <v>4</v>
      </c>
      <c r="L415" s="55" t="s">
        <v>46</v>
      </c>
      <c r="M415" s="55" t="s">
        <v>28</v>
      </c>
      <c r="AC415" s="56">
        <v>0</v>
      </c>
      <c r="AD415" s="56">
        <v>770</v>
      </c>
      <c r="AE415" s="56">
        <f t="shared" si="13"/>
        <v>770</v>
      </c>
      <c r="AF415" s="57">
        <v>37</v>
      </c>
      <c r="AG415" s="55">
        <v>3</v>
      </c>
      <c r="AH415" s="57">
        <v>33</v>
      </c>
      <c r="AI415" s="57">
        <v>4</v>
      </c>
    </row>
    <row r="416" spans="1:35" ht="15.75">
      <c r="A416" s="55" t="s">
        <v>6</v>
      </c>
      <c r="B416" s="56">
        <v>983</v>
      </c>
      <c r="C416" s="56">
        <v>950</v>
      </c>
      <c r="D416" s="56">
        <f t="shared" si="12"/>
        <v>1933</v>
      </c>
      <c r="E416" s="57">
        <v>13</v>
      </c>
      <c r="F416" s="55">
        <v>5</v>
      </c>
      <c r="G416" s="55" t="s">
        <v>30</v>
      </c>
      <c r="H416" s="55" t="s">
        <v>45</v>
      </c>
      <c r="I416" s="57">
        <v>24</v>
      </c>
      <c r="J416" s="55" t="s">
        <v>48</v>
      </c>
      <c r="K416" s="57">
        <v>3</v>
      </c>
      <c r="L416" s="55" t="s">
        <v>46</v>
      </c>
      <c r="M416" s="55" t="s">
        <v>28</v>
      </c>
      <c r="AC416" s="56">
        <v>983</v>
      </c>
      <c r="AD416" s="56">
        <v>950</v>
      </c>
      <c r="AE416" s="56">
        <f t="shared" si="13"/>
        <v>1933</v>
      </c>
      <c r="AF416" s="57">
        <v>13</v>
      </c>
      <c r="AG416" s="55">
        <v>5</v>
      </c>
      <c r="AH416" s="57">
        <v>24</v>
      </c>
      <c r="AI416" s="57">
        <v>3</v>
      </c>
    </row>
    <row r="417" spans="1:35" ht="15.75">
      <c r="A417" s="55" t="s">
        <v>9</v>
      </c>
      <c r="B417" s="56">
        <v>0</v>
      </c>
      <c r="C417" s="56">
        <v>160</v>
      </c>
      <c r="D417" s="56">
        <f t="shared" si="12"/>
        <v>160</v>
      </c>
      <c r="E417" s="57">
        <v>13</v>
      </c>
      <c r="F417" s="55">
        <v>7</v>
      </c>
      <c r="G417" s="55" t="s">
        <v>22</v>
      </c>
      <c r="H417" s="55" t="s">
        <v>49</v>
      </c>
      <c r="I417" s="57">
        <v>40</v>
      </c>
      <c r="J417" s="55" t="s">
        <v>48</v>
      </c>
      <c r="K417" s="57">
        <v>4</v>
      </c>
      <c r="L417" s="55" t="s">
        <v>46</v>
      </c>
      <c r="M417" s="55" t="s">
        <v>31</v>
      </c>
      <c r="AC417" s="56">
        <v>0</v>
      </c>
      <c r="AD417" s="56">
        <v>160</v>
      </c>
      <c r="AE417" s="56">
        <f t="shared" si="13"/>
        <v>160</v>
      </c>
      <c r="AF417" s="57">
        <v>13</v>
      </c>
      <c r="AG417" s="55">
        <v>7</v>
      </c>
      <c r="AH417" s="57">
        <v>40</v>
      </c>
      <c r="AI417" s="57">
        <v>4</v>
      </c>
    </row>
    <row r="418" spans="1:35" ht="15.75">
      <c r="A418" s="55" t="s">
        <v>9</v>
      </c>
      <c r="B418" s="56">
        <v>0</v>
      </c>
      <c r="C418" s="56">
        <v>276</v>
      </c>
      <c r="D418" s="56">
        <f t="shared" si="12"/>
        <v>276</v>
      </c>
      <c r="E418" s="57">
        <v>25</v>
      </c>
      <c r="F418" s="55">
        <v>91</v>
      </c>
      <c r="G418" s="55" t="s">
        <v>22</v>
      </c>
      <c r="H418" s="55" t="s">
        <v>42</v>
      </c>
      <c r="I418" s="57">
        <v>62</v>
      </c>
      <c r="J418" s="55" t="s">
        <v>43</v>
      </c>
      <c r="K418" s="57">
        <v>4</v>
      </c>
      <c r="L418" s="55" t="s">
        <v>46</v>
      </c>
      <c r="M418" s="55" t="s">
        <v>31</v>
      </c>
      <c r="AC418" s="56">
        <v>0</v>
      </c>
      <c r="AD418" s="56">
        <v>276</v>
      </c>
      <c r="AE418" s="56">
        <f t="shared" si="13"/>
        <v>276</v>
      </c>
      <c r="AF418" s="57">
        <v>25</v>
      </c>
      <c r="AG418" s="55">
        <v>91</v>
      </c>
      <c r="AH418" s="57">
        <v>62</v>
      </c>
      <c r="AI418" s="57">
        <v>4</v>
      </c>
    </row>
    <row r="419" spans="1:35" ht="15.75">
      <c r="A419" s="55" t="s">
        <v>10</v>
      </c>
      <c r="B419" s="56">
        <v>798</v>
      </c>
      <c r="C419" s="56">
        <v>137</v>
      </c>
      <c r="D419" s="56">
        <f t="shared" si="12"/>
        <v>935</v>
      </c>
      <c r="E419" s="57">
        <v>25</v>
      </c>
      <c r="F419" s="55">
        <v>25</v>
      </c>
      <c r="G419" s="55" t="s">
        <v>30</v>
      </c>
      <c r="H419" s="55" t="s">
        <v>45</v>
      </c>
      <c r="I419" s="57">
        <v>33</v>
      </c>
      <c r="J419" s="55" t="s">
        <v>11</v>
      </c>
      <c r="K419" s="57">
        <v>4</v>
      </c>
      <c r="L419" s="55" t="s">
        <v>44</v>
      </c>
      <c r="M419" s="55" t="s">
        <v>28</v>
      </c>
      <c r="AC419" s="56">
        <v>798</v>
      </c>
      <c r="AD419" s="56">
        <v>137</v>
      </c>
      <c r="AE419" s="56">
        <f t="shared" si="13"/>
        <v>935</v>
      </c>
      <c r="AF419" s="57">
        <v>25</v>
      </c>
      <c r="AG419" s="55">
        <v>25</v>
      </c>
      <c r="AH419" s="57">
        <v>33</v>
      </c>
      <c r="AI419" s="57">
        <v>4</v>
      </c>
    </row>
    <row r="420" spans="1:35" ht="15.75">
      <c r="A420" s="55" t="s">
        <v>5</v>
      </c>
      <c r="B420" s="56">
        <v>0</v>
      </c>
      <c r="C420" s="56">
        <v>579</v>
      </c>
      <c r="D420" s="56">
        <f t="shared" si="12"/>
        <v>579</v>
      </c>
      <c r="E420" s="57">
        <v>22</v>
      </c>
      <c r="F420" s="55">
        <v>70</v>
      </c>
      <c r="G420" s="55" t="s">
        <v>22</v>
      </c>
      <c r="H420" s="55" t="s">
        <v>49</v>
      </c>
      <c r="I420" s="57">
        <v>29</v>
      </c>
      <c r="J420" s="55" t="s">
        <v>43</v>
      </c>
      <c r="K420" s="57">
        <v>3</v>
      </c>
      <c r="L420" s="55" t="s">
        <v>46</v>
      </c>
      <c r="M420" s="55" t="s">
        <v>31</v>
      </c>
      <c r="AC420" s="56">
        <v>0</v>
      </c>
      <c r="AD420" s="56">
        <v>579</v>
      </c>
      <c r="AE420" s="56">
        <f t="shared" si="13"/>
        <v>579</v>
      </c>
      <c r="AF420" s="57">
        <v>22</v>
      </c>
      <c r="AG420" s="55">
        <v>70</v>
      </c>
      <c r="AH420" s="57">
        <v>29</v>
      </c>
      <c r="AI420" s="57">
        <v>3</v>
      </c>
    </row>
    <row r="421" spans="1:35" ht="15.75">
      <c r="A421" s="55" t="s">
        <v>5</v>
      </c>
      <c r="B421" s="56">
        <v>193</v>
      </c>
      <c r="C421" s="56">
        <v>2684</v>
      </c>
      <c r="D421" s="56">
        <f t="shared" si="12"/>
        <v>2877</v>
      </c>
      <c r="E421" s="57">
        <v>13</v>
      </c>
      <c r="F421" s="55">
        <v>5</v>
      </c>
      <c r="G421" s="55" t="s">
        <v>30</v>
      </c>
      <c r="H421" s="55" t="s">
        <v>45</v>
      </c>
      <c r="I421" s="57">
        <v>22</v>
      </c>
      <c r="J421" s="55" t="s">
        <v>43</v>
      </c>
      <c r="K421" s="57">
        <v>2</v>
      </c>
      <c r="L421" s="55" t="s">
        <v>44</v>
      </c>
      <c r="M421" s="55" t="s">
        <v>28</v>
      </c>
      <c r="AC421" s="56">
        <v>193</v>
      </c>
      <c r="AD421" s="56">
        <v>2684</v>
      </c>
      <c r="AE421" s="56">
        <f t="shared" si="13"/>
        <v>2877</v>
      </c>
      <c r="AF421" s="57">
        <v>13</v>
      </c>
      <c r="AG421" s="55">
        <v>5</v>
      </c>
      <c r="AH421" s="57">
        <v>22</v>
      </c>
      <c r="AI421" s="57">
        <v>2</v>
      </c>
    </row>
    <row r="422" spans="1:35" ht="15.75">
      <c r="A422" s="55" t="s">
        <v>4</v>
      </c>
      <c r="B422" s="56">
        <v>497</v>
      </c>
      <c r="C422" s="56">
        <v>0</v>
      </c>
      <c r="D422" s="56">
        <f t="shared" si="12"/>
        <v>497</v>
      </c>
      <c r="E422" s="57">
        <v>7</v>
      </c>
      <c r="F422" s="55">
        <v>51</v>
      </c>
      <c r="G422" s="55" t="s">
        <v>22</v>
      </c>
      <c r="H422" s="55" t="s">
        <v>42</v>
      </c>
      <c r="I422" s="57">
        <v>35</v>
      </c>
      <c r="J422" s="55" t="s">
        <v>11</v>
      </c>
      <c r="K422" s="57">
        <v>4</v>
      </c>
      <c r="L422" s="55" t="s">
        <v>46</v>
      </c>
      <c r="M422" s="55" t="s">
        <v>31</v>
      </c>
      <c r="AC422" s="56">
        <v>497</v>
      </c>
      <c r="AD422" s="56">
        <v>0</v>
      </c>
      <c r="AE422" s="56">
        <f t="shared" si="13"/>
        <v>497</v>
      </c>
      <c r="AF422" s="57">
        <v>7</v>
      </c>
      <c r="AG422" s="55">
        <v>51</v>
      </c>
      <c r="AH422" s="57">
        <v>35</v>
      </c>
      <c r="AI422" s="57">
        <v>4</v>
      </c>
    </row>
    <row r="423" spans="1:35" ht="15.75">
      <c r="A423" s="55" t="s">
        <v>6</v>
      </c>
      <c r="B423" s="56">
        <v>0</v>
      </c>
      <c r="C423" s="56">
        <v>0</v>
      </c>
      <c r="D423" s="56">
        <f t="shared" si="12"/>
        <v>0</v>
      </c>
      <c r="E423" s="57">
        <v>31</v>
      </c>
      <c r="F423" s="55">
        <v>53</v>
      </c>
      <c r="G423" s="55" t="s">
        <v>22</v>
      </c>
      <c r="H423" s="55" t="s">
        <v>42</v>
      </c>
      <c r="I423" s="57">
        <v>30</v>
      </c>
      <c r="J423" s="55" t="s">
        <v>43</v>
      </c>
      <c r="K423" s="57">
        <v>4</v>
      </c>
      <c r="L423" s="55" t="s">
        <v>46</v>
      </c>
      <c r="M423" s="55" t="s">
        <v>28</v>
      </c>
      <c r="AC423" s="56">
        <v>0</v>
      </c>
      <c r="AD423" s="56">
        <v>0</v>
      </c>
      <c r="AE423" s="56">
        <f t="shared" si="13"/>
        <v>0</v>
      </c>
      <c r="AF423" s="57">
        <v>31</v>
      </c>
      <c r="AG423" s="55">
        <v>53</v>
      </c>
      <c r="AH423" s="57">
        <v>30</v>
      </c>
      <c r="AI423" s="57">
        <v>4</v>
      </c>
    </row>
    <row r="424" spans="1:35" ht="15.75">
      <c r="A424" s="55" t="s">
        <v>5</v>
      </c>
      <c r="B424" s="56">
        <v>0</v>
      </c>
      <c r="C424" s="56">
        <v>0</v>
      </c>
      <c r="D424" s="56">
        <f t="shared" si="12"/>
        <v>0</v>
      </c>
      <c r="E424" s="57">
        <v>25</v>
      </c>
      <c r="F424" s="55">
        <v>103</v>
      </c>
      <c r="G424" s="55" t="s">
        <v>30</v>
      </c>
      <c r="H424" s="55" t="s">
        <v>45</v>
      </c>
      <c r="I424" s="57">
        <v>28</v>
      </c>
      <c r="J424" s="55" t="s">
        <v>43</v>
      </c>
      <c r="K424" s="57">
        <v>2</v>
      </c>
      <c r="L424" s="55" t="s">
        <v>46</v>
      </c>
      <c r="M424" s="55" t="s">
        <v>28</v>
      </c>
      <c r="AC424" s="56">
        <v>0</v>
      </c>
      <c r="AD424" s="56">
        <v>0</v>
      </c>
      <c r="AE424" s="56">
        <f t="shared" si="13"/>
        <v>0</v>
      </c>
      <c r="AF424" s="57">
        <v>25</v>
      </c>
      <c r="AG424" s="55">
        <v>103</v>
      </c>
      <c r="AH424" s="57">
        <v>28</v>
      </c>
      <c r="AI424" s="57">
        <v>2</v>
      </c>
    </row>
    <row r="425" spans="1:35" ht="15.75">
      <c r="A425" s="55" t="s">
        <v>5</v>
      </c>
      <c r="B425" s="56">
        <v>0</v>
      </c>
      <c r="C425" s="56">
        <v>712</v>
      </c>
      <c r="D425" s="56">
        <f t="shared" si="12"/>
        <v>712</v>
      </c>
      <c r="E425" s="57">
        <v>16</v>
      </c>
      <c r="F425" s="55">
        <v>6</v>
      </c>
      <c r="G425" s="55" t="s">
        <v>30</v>
      </c>
      <c r="H425" s="55" t="s">
        <v>45</v>
      </c>
      <c r="I425" s="57">
        <v>28</v>
      </c>
      <c r="J425" s="55" t="s">
        <v>43</v>
      </c>
      <c r="K425" s="57">
        <v>2</v>
      </c>
      <c r="L425" s="55" t="s">
        <v>46</v>
      </c>
      <c r="M425" s="55" t="s">
        <v>28</v>
      </c>
      <c r="AC425" s="56">
        <v>0</v>
      </c>
      <c r="AD425" s="56">
        <v>712</v>
      </c>
      <c r="AE425" s="56">
        <f t="shared" si="13"/>
        <v>712</v>
      </c>
      <c r="AF425" s="57">
        <v>16</v>
      </c>
      <c r="AG425" s="55">
        <v>6</v>
      </c>
      <c r="AH425" s="57">
        <v>28</v>
      </c>
      <c r="AI425" s="57">
        <v>2</v>
      </c>
    </row>
    <row r="426" spans="1:35" ht="15.75">
      <c r="A426" s="55" t="s">
        <v>5</v>
      </c>
      <c r="B426" s="56">
        <v>0</v>
      </c>
      <c r="C426" s="56">
        <v>912</v>
      </c>
      <c r="D426" s="56">
        <f t="shared" si="12"/>
        <v>912</v>
      </c>
      <c r="E426" s="57">
        <v>7</v>
      </c>
      <c r="F426" s="55">
        <v>39</v>
      </c>
      <c r="G426" s="55" t="s">
        <v>22</v>
      </c>
      <c r="H426" s="55" t="s">
        <v>42</v>
      </c>
      <c r="I426" s="57">
        <v>44</v>
      </c>
      <c r="J426" s="55" t="s">
        <v>43</v>
      </c>
      <c r="K426" s="57">
        <v>3</v>
      </c>
      <c r="L426" s="55" t="s">
        <v>47</v>
      </c>
      <c r="M426" s="55" t="s">
        <v>31</v>
      </c>
      <c r="AC426" s="56">
        <v>0</v>
      </c>
      <c r="AD426" s="56">
        <v>912</v>
      </c>
      <c r="AE426" s="56">
        <f t="shared" si="13"/>
        <v>912</v>
      </c>
      <c r="AF426" s="57">
        <v>7</v>
      </c>
      <c r="AG426" s="55">
        <v>39</v>
      </c>
      <c r="AH426" s="57">
        <v>44</v>
      </c>
      <c r="AI426" s="57">
        <v>3</v>
      </c>
    </row>
  </sheetData>
  <conditionalFormatting sqref="AK1:AR8">
    <cfRule type="cellIs" dxfId="1" priority="1" operator="lessThan">
      <formula>0</formula>
    </cfRule>
    <cfRule type="cellIs" dxfId="0" priority="2" operator="greaterThan">
      <formula>0</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69"/>
  <sheetViews>
    <sheetView topLeftCell="B1" workbookViewId="0">
      <selection activeCell="F10" sqref="F10"/>
    </sheetView>
  </sheetViews>
  <sheetFormatPr defaultColWidth="8.85546875" defaultRowHeight="15"/>
  <cols>
    <col min="1" max="1" width="7.85546875" style="1" bestFit="1" customWidth="1"/>
    <col min="2" max="2" width="12.28515625" style="1" bestFit="1" customWidth="1"/>
    <col min="3" max="3" width="12.7109375" style="1" bestFit="1" customWidth="1"/>
    <col min="4" max="4" width="8.28515625" style="1" bestFit="1" customWidth="1"/>
    <col min="5" max="5" width="8.85546875" style="1"/>
    <col min="6" max="6" width="13.140625" style="1" customWidth="1"/>
    <col min="7" max="7" width="18.85546875" style="1" customWidth="1"/>
    <col min="8" max="8" width="15.85546875" style="1" customWidth="1"/>
    <col min="9" max="9" width="10" style="1" customWidth="1"/>
    <col min="10" max="10" width="15.85546875" style="1" bestFit="1" customWidth="1"/>
    <col min="11" max="11" width="23.140625" style="1" bestFit="1" customWidth="1"/>
    <col min="12" max="12" width="20.140625" style="1" bestFit="1" customWidth="1"/>
    <col min="13" max="16384" width="8.85546875" style="1"/>
  </cols>
  <sheetData>
    <row r="1" spans="1:12" ht="15.75" thickBot="1">
      <c r="A1" s="41" t="s">
        <v>90</v>
      </c>
      <c r="B1" s="58" t="s">
        <v>17</v>
      </c>
      <c r="C1" s="58" t="s">
        <v>91</v>
      </c>
      <c r="D1" s="58" t="s">
        <v>92</v>
      </c>
      <c r="F1" s="12" t="s">
        <v>58</v>
      </c>
      <c r="G1" s="1" t="s">
        <v>114</v>
      </c>
      <c r="H1" s="1" t="s">
        <v>115</v>
      </c>
      <c r="I1"/>
      <c r="J1"/>
      <c r="K1"/>
      <c r="L1"/>
    </row>
    <row r="2" spans="1:12" ht="15.75" thickTop="1">
      <c r="A2" s="59" t="s">
        <v>93</v>
      </c>
      <c r="B2" s="59" t="s">
        <v>94</v>
      </c>
      <c r="C2" s="60">
        <v>85145</v>
      </c>
      <c r="D2" s="60">
        <v>17030</v>
      </c>
      <c r="F2" s="13" t="s">
        <v>95</v>
      </c>
      <c r="G2" s="69">
        <v>284350.2573529412</v>
      </c>
      <c r="H2" s="69">
        <v>45882.698529411762</v>
      </c>
      <c r="I2"/>
      <c r="J2"/>
      <c r="K2"/>
      <c r="L2"/>
    </row>
    <row r="3" spans="1:12">
      <c r="A3" s="59" t="s">
        <v>93</v>
      </c>
      <c r="B3" s="59" t="s">
        <v>94</v>
      </c>
      <c r="C3" s="60">
        <v>112740</v>
      </c>
      <c r="D3" s="60">
        <v>20700</v>
      </c>
      <c r="F3" s="24" t="s">
        <v>93</v>
      </c>
      <c r="G3" s="69">
        <v>231461.48717948719</v>
      </c>
      <c r="H3" s="69">
        <v>35031.769230769234</v>
      </c>
      <c r="I3"/>
      <c r="J3"/>
      <c r="K3"/>
      <c r="L3"/>
    </row>
    <row r="4" spans="1:12">
      <c r="A4" s="59" t="s">
        <v>93</v>
      </c>
      <c r="B4" s="59" t="s">
        <v>94</v>
      </c>
      <c r="C4" s="60">
        <v>115350</v>
      </c>
      <c r="D4" s="60">
        <v>18030</v>
      </c>
      <c r="F4" s="24" t="s">
        <v>96</v>
      </c>
      <c r="G4" s="69">
        <v>305614.81443298969</v>
      </c>
      <c r="H4" s="69">
        <v>50245.443298969069</v>
      </c>
      <c r="I4"/>
      <c r="J4"/>
      <c r="K4"/>
      <c r="L4"/>
    </row>
    <row r="5" spans="1:12">
      <c r="A5" s="59" t="s">
        <v>93</v>
      </c>
      <c r="B5" s="59" t="s">
        <v>94</v>
      </c>
      <c r="C5" s="60">
        <v>116415</v>
      </c>
      <c r="D5" s="60">
        <v>19600</v>
      </c>
      <c r="F5" s="13" t="s">
        <v>94</v>
      </c>
      <c r="G5" s="69">
        <v>194996.90625</v>
      </c>
      <c r="H5" s="69">
        <v>41645.9375</v>
      </c>
      <c r="I5"/>
      <c r="J5"/>
      <c r="K5"/>
      <c r="L5"/>
    </row>
    <row r="6" spans="1:12">
      <c r="A6" s="59" t="s">
        <v>93</v>
      </c>
      <c r="B6" s="59" t="s">
        <v>94</v>
      </c>
      <c r="C6" s="60">
        <v>133070</v>
      </c>
      <c r="D6" s="60">
        <v>24455</v>
      </c>
      <c r="F6" s="24" t="s">
        <v>93</v>
      </c>
      <c r="G6" s="69">
        <v>156614.5</v>
      </c>
      <c r="H6" s="69">
        <v>26166.875</v>
      </c>
      <c r="I6"/>
      <c r="J6"/>
      <c r="K6"/>
      <c r="L6"/>
    </row>
    <row r="7" spans="1:12">
      <c r="A7" s="59" t="s">
        <v>93</v>
      </c>
      <c r="B7" s="59" t="s">
        <v>95</v>
      </c>
      <c r="C7" s="60">
        <v>136530</v>
      </c>
      <c r="D7" s="60">
        <v>25500</v>
      </c>
      <c r="F7" s="24" t="s">
        <v>96</v>
      </c>
      <c r="G7" s="69">
        <v>233379.3125</v>
      </c>
      <c r="H7" s="69">
        <v>57125</v>
      </c>
    </row>
    <row r="8" spans="1:12">
      <c r="A8" s="59" t="s">
        <v>93</v>
      </c>
      <c r="B8" s="59" t="s">
        <v>94</v>
      </c>
      <c r="C8" s="60">
        <v>139435</v>
      </c>
      <c r="D8" s="60">
        <v>29155</v>
      </c>
      <c r="F8" s="13" t="s">
        <v>52</v>
      </c>
      <c r="G8" s="69">
        <v>267330.57142857142</v>
      </c>
      <c r="H8" s="69">
        <v>45075.696428571428</v>
      </c>
    </row>
    <row r="9" spans="1:12">
      <c r="A9" s="59" t="s">
        <v>93</v>
      </c>
      <c r="B9" s="59" t="s">
        <v>94</v>
      </c>
      <c r="C9" s="60">
        <v>139955</v>
      </c>
      <c r="D9" s="60">
        <v>30400</v>
      </c>
      <c r="F9"/>
      <c r="G9"/>
      <c r="H9"/>
    </row>
    <row r="10" spans="1:12" ht="15.75">
      <c r="A10" s="59" t="s">
        <v>93</v>
      </c>
      <c r="B10" s="59" t="s">
        <v>94</v>
      </c>
      <c r="C10" s="60">
        <v>147905</v>
      </c>
      <c r="D10" s="60">
        <v>24650</v>
      </c>
      <c r="F10" s="79" t="s">
        <v>116</v>
      </c>
      <c r="G10"/>
      <c r="H10"/>
    </row>
    <row r="11" spans="1:12">
      <c r="A11" s="59" t="s">
        <v>93</v>
      </c>
      <c r="B11" s="59" t="s">
        <v>95</v>
      </c>
      <c r="C11" s="60">
        <v>153845</v>
      </c>
      <c r="D11" s="60">
        <v>27500</v>
      </c>
      <c r="F11"/>
      <c r="G11"/>
      <c r="H11"/>
    </row>
    <row r="12" spans="1:12">
      <c r="A12" s="59" t="s">
        <v>93</v>
      </c>
      <c r="B12" s="59" t="s">
        <v>94</v>
      </c>
      <c r="C12" s="60">
        <v>155270</v>
      </c>
      <c r="D12" s="60">
        <v>19600</v>
      </c>
      <c r="F12"/>
      <c r="G12"/>
      <c r="H12"/>
    </row>
    <row r="13" spans="1:12">
      <c r="A13" s="59" t="s">
        <v>93</v>
      </c>
      <c r="B13" s="59" t="s">
        <v>94</v>
      </c>
      <c r="C13" s="60">
        <v>155870</v>
      </c>
      <c r="D13" s="60">
        <v>24650</v>
      </c>
      <c r="F13"/>
      <c r="G13"/>
      <c r="H13"/>
    </row>
    <row r="14" spans="1:12">
      <c r="A14" s="59" t="s">
        <v>96</v>
      </c>
      <c r="B14" s="59" t="s">
        <v>95</v>
      </c>
      <c r="C14" s="60">
        <v>160000</v>
      </c>
      <c r="D14" s="60">
        <v>29500</v>
      </c>
      <c r="F14"/>
      <c r="G14"/>
      <c r="H14"/>
    </row>
    <row r="15" spans="1:12">
      <c r="A15" s="59" t="s">
        <v>93</v>
      </c>
      <c r="B15" s="59" t="s">
        <v>95</v>
      </c>
      <c r="C15" s="60">
        <v>165220</v>
      </c>
      <c r="D15" s="60">
        <v>25500</v>
      </c>
      <c r="F15"/>
      <c r="G15"/>
      <c r="H15"/>
    </row>
    <row r="16" spans="1:12">
      <c r="A16" s="59" t="s">
        <v>93</v>
      </c>
      <c r="B16" s="59" t="s">
        <v>95</v>
      </c>
      <c r="C16" s="60">
        <v>165350</v>
      </c>
      <c r="D16" s="60">
        <v>25000</v>
      </c>
      <c r="F16"/>
      <c r="G16"/>
      <c r="H16"/>
    </row>
    <row r="17" spans="1:8">
      <c r="A17" s="59" t="s">
        <v>93</v>
      </c>
      <c r="B17" s="59" t="s">
        <v>95</v>
      </c>
      <c r="C17" s="60">
        <v>168354</v>
      </c>
      <c r="D17" s="60">
        <v>27316</v>
      </c>
      <c r="F17"/>
      <c r="G17"/>
      <c r="H17"/>
    </row>
    <row r="18" spans="1:8">
      <c r="A18" s="59" t="s">
        <v>93</v>
      </c>
      <c r="B18" s="59" t="s">
        <v>95</v>
      </c>
      <c r="C18" s="60">
        <v>168500</v>
      </c>
      <c r="D18" s="60">
        <v>33000</v>
      </c>
      <c r="F18"/>
      <c r="G18"/>
      <c r="H18"/>
    </row>
    <row r="19" spans="1:8">
      <c r="A19" s="59" t="s">
        <v>93</v>
      </c>
      <c r="B19" s="59" t="s">
        <v>95</v>
      </c>
      <c r="C19" s="60">
        <v>170000</v>
      </c>
      <c r="D19" s="60">
        <v>25200</v>
      </c>
    </row>
    <row r="20" spans="1:8">
      <c r="A20" s="59" t="s">
        <v>96</v>
      </c>
      <c r="B20" s="59" t="s">
        <v>94</v>
      </c>
      <c r="C20" s="60">
        <v>172749</v>
      </c>
      <c r="D20" s="60">
        <v>45025</v>
      </c>
    </row>
    <row r="21" spans="1:8">
      <c r="A21" s="59" t="s">
        <v>93</v>
      </c>
      <c r="B21" s="59" t="s">
        <v>95</v>
      </c>
      <c r="C21" s="60">
        <v>175000</v>
      </c>
      <c r="D21" s="60">
        <v>28000</v>
      </c>
    </row>
    <row r="22" spans="1:8">
      <c r="A22" s="59" t="s">
        <v>93</v>
      </c>
      <c r="B22" s="59" t="s">
        <v>94</v>
      </c>
      <c r="C22" s="60">
        <v>175470</v>
      </c>
      <c r="D22" s="60">
        <v>28600</v>
      </c>
    </row>
    <row r="23" spans="1:8">
      <c r="A23" s="59" t="s">
        <v>93</v>
      </c>
      <c r="B23" s="59" t="s">
        <v>94</v>
      </c>
      <c r="C23" s="60">
        <v>179365</v>
      </c>
      <c r="D23" s="60">
        <v>32200</v>
      </c>
    </row>
    <row r="24" spans="1:8">
      <c r="A24" s="59" t="s">
        <v>96</v>
      </c>
      <c r="B24" s="59" t="s">
        <v>94</v>
      </c>
      <c r="C24" s="60">
        <v>181916</v>
      </c>
      <c r="D24" s="60">
        <v>45025</v>
      </c>
    </row>
    <row r="25" spans="1:8">
      <c r="A25" s="59" t="s">
        <v>96</v>
      </c>
      <c r="B25" s="59" t="s">
        <v>94</v>
      </c>
      <c r="C25" s="60">
        <v>182237</v>
      </c>
      <c r="D25" s="60">
        <v>45025</v>
      </c>
    </row>
    <row r="26" spans="1:8">
      <c r="A26" s="59" t="s">
        <v>93</v>
      </c>
      <c r="B26" s="59" t="s">
        <v>95</v>
      </c>
      <c r="C26" s="60">
        <v>183370</v>
      </c>
      <c r="D26" s="60">
        <v>28000</v>
      </c>
    </row>
    <row r="27" spans="1:8">
      <c r="A27" s="59" t="s">
        <v>93</v>
      </c>
      <c r="B27" s="59" t="s">
        <v>95</v>
      </c>
      <c r="C27" s="60">
        <v>184210</v>
      </c>
      <c r="D27" s="60">
        <v>28000</v>
      </c>
    </row>
    <row r="28" spans="1:8">
      <c r="A28" s="59" t="s">
        <v>93</v>
      </c>
      <c r="B28" s="59" t="s">
        <v>95</v>
      </c>
      <c r="C28" s="60">
        <v>184460</v>
      </c>
      <c r="D28" s="60">
        <v>22300</v>
      </c>
    </row>
    <row r="29" spans="1:8">
      <c r="A29" s="59" t="s">
        <v>93</v>
      </c>
      <c r="B29" s="59" t="s">
        <v>94</v>
      </c>
      <c r="C29" s="60">
        <v>184873</v>
      </c>
      <c r="D29" s="60">
        <v>33400</v>
      </c>
    </row>
    <row r="30" spans="1:8">
      <c r="A30" s="59" t="s">
        <v>93</v>
      </c>
      <c r="B30" s="59" t="s">
        <v>95</v>
      </c>
      <c r="C30" s="60">
        <v>185160</v>
      </c>
      <c r="D30" s="60">
        <v>29000</v>
      </c>
    </row>
    <row r="31" spans="1:8">
      <c r="A31" s="59" t="s">
        <v>96</v>
      </c>
      <c r="B31" s="59" t="s">
        <v>95</v>
      </c>
      <c r="C31" s="60">
        <v>186000</v>
      </c>
      <c r="D31" s="60">
        <v>35851</v>
      </c>
    </row>
    <row r="32" spans="1:8">
      <c r="A32" s="59" t="s">
        <v>93</v>
      </c>
      <c r="B32" s="59" t="s">
        <v>94</v>
      </c>
      <c r="C32" s="60">
        <v>187390</v>
      </c>
      <c r="D32" s="60">
        <v>27000</v>
      </c>
    </row>
    <row r="33" spans="1:4">
      <c r="A33" s="59" t="s">
        <v>93</v>
      </c>
      <c r="B33" s="59" t="s">
        <v>95</v>
      </c>
      <c r="C33" s="60">
        <v>188603</v>
      </c>
      <c r="D33" s="60">
        <v>31300</v>
      </c>
    </row>
    <row r="34" spans="1:4">
      <c r="A34" s="59" t="s">
        <v>93</v>
      </c>
      <c r="B34" s="59" t="s">
        <v>95</v>
      </c>
      <c r="C34" s="60">
        <v>189120</v>
      </c>
      <c r="D34" s="60">
        <v>35000</v>
      </c>
    </row>
    <row r="35" spans="1:4">
      <c r="A35" s="59" t="s">
        <v>96</v>
      </c>
      <c r="B35" s="59" t="s">
        <v>95</v>
      </c>
      <c r="C35" s="60">
        <v>191028</v>
      </c>
      <c r="D35" s="60">
        <v>45000</v>
      </c>
    </row>
    <row r="36" spans="1:4">
      <c r="A36" s="59" t="s">
        <v>96</v>
      </c>
      <c r="B36" s="59" t="s">
        <v>94</v>
      </c>
      <c r="C36" s="60">
        <v>196898</v>
      </c>
      <c r="D36" s="60">
        <v>45025</v>
      </c>
    </row>
    <row r="37" spans="1:4">
      <c r="A37" s="59" t="s">
        <v>96</v>
      </c>
      <c r="B37" s="59" t="s">
        <v>94</v>
      </c>
      <c r="C37" s="60">
        <v>198202</v>
      </c>
      <c r="D37" s="60">
        <v>45025</v>
      </c>
    </row>
    <row r="38" spans="1:4">
      <c r="A38" s="59" t="s">
        <v>96</v>
      </c>
      <c r="B38" s="59" t="s">
        <v>95</v>
      </c>
      <c r="C38" s="60">
        <v>200119</v>
      </c>
      <c r="D38" s="60">
        <v>45000</v>
      </c>
    </row>
    <row r="39" spans="1:4">
      <c r="A39" s="59" t="s">
        <v>96</v>
      </c>
      <c r="B39" s="59" t="s">
        <v>94</v>
      </c>
      <c r="C39" s="60">
        <v>200423</v>
      </c>
      <c r="D39" s="60">
        <v>45025</v>
      </c>
    </row>
    <row r="40" spans="1:4">
      <c r="A40" s="59" t="s">
        <v>93</v>
      </c>
      <c r="B40" s="59" t="s">
        <v>95</v>
      </c>
      <c r="C40" s="60">
        <v>201700</v>
      </c>
      <c r="D40" s="60">
        <v>40940</v>
      </c>
    </row>
    <row r="41" spans="1:4">
      <c r="A41" s="59" t="s">
        <v>96</v>
      </c>
      <c r="B41" s="59" t="s">
        <v>95</v>
      </c>
      <c r="C41" s="60">
        <v>202000</v>
      </c>
      <c r="D41" s="60">
        <v>31160</v>
      </c>
    </row>
    <row r="42" spans="1:4">
      <c r="A42" s="59" t="s">
        <v>96</v>
      </c>
      <c r="B42" s="59" t="s">
        <v>94</v>
      </c>
      <c r="C42" s="60">
        <v>203076</v>
      </c>
      <c r="D42" s="60">
        <v>45025</v>
      </c>
    </row>
    <row r="43" spans="1:4">
      <c r="A43" s="59" t="s">
        <v>93</v>
      </c>
      <c r="B43" s="59" t="s">
        <v>95</v>
      </c>
      <c r="C43" s="60">
        <v>203950</v>
      </c>
      <c r="D43" s="60">
        <v>33000</v>
      </c>
    </row>
    <row r="44" spans="1:4">
      <c r="A44" s="59" t="s">
        <v>96</v>
      </c>
      <c r="B44" s="59" t="s">
        <v>95</v>
      </c>
      <c r="C44" s="60">
        <v>204900</v>
      </c>
      <c r="D44" s="60">
        <v>34000</v>
      </c>
    </row>
    <row r="45" spans="1:4">
      <c r="A45" s="59" t="s">
        <v>96</v>
      </c>
      <c r="B45" s="59" t="s">
        <v>95</v>
      </c>
      <c r="C45" s="60">
        <v>205821</v>
      </c>
      <c r="D45" s="60">
        <v>39299</v>
      </c>
    </row>
    <row r="46" spans="1:4">
      <c r="A46" s="59" t="s">
        <v>96</v>
      </c>
      <c r="B46" s="59" t="s">
        <v>95</v>
      </c>
      <c r="C46" s="60">
        <v>206400</v>
      </c>
      <c r="D46" s="60">
        <v>35851</v>
      </c>
    </row>
    <row r="47" spans="1:4">
      <c r="A47" s="59" t="s">
        <v>96</v>
      </c>
      <c r="B47" s="59" t="s">
        <v>95</v>
      </c>
      <c r="C47" s="60">
        <v>207345</v>
      </c>
      <c r="D47" s="60">
        <v>35600</v>
      </c>
    </row>
    <row r="48" spans="1:4">
      <c r="A48" s="59" t="s">
        <v>96</v>
      </c>
      <c r="B48" s="59" t="s">
        <v>95</v>
      </c>
      <c r="C48" s="60">
        <v>209400</v>
      </c>
      <c r="D48" s="60">
        <v>43579</v>
      </c>
    </row>
    <row r="49" spans="1:4">
      <c r="A49" s="59" t="s">
        <v>93</v>
      </c>
      <c r="B49" s="59" t="s">
        <v>95</v>
      </c>
      <c r="C49" s="60">
        <v>210380</v>
      </c>
      <c r="D49" s="60">
        <v>33856</v>
      </c>
    </row>
    <row r="50" spans="1:4">
      <c r="A50" s="59" t="s">
        <v>93</v>
      </c>
      <c r="B50" s="59" t="s">
        <v>95</v>
      </c>
      <c r="C50" s="60">
        <v>211513</v>
      </c>
      <c r="D50" s="60">
        <v>31300</v>
      </c>
    </row>
    <row r="51" spans="1:4">
      <c r="A51" s="59" t="s">
        <v>96</v>
      </c>
      <c r="B51" s="59" t="s">
        <v>95</v>
      </c>
      <c r="C51" s="60">
        <v>211797</v>
      </c>
      <c r="D51" s="60">
        <v>34000</v>
      </c>
    </row>
    <row r="52" spans="1:4">
      <c r="A52" s="59" t="s">
        <v>93</v>
      </c>
      <c r="B52" s="59" t="s">
        <v>94</v>
      </c>
      <c r="C52" s="60">
        <v>212079</v>
      </c>
      <c r="D52" s="60">
        <v>33400</v>
      </c>
    </row>
    <row r="53" spans="1:4">
      <c r="A53" s="59" t="s">
        <v>96</v>
      </c>
      <c r="B53" s="59" t="s">
        <v>95</v>
      </c>
      <c r="C53" s="60">
        <v>214205</v>
      </c>
      <c r="D53" s="60">
        <v>36500</v>
      </c>
    </row>
    <row r="54" spans="1:4">
      <c r="A54" s="59" t="s">
        <v>93</v>
      </c>
      <c r="B54" s="59" t="s">
        <v>95</v>
      </c>
      <c r="C54" s="60">
        <v>214900</v>
      </c>
      <c r="D54" s="60">
        <v>31300</v>
      </c>
    </row>
    <row r="55" spans="1:4">
      <c r="A55" s="59" t="s">
        <v>96</v>
      </c>
      <c r="B55" s="59" t="s">
        <v>95</v>
      </c>
      <c r="C55" s="60">
        <v>216049</v>
      </c>
      <c r="D55" s="60">
        <v>35600</v>
      </c>
    </row>
    <row r="56" spans="1:4">
      <c r="A56" s="59" t="s">
        <v>96</v>
      </c>
      <c r="B56" s="59" t="s">
        <v>95</v>
      </c>
      <c r="C56" s="60">
        <v>219990</v>
      </c>
      <c r="D56" s="60">
        <v>37557</v>
      </c>
    </row>
    <row r="57" spans="1:4">
      <c r="A57" s="59" t="s">
        <v>93</v>
      </c>
      <c r="B57" s="59" t="s">
        <v>95</v>
      </c>
      <c r="C57" s="60">
        <v>220257</v>
      </c>
      <c r="D57" s="60">
        <v>31300</v>
      </c>
    </row>
    <row r="58" spans="1:4">
      <c r="A58" s="59" t="s">
        <v>93</v>
      </c>
      <c r="B58" s="59" t="s">
        <v>95</v>
      </c>
      <c r="C58" s="60">
        <v>223890</v>
      </c>
      <c r="D58" s="60">
        <v>28000</v>
      </c>
    </row>
    <row r="59" spans="1:4">
      <c r="A59" s="59" t="s">
        <v>96</v>
      </c>
      <c r="B59" s="59" t="s">
        <v>94</v>
      </c>
      <c r="C59" s="60">
        <v>224108</v>
      </c>
      <c r="D59" s="60">
        <v>45025</v>
      </c>
    </row>
    <row r="60" spans="1:4">
      <c r="A60" s="59" t="s">
        <v>96</v>
      </c>
      <c r="B60" s="59" t="s">
        <v>95</v>
      </c>
      <c r="C60" s="60">
        <v>225900</v>
      </c>
      <c r="D60" s="60">
        <v>28618</v>
      </c>
    </row>
    <row r="61" spans="1:4">
      <c r="A61" s="59" t="s">
        <v>96</v>
      </c>
      <c r="B61" s="59" t="s">
        <v>95</v>
      </c>
      <c r="C61" s="60">
        <v>226000</v>
      </c>
      <c r="D61" s="60">
        <v>35600</v>
      </c>
    </row>
    <row r="62" spans="1:4">
      <c r="A62" s="59" t="s">
        <v>96</v>
      </c>
      <c r="B62" s="59" t="s">
        <v>94</v>
      </c>
      <c r="C62" s="60">
        <v>230000</v>
      </c>
      <c r="D62" s="60">
        <v>45025</v>
      </c>
    </row>
    <row r="63" spans="1:4">
      <c r="A63" s="59" t="s">
        <v>93</v>
      </c>
      <c r="B63" s="59" t="s">
        <v>95</v>
      </c>
      <c r="C63" s="60">
        <v>230440</v>
      </c>
      <c r="D63" s="60">
        <v>33000</v>
      </c>
    </row>
    <row r="64" spans="1:4">
      <c r="A64" s="59" t="s">
        <v>93</v>
      </c>
      <c r="B64" s="59" t="s">
        <v>95</v>
      </c>
      <c r="C64" s="60">
        <v>230555</v>
      </c>
      <c r="D64" s="60">
        <v>28000</v>
      </c>
    </row>
    <row r="65" spans="1:4">
      <c r="A65" s="59" t="s">
        <v>93</v>
      </c>
      <c r="B65" s="59" t="s">
        <v>95</v>
      </c>
      <c r="C65" s="60">
        <v>233900</v>
      </c>
      <c r="D65" s="60">
        <v>44200</v>
      </c>
    </row>
    <row r="66" spans="1:4">
      <c r="A66" s="59" t="s">
        <v>96</v>
      </c>
      <c r="B66" s="59" t="s">
        <v>95</v>
      </c>
      <c r="C66" s="60">
        <v>234971</v>
      </c>
      <c r="D66" s="60">
        <v>29202</v>
      </c>
    </row>
    <row r="67" spans="1:4">
      <c r="A67" s="59" t="s">
        <v>96</v>
      </c>
      <c r="B67" s="59" t="s">
        <v>95</v>
      </c>
      <c r="C67" s="60">
        <v>239000</v>
      </c>
      <c r="D67" s="60">
        <v>39169</v>
      </c>
    </row>
    <row r="68" spans="1:4">
      <c r="A68" s="59" t="s">
        <v>96</v>
      </c>
      <c r="B68" s="59" t="s">
        <v>95</v>
      </c>
      <c r="C68" s="60">
        <v>239870</v>
      </c>
      <c r="D68" s="60">
        <v>41354</v>
      </c>
    </row>
    <row r="69" spans="1:4">
      <c r="A69" s="59" t="s">
        <v>96</v>
      </c>
      <c r="B69" s="59" t="s">
        <v>95</v>
      </c>
      <c r="C69" s="60">
        <v>241195</v>
      </c>
      <c r="D69" s="60">
        <v>41340</v>
      </c>
    </row>
    <row r="70" spans="1:4">
      <c r="A70" s="59" t="s">
        <v>96</v>
      </c>
      <c r="B70" s="59" t="s">
        <v>95</v>
      </c>
      <c r="C70" s="60">
        <v>242191</v>
      </c>
      <c r="D70" s="60">
        <v>33434</v>
      </c>
    </row>
    <row r="71" spans="1:4">
      <c r="A71" s="59" t="s">
        <v>96</v>
      </c>
      <c r="B71" s="59" t="s">
        <v>95</v>
      </c>
      <c r="C71" s="60">
        <v>242899</v>
      </c>
      <c r="D71" s="60">
        <v>48252</v>
      </c>
    </row>
    <row r="72" spans="1:4">
      <c r="A72" s="59" t="s">
        <v>96</v>
      </c>
      <c r="B72" s="59" t="s">
        <v>95</v>
      </c>
      <c r="C72" s="60">
        <v>246648</v>
      </c>
      <c r="D72" s="60">
        <v>41600</v>
      </c>
    </row>
    <row r="73" spans="1:4">
      <c r="A73" s="59" t="s">
        <v>93</v>
      </c>
      <c r="B73" s="59" t="s">
        <v>95</v>
      </c>
      <c r="C73" s="60">
        <v>248500</v>
      </c>
      <c r="D73" s="60">
        <v>20000</v>
      </c>
    </row>
    <row r="74" spans="1:4">
      <c r="A74" s="59" t="s">
        <v>96</v>
      </c>
      <c r="B74" s="59" t="s">
        <v>95</v>
      </c>
      <c r="C74" s="60">
        <v>249900</v>
      </c>
      <c r="D74" s="60">
        <v>38200</v>
      </c>
    </row>
    <row r="75" spans="1:4">
      <c r="A75" s="59" t="s">
        <v>93</v>
      </c>
      <c r="B75" s="59" t="s">
        <v>95</v>
      </c>
      <c r="C75" s="60">
        <v>250005</v>
      </c>
      <c r="D75" s="60">
        <v>33000</v>
      </c>
    </row>
    <row r="76" spans="1:4">
      <c r="A76" s="59" t="s">
        <v>96</v>
      </c>
      <c r="B76" s="59" t="s">
        <v>94</v>
      </c>
      <c r="C76" s="60">
        <v>250800</v>
      </c>
      <c r="D76" s="60">
        <v>73400</v>
      </c>
    </row>
    <row r="77" spans="1:4">
      <c r="A77" s="59" t="s">
        <v>96</v>
      </c>
      <c r="B77" s="59" t="s">
        <v>95</v>
      </c>
      <c r="C77" s="60">
        <v>252135</v>
      </c>
      <c r="D77" s="60">
        <v>41341</v>
      </c>
    </row>
    <row r="78" spans="1:4">
      <c r="A78" s="59" t="s">
        <v>96</v>
      </c>
      <c r="B78" s="59" t="s">
        <v>95</v>
      </c>
      <c r="C78" s="60">
        <v>253055</v>
      </c>
      <c r="D78" s="60">
        <v>41340</v>
      </c>
    </row>
    <row r="79" spans="1:4">
      <c r="A79" s="59" t="s">
        <v>96</v>
      </c>
      <c r="B79" s="59" t="s">
        <v>95</v>
      </c>
      <c r="C79" s="60">
        <v>254048</v>
      </c>
      <c r="D79" s="60">
        <v>39680</v>
      </c>
    </row>
    <row r="80" spans="1:4">
      <c r="A80" s="59" t="s">
        <v>96</v>
      </c>
      <c r="B80" s="59" t="s">
        <v>95</v>
      </c>
      <c r="C80" s="60">
        <v>255000</v>
      </c>
      <c r="D80" s="60">
        <v>43198</v>
      </c>
    </row>
    <row r="81" spans="1:4">
      <c r="A81" s="59" t="s">
        <v>96</v>
      </c>
      <c r="B81" s="59" t="s">
        <v>95</v>
      </c>
      <c r="C81" s="60">
        <v>256235</v>
      </c>
      <c r="D81" s="60">
        <v>48500</v>
      </c>
    </row>
    <row r="82" spans="1:4">
      <c r="A82" s="59" t="s">
        <v>96</v>
      </c>
      <c r="B82" s="59" t="s">
        <v>95</v>
      </c>
      <c r="C82" s="60">
        <v>257040</v>
      </c>
      <c r="D82" s="60">
        <v>37631</v>
      </c>
    </row>
    <row r="83" spans="1:4">
      <c r="A83" s="59" t="s">
        <v>96</v>
      </c>
      <c r="B83" s="59" t="s">
        <v>94</v>
      </c>
      <c r="C83" s="60">
        <v>260100</v>
      </c>
      <c r="D83" s="60">
        <v>73400</v>
      </c>
    </row>
    <row r="84" spans="1:4">
      <c r="A84" s="59" t="s">
        <v>93</v>
      </c>
      <c r="B84" s="59" t="s">
        <v>95</v>
      </c>
      <c r="C84" s="60">
        <v>262740</v>
      </c>
      <c r="D84" s="60">
        <v>44900</v>
      </c>
    </row>
    <row r="85" spans="1:4">
      <c r="A85" s="59" t="s">
        <v>96</v>
      </c>
      <c r="B85" s="59" t="s">
        <v>95</v>
      </c>
      <c r="C85" s="60">
        <v>262890</v>
      </c>
      <c r="D85" s="60">
        <v>48500</v>
      </c>
    </row>
    <row r="86" spans="1:4">
      <c r="A86" s="59" t="s">
        <v>96</v>
      </c>
      <c r="B86" s="59" t="s">
        <v>95</v>
      </c>
      <c r="C86" s="60">
        <v>265058</v>
      </c>
      <c r="D86" s="60">
        <v>41404</v>
      </c>
    </row>
    <row r="87" spans="1:4">
      <c r="A87" s="59" t="s">
        <v>93</v>
      </c>
      <c r="B87" s="59" t="s">
        <v>94</v>
      </c>
      <c r="C87" s="60">
        <v>265500</v>
      </c>
      <c r="D87" s="60">
        <v>35800</v>
      </c>
    </row>
    <row r="88" spans="1:4">
      <c r="A88" s="59" t="s">
        <v>96</v>
      </c>
      <c r="B88" s="59" t="s">
        <v>94</v>
      </c>
      <c r="C88" s="60">
        <v>267060</v>
      </c>
      <c r="D88" s="60">
        <v>73400</v>
      </c>
    </row>
    <row r="89" spans="1:4">
      <c r="A89" s="59" t="s">
        <v>96</v>
      </c>
      <c r="B89" s="59" t="s">
        <v>95</v>
      </c>
      <c r="C89" s="60">
        <v>267250</v>
      </c>
      <c r="D89" s="60">
        <v>45676</v>
      </c>
    </row>
    <row r="90" spans="1:4">
      <c r="A90" s="59" t="s">
        <v>96</v>
      </c>
      <c r="B90" s="59" t="s">
        <v>94</v>
      </c>
      <c r="C90" s="60">
        <v>267640</v>
      </c>
      <c r="D90" s="60">
        <v>73400</v>
      </c>
    </row>
    <row r="91" spans="1:4">
      <c r="A91" s="59" t="s">
        <v>96</v>
      </c>
      <c r="B91" s="59" t="s">
        <v>95</v>
      </c>
      <c r="C91" s="60">
        <v>268000</v>
      </c>
      <c r="D91" s="60">
        <v>43344</v>
      </c>
    </row>
    <row r="92" spans="1:4">
      <c r="A92" s="59" t="s">
        <v>93</v>
      </c>
      <c r="B92" s="59" t="s">
        <v>95</v>
      </c>
      <c r="C92" s="60">
        <v>268210</v>
      </c>
      <c r="D92" s="60">
        <v>29700</v>
      </c>
    </row>
    <row r="93" spans="1:4">
      <c r="A93" s="59" t="s">
        <v>96</v>
      </c>
      <c r="B93" s="59" t="s">
        <v>95</v>
      </c>
      <c r="C93" s="60">
        <v>268500</v>
      </c>
      <c r="D93" s="60">
        <v>41099</v>
      </c>
    </row>
    <row r="94" spans="1:4">
      <c r="A94" s="59" t="s">
        <v>96</v>
      </c>
      <c r="B94" s="59" t="s">
        <v>94</v>
      </c>
      <c r="C94" s="60">
        <v>269410</v>
      </c>
      <c r="D94" s="60">
        <v>73400</v>
      </c>
    </row>
    <row r="95" spans="1:4">
      <c r="A95" s="59" t="s">
        <v>96</v>
      </c>
      <c r="B95" s="59" t="s">
        <v>95</v>
      </c>
      <c r="C95" s="60">
        <v>270518</v>
      </c>
      <c r="D95" s="60">
        <v>46499</v>
      </c>
    </row>
    <row r="96" spans="1:4">
      <c r="A96" s="59" t="s">
        <v>93</v>
      </c>
      <c r="B96" s="59" t="s">
        <v>95</v>
      </c>
      <c r="C96" s="60">
        <v>271105</v>
      </c>
      <c r="D96" s="60">
        <v>45000</v>
      </c>
    </row>
    <row r="97" spans="1:4">
      <c r="A97" s="59" t="s">
        <v>93</v>
      </c>
      <c r="B97" s="59" t="s">
        <v>95</v>
      </c>
      <c r="C97" s="60">
        <v>274455</v>
      </c>
      <c r="D97" s="60">
        <v>41000</v>
      </c>
    </row>
    <row r="98" spans="1:4">
      <c r="A98" s="59" t="s">
        <v>96</v>
      </c>
      <c r="B98" s="59" t="s">
        <v>95</v>
      </c>
      <c r="C98" s="60">
        <v>274903</v>
      </c>
      <c r="D98" s="60">
        <v>45345</v>
      </c>
    </row>
    <row r="99" spans="1:4">
      <c r="A99" s="59" t="s">
        <v>93</v>
      </c>
      <c r="B99" s="59" t="s">
        <v>95</v>
      </c>
      <c r="C99" s="60">
        <v>277720</v>
      </c>
      <c r="D99" s="60">
        <v>44650</v>
      </c>
    </row>
    <row r="100" spans="1:4">
      <c r="A100" s="59" t="s">
        <v>96</v>
      </c>
      <c r="B100" s="59" t="s">
        <v>95</v>
      </c>
      <c r="C100" s="60">
        <v>280622</v>
      </c>
      <c r="D100" s="60">
        <v>45130</v>
      </c>
    </row>
    <row r="101" spans="1:4">
      <c r="A101" s="59" t="s">
        <v>96</v>
      </c>
      <c r="B101" s="59" t="s">
        <v>95</v>
      </c>
      <c r="C101" s="60">
        <v>280804</v>
      </c>
      <c r="D101" s="60">
        <v>40667</v>
      </c>
    </row>
    <row r="102" spans="1:4">
      <c r="A102" s="59" t="s">
        <v>93</v>
      </c>
      <c r="B102" s="59" t="s">
        <v>95</v>
      </c>
      <c r="C102" s="60">
        <v>281487</v>
      </c>
      <c r="D102" s="60">
        <v>57285</v>
      </c>
    </row>
    <row r="103" spans="1:4">
      <c r="A103" s="59" t="s">
        <v>96</v>
      </c>
      <c r="B103" s="59" t="s">
        <v>95</v>
      </c>
      <c r="C103" s="60">
        <v>281824</v>
      </c>
      <c r="D103" s="60">
        <v>50448</v>
      </c>
    </row>
    <row r="104" spans="1:4">
      <c r="A104" s="59" t="s">
        <v>93</v>
      </c>
      <c r="B104" s="59" t="s">
        <v>95</v>
      </c>
      <c r="C104" s="60">
        <v>283440</v>
      </c>
      <c r="D104" s="60">
        <v>50900</v>
      </c>
    </row>
    <row r="105" spans="1:4">
      <c r="A105" s="59" t="s">
        <v>96</v>
      </c>
      <c r="B105" s="59" t="s">
        <v>95</v>
      </c>
      <c r="C105" s="60">
        <v>286758</v>
      </c>
      <c r="D105" s="60">
        <v>57000</v>
      </c>
    </row>
    <row r="106" spans="1:4">
      <c r="A106" s="59" t="s">
        <v>96</v>
      </c>
      <c r="B106" s="59" t="s">
        <v>95</v>
      </c>
      <c r="C106" s="60">
        <v>287771</v>
      </c>
      <c r="D106" s="60">
        <v>46300</v>
      </c>
    </row>
    <row r="107" spans="1:4">
      <c r="A107" s="59" t="s">
        <v>93</v>
      </c>
      <c r="B107" s="59" t="s">
        <v>95</v>
      </c>
      <c r="C107" s="60">
        <v>289000</v>
      </c>
      <c r="D107" s="60">
        <v>44000</v>
      </c>
    </row>
    <row r="108" spans="1:4">
      <c r="A108" s="59" t="s">
        <v>96</v>
      </c>
      <c r="B108" s="59" t="s">
        <v>95</v>
      </c>
      <c r="C108" s="60">
        <v>290000</v>
      </c>
      <c r="D108" s="60">
        <v>48300</v>
      </c>
    </row>
    <row r="109" spans="1:4">
      <c r="A109" s="59" t="s">
        <v>96</v>
      </c>
      <c r="B109" s="59" t="s">
        <v>95</v>
      </c>
      <c r="C109" s="60">
        <v>290190</v>
      </c>
      <c r="D109" s="60">
        <v>82250</v>
      </c>
    </row>
    <row r="110" spans="1:4">
      <c r="A110" s="59" t="s">
        <v>96</v>
      </c>
      <c r="B110" s="59" t="s">
        <v>94</v>
      </c>
      <c r="C110" s="60">
        <v>294450</v>
      </c>
      <c r="D110" s="60">
        <v>73400</v>
      </c>
    </row>
    <row r="111" spans="1:4">
      <c r="A111" s="59" t="s">
        <v>96</v>
      </c>
      <c r="B111" s="59" t="s">
        <v>95</v>
      </c>
      <c r="C111" s="60">
        <v>294990</v>
      </c>
      <c r="D111" s="60">
        <v>57000</v>
      </c>
    </row>
    <row r="112" spans="1:4">
      <c r="A112" s="59" t="s">
        <v>96</v>
      </c>
      <c r="B112" s="59" t="s">
        <v>95</v>
      </c>
      <c r="C112" s="60">
        <v>299096</v>
      </c>
      <c r="D112" s="60">
        <v>43784</v>
      </c>
    </row>
    <row r="113" spans="1:4">
      <c r="A113" s="59" t="s">
        <v>96</v>
      </c>
      <c r="B113" s="59" t="s">
        <v>95</v>
      </c>
      <c r="C113" s="60">
        <v>301500</v>
      </c>
      <c r="D113" s="60">
        <v>59000</v>
      </c>
    </row>
    <row r="114" spans="1:4">
      <c r="A114" s="59" t="s">
        <v>96</v>
      </c>
      <c r="B114" s="59" t="s">
        <v>95</v>
      </c>
      <c r="C114" s="60">
        <v>305000</v>
      </c>
      <c r="D114" s="60">
        <v>49067</v>
      </c>
    </row>
    <row r="115" spans="1:4">
      <c r="A115" s="59" t="s">
        <v>93</v>
      </c>
      <c r="B115" s="59" t="s">
        <v>95</v>
      </c>
      <c r="C115" s="60">
        <v>307373</v>
      </c>
      <c r="D115" s="60">
        <v>41292</v>
      </c>
    </row>
    <row r="116" spans="1:4">
      <c r="A116" s="59" t="s">
        <v>96</v>
      </c>
      <c r="B116" s="59" t="s">
        <v>95</v>
      </c>
      <c r="C116" s="60">
        <v>307387</v>
      </c>
      <c r="D116" s="60">
        <v>45850</v>
      </c>
    </row>
    <row r="117" spans="1:4">
      <c r="A117" s="59" t="s">
        <v>96</v>
      </c>
      <c r="B117" s="59" t="s">
        <v>95</v>
      </c>
      <c r="C117" s="60">
        <v>307663</v>
      </c>
      <c r="D117" s="60">
        <v>44840</v>
      </c>
    </row>
    <row r="118" spans="1:4">
      <c r="A118" s="59" t="s">
        <v>96</v>
      </c>
      <c r="B118" s="59" t="s">
        <v>95</v>
      </c>
      <c r="C118" s="60">
        <v>309075</v>
      </c>
      <c r="D118" s="60">
        <v>82250</v>
      </c>
    </row>
    <row r="119" spans="1:4">
      <c r="A119" s="59" t="s">
        <v>96</v>
      </c>
      <c r="B119" s="59" t="s">
        <v>95</v>
      </c>
      <c r="C119" s="60">
        <v>310100</v>
      </c>
      <c r="D119" s="60">
        <v>41800</v>
      </c>
    </row>
    <row r="120" spans="1:4">
      <c r="A120" s="59" t="s">
        <v>96</v>
      </c>
      <c r="B120" s="59" t="s">
        <v>95</v>
      </c>
      <c r="C120" s="60">
        <v>310372</v>
      </c>
      <c r="D120" s="60">
        <v>60000</v>
      </c>
    </row>
    <row r="121" spans="1:4">
      <c r="A121" s="59" t="s">
        <v>96</v>
      </c>
      <c r="B121" s="59" t="s">
        <v>95</v>
      </c>
      <c r="C121" s="60">
        <v>312898</v>
      </c>
      <c r="D121" s="60">
        <v>40768</v>
      </c>
    </row>
    <row r="122" spans="1:4">
      <c r="A122" s="59" t="s">
        <v>96</v>
      </c>
      <c r="B122" s="59" t="s">
        <v>95</v>
      </c>
      <c r="C122" s="60">
        <v>318274</v>
      </c>
      <c r="D122" s="60">
        <v>85800</v>
      </c>
    </row>
    <row r="123" spans="1:4">
      <c r="A123" s="59" t="s">
        <v>96</v>
      </c>
      <c r="B123" s="59" t="s">
        <v>95</v>
      </c>
      <c r="C123" s="60">
        <v>318523</v>
      </c>
      <c r="D123" s="60">
        <v>50000</v>
      </c>
    </row>
    <row r="124" spans="1:4">
      <c r="A124" s="59" t="s">
        <v>96</v>
      </c>
      <c r="B124" s="59" t="s">
        <v>95</v>
      </c>
      <c r="C124" s="60">
        <v>319602</v>
      </c>
      <c r="D124" s="60">
        <v>82250</v>
      </c>
    </row>
    <row r="125" spans="1:4">
      <c r="A125" s="59" t="s">
        <v>96</v>
      </c>
      <c r="B125" s="59" t="s">
        <v>95</v>
      </c>
      <c r="C125" s="60">
        <v>322920</v>
      </c>
      <c r="D125" s="60">
        <v>82250</v>
      </c>
    </row>
    <row r="126" spans="1:4">
      <c r="A126" s="59" t="s">
        <v>93</v>
      </c>
      <c r="B126" s="59" t="s">
        <v>95</v>
      </c>
      <c r="C126" s="60">
        <v>323716</v>
      </c>
      <c r="D126" s="60">
        <v>34500</v>
      </c>
    </row>
    <row r="127" spans="1:4">
      <c r="A127" s="59" t="s">
        <v>96</v>
      </c>
      <c r="B127" s="59" t="s">
        <v>95</v>
      </c>
      <c r="C127" s="60">
        <v>324266</v>
      </c>
      <c r="D127" s="60">
        <v>47891</v>
      </c>
    </row>
    <row r="128" spans="1:4">
      <c r="A128" s="59" t="s">
        <v>96</v>
      </c>
      <c r="B128" s="59" t="s">
        <v>95</v>
      </c>
      <c r="C128" s="60">
        <v>324412</v>
      </c>
      <c r="D128" s="60">
        <v>62523</v>
      </c>
    </row>
    <row r="129" spans="1:4">
      <c r="A129" s="59" t="s">
        <v>96</v>
      </c>
      <c r="B129" s="59" t="s">
        <v>95</v>
      </c>
      <c r="C129" s="60">
        <v>326570</v>
      </c>
      <c r="D129" s="60">
        <v>51000</v>
      </c>
    </row>
    <row r="130" spans="1:4">
      <c r="A130" s="59" t="s">
        <v>96</v>
      </c>
      <c r="B130" s="59" t="s">
        <v>95</v>
      </c>
      <c r="C130" s="60">
        <v>329611</v>
      </c>
      <c r="D130" s="60">
        <v>48611</v>
      </c>
    </row>
    <row r="131" spans="1:4">
      <c r="A131" s="59" t="s">
        <v>93</v>
      </c>
      <c r="B131" s="59" t="s">
        <v>95</v>
      </c>
      <c r="C131" s="60">
        <v>330486</v>
      </c>
      <c r="D131" s="60">
        <v>35000</v>
      </c>
    </row>
    <row r="132" spans="1:4">
      <c r="A132" s="59" t="s">
        <v>96</v>
      </c>
      <c r="B132" s="59" t="s">
        <v>95</v>
      </c>
      <c r="C132" s="60">
        <v>330710</v>
      </c>
      <c r="D132" s="60">
        <v>49920</v>
      </c>
    </row>
    <row r="133" spans="1:4">
      <c r="A133" s="59" t="s">
        <v>96</v>
      </c>
      <c r="B133" s="59" t="s">
        <v>95</v>
      </c>
      <c r="C133" s="60">
        <v>333158</v>
      </c>
      <c r="D133" s="60">
        <v>49123</v>
      </c>
    </row>
    <row r="134" spans="1:4">
      <c r="A134" s="59" t="s">
        <v>96</v>
      </c>
      <c r="B134" s="59" t="s">
        <v>94</v>
      </c>
      <c r="C134" s="60">
        <v>335000</v>
      </c>
      <c r="D134" s="60">
        <v>68375</v>
      </c>
    </row>
    <row r="135" spans="1:4">
      <c r="A135" s="59" t="s">
        <v>96</v>
      </c>
      <c r="B135" s="59" t="s">
        <v>95</v>
      </c>
      <c r="C135" s="60">
        <v>337374</v>
      </c>
      <c r="D135" s="60">
        <v>70399</v>
      </c>
    </row>
    <row r="136" spans="1:4">
      <c r="A136" s="59" t="s">
        <v>96</v>
      </c>
      <c r="B136" s="59" t="s">
        <v>95</v>
      </c>
      <c r="C136" s="60">
        <v>337380</v>
      </c>
      <c r="D136" s="60">
        <v>49150</v>
      </c>
    </row>
    <row r="137" spans="1:4">
      <c r="A137" s="59" t="s">
        <v>96</v>
      </c>
      <c r="B137" s="59" t="s">
        <v>95</v>
      </c>
      <c r="C137" s="60">
        <v>338065</v>
      </c>
      <c r="D137" s="60">
        <v>54850</v>
      </c>
    </row>
    <row r="138" spans="1:4">
      <c r="A138" s="59" t="s">
        <v>96</v>
      </c>
      <c r="B138" s="59" t="s">
        <v>95</v>
      </c>
      <c r="C138" s="60">
        <v>340000</v>
      </c>
      <c r="D138" s="60">
        <v>40000</v>
      </c>
    </row>
    <row r="139" spans="1:4">
      <c r="A139" s="59" t="s">
        <v>96</v>
      </c>
      <c r="B139" s="59" t="s">
        <v>95</v>
      </c>
      <c r="C139" s="60">
        <v>340730</v>
      </c>
      <c r="D139" s="60">
        <v>50850</v>
      </c>
    </row>
    <row r="140" spans="1:4">
      <c r="A140" s="59" t="s">
        <v>96</v>
      </c>
      <c r="B140" s="59" t="s">
        <v>95</v>
      </c>
      <c r="C140" s="60">
        <v>342423</v>
      </c>
      <c r="D140" s="60">
        <v>48309</v>
      </c>
    </row>
    <row r="141" spans="1:4">
      <c r="A141" s="59" t="s">
        <v>93</v>
      </c>
      <c r="B141" s="59" t="s">
        <v>95</v>
      </c>
      <c r="C141" s="60">
        <v>348744</v>
      </c>
      <c r="D141" s="60">
        <v>53000</v>
      </c>
    </row>
    <row r="142" spans="1:4">
      <c r="A142" s="59" t="s">
        <v>96</v>
      </c>
      <c r="B142" s="59" t="s">
        <v>95</v>
      </c>
      <c r="C142" s="60">
        <v>350702</v>
      </c>
      <c r="D142" s="60">
        <v>46386</v>
      </c>
    </row>
    <row r="143" spans="1:4">
      <c r="A143" s="59" t="s">
        <v>96</v>
      </c>
      <c r="B143" s="59" t="s">
        <v>95</v>
      </c>
      <c r="C143" s="60">
        <v>352781</v>
      </c>
      <c r="D143" s="60">
        <v>60000</v>
      </c>
    </row>
    <row r="144" spans="1:4">
      <c r="A144" s="59" t="s">
        <v>96</v>
      </c>
      <c r="B144" s="59" t="s">
        <v>95</v>
      </c>
      <c r="C144" s="60">
        <v>354065</v>
      </c>
      <c r="D144" s="60">
        <v>48115</v>
      </c>
    </row>
    <row r="145" spans="1:4">
      <c r="A145" s="59" t="s">
        <v>96</v>
      </c>
      <c r="B145" s="59" t="s">
        <v>95</v>
      </c>
      <c r="C145" s="60">
        <v>354117</v>
      </c>
      <c r="D145" s="60">
        <v>56219</v>
      </c>
    </row>
    <row r="146" spans="1:4">
      <c r="A146" s="59" t="s">
        <v>96</v>
      </c>
      <c r="B146" s="59" t="s">
        <v>95</v>
      </c>
      <c r="C146" s="60">
        <v>355688</v>
      </c>
      <c r="D146" s="60">
        <v>65373</v>
      </c>
    </row>
    <row r="147" spans="1:4">
      <c r="A147" s="59" t="s">
        <v>96</v>
      </c>
      <c r="B147" s="59" t="s">
        <v>95</v>
      </c>
      <c r="C147" s="60">
        <v>358162</v>
      </c>
      <c r="D147" s="60">
        <v>44470</v>
      </c>
    </row>
    <row r="148" spans="1:4">
      <c r="A148" s="59" t="s">
        <v>96</v>
      </c>
      <c r="B148" s="59" t="s">
        <v>95</v>
      </c>
      <c r="C148" s="60">
        <v>359949</v>
      </c>
      <c r="D148" s="60">
        <v>50591</v>
      </c>
    </row>
    <row r="149" spans="1:4">
      <c r="A149" s="59" t="s">
        <v>96</v>
      </c>
      <c r="B149" s="59" t="s">
        <v>95</v>
      </c>
      <c r="C149" s="60">
        <v>366990</v>
      </c>
      <c r="D149" s="60">
        <v>55508</v>
      </c>
    </row>
    <row r="150" spans="1:4">
      <c r="A150" s="59" t="s">
        <v>96</v>
      </c>
      <c r="B150" s="59" t="s">
        <v>95</v>
      </c>
      <c r="C150" s="60">
        <v>367600</v>
      </c>
      <c r="D150" s="60">
        <v>50000</v>
      </c>
    </row>
    <row r="151" spans="1:4">
      <c r="A151" s="59" t="s">
        <v>96</v>
      </c>
      <c r="B151" s="59" t="s">
        <v>95</v>
      </c>
      <c r="C151" s="60">
        <v>369101</v>
      </c>
      <c r="D151" s="60">
        <v>46773</v>
      </c>
    </row>
    <row r="152" spans="1:4">
      <c r="A152" s="59" t="s">
        <v>96</v>
      </c>
      <c r="B152" s="59" t="s">
        <v>95</v>
      </c>
      <c r="C152" s="60">
        <v>371152</v>
      </c>
      <c r="D152" s="60">
        <v>58223</v>
      </c>
    </row>
    <row r="153" spans="1:4">
      <c r="A153" s="59" t="s">
        <v>96</v>
      </c>
      <c r="B153" s="59" t="s">
        <v>95</v>
      </c>
      <c r="C153" s="60">
        <v>379000</v>
      </c>
      <c r="D153" s="60">
        <v>72915</v>
      </c>
    </row>
    <row r="154" spans="1:4">
      <c r="A154" s="59" t="s">
        <v>96</v>
      </c>
      <c r="B154" s="59" t="s">
        <v>95</v>
      </c>
      <c r="C154" s="60">
        <v>379424</v>
      </c>
      <c r="D154" s="60">
        <v>64902</v>
      </c>
    </row>
    <row r="155" spans="1:4">
      <c r="A155" s="59" t="s">
        <v>96</v>
      </c>
      <c r="B155" s="59" t="s">
        <v>95</v>
      </c>
      <c r="C155" s="60">
        <v>379575</v>
      </c>
      <c r="D155" s="60">
        <v>44294</v>
      </c>
    </row>
    <row r="156" spans="1:4">
      <c r="A156" s="59" t="s">
        <v>96</v>
      </c>
      <c r="B156" s="59" t="s">
        <v>95</v>
      </c>
      <c r="C156" s="60">
        <v>385000</v>
      </c>
      <c r="D156" s="60">
        <v>75000</v>
      </c>
    </row>
    <row r="157" spans="1:4">
      <c r="A157" s="59" t="s">
        <v>96</v>
      </c>
      <c r="B157" s="59" t="s">
        <v>95</v>
      </c>
      <c r="C157" s="60">
        <v>385942</v>
      </c>
      <c r="D157" s="60">
        <v>49123</v>
      </c>
    </row>
    <row r="158" spans="1:4">
      <c r="A158" s="59" t="s">
        <v>96</v>
      </c>
      <c r="B158" s="59" t="s">
        <v>95</v>
      </c>
      <c r="C158" s="60">
        <v>387527</v>
      </c>
      <c r="D158" s="60">
        <v>48000</v>
      </c>
    </row>
    <row r="159" spans="1:4">
      <c r="A159" s="59" t="s">
        <v>96</v>
      </c>
      <c r="B159" s="59" t="s">
        <v>95</v>
      </c>
      <c r="C159" s="60">
        <v>398651</v>
      </c>
      <c r="D159" s="60">
        <v>65429</v>
      </c>
    </row>
    <row r="160" spans="1:4">
      <c r="A160" s="59" t="s">
        <v>96</v>
      </c>
      <c r="B160" s="59" t="s">
        <v>95</v>
      </c>
      <c r="C160" s="60">
        <v>400330</v>
      </c>
      <c r="D160" s="60">
        <v>75510</v>
      </c>
    </row>
    <row r="161" spans="1:4">
      <c r="A161" s="59" t="s">
        <v>96</v>
      </c>
      <c r="B161" s="59" t="s">
        <v>95</v>
      </c>
      <c r="C161" s="60">
        <v>404510</v>
      </c>
      <c r="D161" s="60">
        <v>58225</v>
      </c>
    </row>
    <row r="162" spans="1:4">
      <c r="A162" s="59" t="s">
        <v>96</v>
      </c>
      <c r="B162" s="59" t="s">
        <v>95</v>
      </c>
      <c r="C162" s="60">
        <v>407076</v>
      </c>
      <c r="D162" s="60">
        <v>48668</v>
      </c>
    </row>
    <row r="163" spans="1:4">
      <c r="A163" s="59" t="s">
        <v>93</v>
      </c>
      <c r="B163" s="59" t="s">
        <v>95</v>
      </c>
      <c r="C163" s="60">
        <v>410810</v>
      </c>
      <c r="D163" s="60">
        <v>66500</v>
      </c>
    </row>
    <row r="164" spans="1:4">
      <c r="A164" s="59" t="s">
        <v>96</v>
      </c>
      <c r="B164" s="59" t="s">
        <v>95</v>
      </c>
      <c r="C164" s="60">
        <v>417790</v>
      </c>
      <c r="D164" s="60">
        <v>63099</v>
      </c>
    </row>
    <row r="165" spans="1:4">
      <c r="A165" s="59" t="s">
        <v>96</v>
      </c>
      <c r="B165" s="59" t="s">
        <v>95</v>
      </c>
      <c r="C165" s="60">
        <v>432426</v>
      </c>
      <c r="D165" s="60">
        <v>57422</v>
      </c>
    </row>
    <row r="166" spans="1:4">
      <c r="A166" s="59" t="s">
        <v>96</v>
      </c>
      <c r="B166" s="59" t="s">
        <v>95</v>
      </c>
      <c r="C166" s="60">
        <v>444304</v>
      </c>
      <c r="D166" s="60">
        <v>53938</v>
      </c>
    </row>
    <row r="167" spans="1:4">
      <c r="A167" s="59" t="s">
        <v>96</v>
      </c>
      <c r="B167" s="59" t="s">
        <v>95</v>
      </c>
      <c r="C167" s="60">
        <v>446507</v>
      </c>
      <c r="D167" s="60">
        <v>75510</v>
      </c>
    </row>
    <row r="168" spans="1:4">
      <c r="A168" s="59" t="s">
        <v>96</v>
      </c>
      <c r="B168" s="59" t="s">
        <v>95</v>
      </c>
      <c r="C168" s="60">
        <v>492820</v>
      </c>
      <c r="D168" s="60">
        <v>84122</v>
      </c>
    </row>
    <row r="169" spans="1:4">
      <c r="A169" s="59" t="s">
        <v>96</v>
      </c>
      <c r="B169" s="59" t="s">
        <v>95</v>
      </c>
      <c r="C169" s="60">
        <v>575120</v>
      </c>
      <c r="D169" s="60">
        <v>79790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27"/>
  <sheetViews>
    <sheetView topLeftCell="O1" zoomScale="70" zoomScaleNormal="70" workbookViewId="0">
      <selection activeCell="M1" sqref="M1:M426"/>
    </sheetView>
  </sheetViews>
  <sheetFormatPr defaultColWidth="8.85546875" defaultRowHeight="15"/>
  <cols>
    <col min="1" max="1" width="14.42578125" bestFit="1" customWidth="1"/>
    <col min="2" max="3" width="13.5703125" bestFit="1" customWidth="1"/>
    <col min="4" max="4" width="16.7109375" bestFit="1" customWidth="1"/>
    <col min="5" max="5" width="17.28515625" bestFit="1" customWidth="1"/>
    <col min="6" max="6" width="7.7109375" bestFit="1" customWidth="1"/>
    <col min="7" max="7" width="13.42578125" bestFit="1" customWidth="1"/>
    <col min="9" max="9" width="8.28515625" bestFit="1" customWidth="1"/>
    <col min="11" max="11" width="11.7109375" bestFit="1" customWidth="1"/>
    <col min="12" max="12" width="10.7109375" bestFit="1" customWidth="1"/>
    <col min="13" max="13" width="13.7109375" style="14" bestFit="1" customWidth="1"/>
    <col min="14" max="14" width="16.28515625" bestFit="1" customWidth="1"/>
    <col min="16" max="16" width="12.28515625" bestFit="1" customWidth="1"/>
    <col min="17" max="17" width="32.42578125" style="14" bestFit="1" customWidth="1"/>
    <col min="27" max="27" width="53.28515625" customWidth="1"/>
  </cols>
  <sheetData>
    <row r="1" spans="1:27" ht="48" thickBot="1">
      <c r="A1" s="7" t="s">
        <v>0</v>
      </c>
      <c r="B1" s="7" t="s">
        <v>1</v>
      </c>
      <c r="C1" s="7" t="s">
        <v>2</v>
      </c>
      <c r="D1" s="73" t="s">
        <v>3</v>
      </c>
      <c r="E1" s="7" t="s">
        <v>35</v>
      </c>
      <c r="F1" s="7" t="s">
        <v>15</v>
      </c>
      <c r="G1" s="7" t="s">
        <v>36</v>
      </c>
      <c r="H1" s="8" t="s">
        <v>37</v>
      </c>
      <c r="I1" s="7" t="s">
        <v>38</v>
      </c>
      <c r="J1" s="8" t="s">
        <v>39</v>
      </c>
      <c r="K1" s="7" t="s">
        <v>40</v>
      </c>
      <c r="L1" s="7" t="s">
        <v>41</v>
      </c>
      <c r="M1" s="85" t="s">
        <v>51</v>
      </c>
      <c r="P1" s="21" t="s">
        <v>54</v>
      </c>
      <c r="Q1" s="22" t="s">
        <v>53</v>
      </c>
      <c r="AA1" s="80" t="s">
        <v>120</v>
      </c>
    </row>
    <row r="2" spans="1:27" ht="16.5" thickTop="1">
      <c r="A2" s="9" t="s">
        <v>4</v>
      </c>
      <c r="B2" s="10">
        <v>0</v>
      </c>
      <c r="C2" s="10">
        <v>490</v>
      </c>
      <c r="D2" s="74">
        <v>5</v>
      </c>
      <c r="E2" s="9">
        <v>41</v>
      </c>
      <c r="F2" s="9" t="s">
        <v>22</v>
      </c>
      <c r="G2" s="9" t="s">
        <v>42</v>
      </c>
      <c r="H2" s="11">
        <v>41</v>
      </c>
      <c r="I2" s="9" t="s">
        <v>43</v>
      </c>
      <c r="J2" s="11">
        <v>1</v>
      </c>
      <c r="K2" s="9" t="s">
        <v>44</v>
      </c>
      <c r="L2" s="9" t="s">
        <v>31</v>
      </c>
      <c r="M2" s="86">
        <f t="shared" ref="M2:M65" si="0">B2+C2</f>
        <v>490</v>
      </c>
      <c r="N2" s="84" t="s">
        <v>142</v>
      </c>
      <c r="P2" s="13">
        <v>5</v>
      </c>
      <c r="Q2" s="14">
        <v>344.66666666666669</v>
      </c>
      <c r="AA2" s="79" t="s">
        <v>137</v>
      </c>
    </row>
    <row r="3" spans="1:27" ht="15.75">
      <c r="A3" s="9" t="s">
        <v>6</v>
      </c>
      <c r="B3" s="10">
        <v>0</v>
      </c>
      <c r="C3" s="10">
        <v>180</v>
      </c>
      <c r="D3" s="74">
        <v>5</v>
      </c>
      <c r="E3" s="9">
        <v>2</v>
      </c>
      <c r="F3" s="9" t="s">
        <v>30</v>
      </c>
      <c r="G3" s="9" t="s">
        <v>45</v>
      </c>
      <c r="H3" s="11">
        <v>22</v>
      </c>
      <c r="I3" s="9" t="s">
        <v>48</v>
      </c>
      <c r="J3" s="11">
        <v>3</v>
      </c>
      <c r="K3" s="9" t="s">
        <v>44</v>
      </c>
      <c r="L3" s="9" t="s">
        <v>31</v>
      </c>
      <c r="M3" s="86">
        <f t="shared" si="0"/>
        <v>180</v>
      </c>
      <c r="P3" s="13">
        <v>6</v>
      </c>
      <c r="Q3" s="14">
        <v>406</v>
      </c>
    </row>
    <row r="4" spans="1:27" ht="15.75">
      <c r="A4" s="9" t="s">
        <v>4</v>
      </c>
      <c r="B4" s="10">
        <v>0</v>
      </c>
      <c r="C4" s="10">
        <v>364</v>
      </c>
      <c r="D4" s="74">
        <v>5</v>
      </c>
      <c r="E4" s="9">
        <v>35</v>
      </c>
      <c r="F4" s="9" t="s">
        <v>22</v>
      </c>
      <c r="G4" s="9" t="s">
        <v>42</v>
      </c>
      <c r="H4" s="11">
        <v>41</v>
      </c>
      <c r="I4" s="9" t="s">
        <v>43</v>
      </c>
      <c r="J4" s="11">
        <v>1</v>
      </c>
      <c r="K4" s="9" t="s">
        <v>44</v>
      </c>
      <c r="L4" s="9" t="s">
        <v>31</v>
      </c>
      <c r="M4" s="86">
        <f t="shared" si="0"/>
        <v>364</v>
      </c>
      <c r="P4" s="13">
        <v>7</v>
      </c>
      <c r="Q4" s="14">
        <v>3171.9230769230771</v>
      </c>
    </row>
    <row r="5" spans="1:27" ht="15.75">
      <c r="A5" s="9" t="s">
        <v>7</v>
      </c>
      <c r="B5" s="10">
        <v>0</v>
      </c>
      <c r="C5" s="10">
        <v>406</v>
      </c>
      <c r="D5" s="74">
        <v>6</v>
      </c>
      <c r="E5" s="9">
        <v>35</v>
      </c>
      <c r="F5" s="9" t="s">
        <v>22</v>
      </c>
      <c r="G5" s="9" t="s">
        <v>42</v>
      </c>
      <c r="H5" s="11">
        <v>73</v>
      </c>
      <c r="I5" s="9" t="s">
        <v>43</v>
      </c>
      <c r="J5" s="11">
        <v>4</v>
      </c>
      <c r="K5" s="9" t="s">
        <v>44</v>
      </c>
      <c r="L5" s="9" t="s">
        <v>31</v>
      </c>
      <c r="M5" s="86">
        <f t="shared" si="0"/>
        <v>406</v>
      </c>
      <c r="P5" s="13">
        <v>8</v>
      </c>
      <c r="Q5" s="14">
        <v>1033</v>
      </c>
    </row>
    <row r="6" spans="1:27" ht="15.75">
      <c r="A6" s="9" t="s">
        <v>10</v>
      </c>
      <c r="B6" s="10">
        <v>287</v>
      </c>
      <c r="C6" s="10">
        <v>12348</v>
      </c>
      <c r="D6" s="74">
        <v>7</v>
      </c>
      <c r="E6" s="9">
        <v>2</v>
      </c>
      <c r="F6" s="9" t="s">
        <v>30</v>
      </c>
      <c r="G6" s="9" t="s">
        <v>45</v>
      </c>
      <c r="H6" s="11">
        <v>23</v>
      </c>
      <c r="I6" s="9" t="s">
        <v>48</v>
      </c>
      <c r="J6" s="11">
        <v>2</v>
      </c>
      <c r="K6" s="9" t="s">
        <v>46</v>
      </c>
      <c r="L6" s="9" t="s">
        <v>28</v>
      </c>
      <c r="M6" s="86">
        <f t="shared" si="0"/>
        <v>12635</v>
      </c>
      <c r="P6" s="13">
        <v>9</v>
      </c>
      <c r="Q6" s="14">
        <v>1309</v>
      </c>
    </row>
    <row r="7" spans="1:27" ht="15.75">
      <c r="A7" s="9" t="s">
        <v>4</v>
      </c>
      <c r="B7" s="10">
        <v>0</v>
      </c>
      <c r="C7" s="10">
        <v>138</v>
      </c>
      <c r="D7" s="74">
        <v>7</v>
      </c>
      <c r="E7" s="9">
        <v>119</v>
      </c>
      <c r="F7" s="9" t="s">
        <v>22</v>
      </c>
      <c r="G7" s="9" t="s">
        <v>49</v>
      </c>
      <c r="H7" s="11">
        <v>29</v>
      </c>
      <c r="I7" s="9" t="s">
        <v>48</v>
      </c>
      <c r="J7" s="11">
        <v>2</v>
      </c>
      <c r="K7" s="9" t="s">
        <v>46</v>
      </c>
      <c r="L7" s="9" t="s">
        <v>31</v>
      </c>
      <c r="M7" s="86">
        <f t="shared" si="0"/>
        <v>138</v>
      </c>
      <c r="P7" s="13">
        <v>10</v>
      </c>
      <c r="Q7" s="14">
        <v>2133.1875</v>
      </c>
    </row>
    <row r="8" spans="1:27" ht="15.75">
      <c r="A8" s="9" t="s">
        <v>6</v>
      </c>
      <c r="B8" s="10">
        <v>513</v>
      </c>
      <c r="C8" s="10">
        <v>442</v>
      </c>
      <c r="D8" s="74">
        <v>7</v>
      </c>
      <c r="E8" s="9">
        <v>0</v>
      </c>
      <c r="F8" s="9" t="s">
        <v>22</v>
      </c>
      <c r="G8" s="9" t="s">
        <v>42</v>
      </c>
      <c r="H8" s="11">
        <v>34</v>
      </c>
      <c r="I8" s="9" t="s">
        <v>43</v>
      </c>
      <c r="J8" s="11">
        <v>1</v>
      </c>
      <c r="K8" s="9" t="s">
        <v>47</v>
      </c>
      <c r="L8" s="9" t="s">
        <v>31</v>
      </c>
      <c r="M8" s="86">
        <f t="shared" si="0"/>
        <v>955</v>
      </c>
      <c r="P8" s="13">
        <v>11</v>
      </c>
      <c r="Q8" s="14">
        <v>5658.833333333333</v>
      </c>
    </row>
    <row r="9" spans="1:27" ht="15.75">
      <c r="A9" s="9" t="s">
        <v>4</v>
      </c>
      <c r="B9" s="10">
        <v>0</v>
      </c>
      <c r="C9" s="10">
        <v>576</v>
      </c>
      <c r="D9" s="74">
        <v>7</v>
      </c>
      <c r="E9" s="9">
        <v>14</v>
      </c>
      <c r="F9" s="9" t="s">
        <v>30</v>
      </c>
      <c r="G9" s="9" t="s">
        <v>45</v>
      </c>
      <c r="H9" s="11">
        <v>28</v>
      </c>
      <c r="I9" s="9" t="s">
        <v>43</v>
      </c>
      <c r="J9" s="11">
        <v>1</v>
      </c>
      <c r="K9" s="9" t="s">
        <v>46</v>
      </c>
      <c r="L9" s="9" t="s">
        <v>31</v>
      </c>
      <c r="M9" s="86">
        <f t="shared" si="0"/>
        <v>576</v>
      </c>
      <c r="P9" s="13">
        <v>12</v>
      </c>
      <c r="Q9" s="14">
        <v>2477.75</v>
      </c>
    </row>
    <row r="10" spans="1:27" ht="15.75">
      <c r="A10" s="9" t="s">
        <v>12</v>
      </c>
      <c r="B10" s="10">
        <v>273</v>
      </c>
      <c r="C10" s="10">
        <v>904</v>
      </c>
      <c r="D10" s="74">
        <v>7</v>
      </c>
      <c r="E10" s="9">
        <v>2</v>
      </c>
      <c r="F10" s="9" t="s">
        <v>22</v>
      </c>
      <c r="G10" s="9" t="s">
        <v>49</v>
      </c>
      <c r="H10" s="11">
        <v>21</v>
      </c>
      <c r="I10" s="9" t="s">
        <v>43</v>
      </c>
      <c r="J10" s="11">
        <v>1</v>
      </c>
      <c r="K10" s="9" t="s">
        <v>44</v>
      </c>
      <c r="L10" s="9" t="s">
        <v>31</v>
      </c>
      <c r="M10" s="86">
        <f t="shared" si="0"/>
        <v>1177</v>
      </c>
      <c r="P10" s="13">
        <v>13</v>
      </c>
      <c r="Q10" s="14">
        <v>3172.5921052631579</v>
      </c>
    </row>
    <row r="11" spans="1:27" ht="15.75">
      <c r="A11" s="9" t="s">
        <v>4</v>
      </c>
      <c r="B11" s="10">
        <v>829</v>
      </c>
      <c r="C11" s="10">
        <v>583</v>
      </c>
      <c r="D11" s="74">
        <v>7</v>
      </c>
      <c r="E11" s="9">
        <v>18</v>
      </c>
      <c r="F11" s="9" t="s">
        <v>30</v>
      </c>
      <c r="G11" s="9" t="s">
        <v>45</v>
      </c>
      <c r="H11" s="11">
        <v>63</v>
      </c>
      <c r="I11" s="9" t="s">
        <v>43</v>
      </c>
      <c r="J11" s="11">
        <v>3</v>
      </c>
      <c r="K11" s="9" t="s">
        <v>46</v>
      </c>
      <c r="L11" s="9" t="s">
        <v>31</v>
      </c>
      <c r="M11" s="86">
        <f t="shared" si="0"/>
        <v>1412</v>
      </c>
      <c r="P11" s="13">
        <v>14</v>
      </c>
      <c r="Q11" s="14">
        <v>2031</v>
      </c>
    </row>
    <row r="12" spans="1:27" ht="15.75">
      <c r="A12" s="9" t="s">
        <v>5</v>
      </c>
      <c r="B12" s="10">
        <v>0</v>
      </c>
      <c r="C12" s="10">
        <v>192</v>
      </c>
      <c r="D12" s="74">
        <v>7</v>
      </c>
      <c r="E12" s="9">
        <v>2</v>
      </c>
      <c r="F12" s="9" t="s">
        <v>22</v>
      </c>
      <c r="G12" s="9" t="s">
        <v>42</v>
      </c>
      <c r="H12" s="11">
        <v>39</v>
      </c>
      <c r="I12" s="9" t="s">
        <v>43</v>
      </c>
      <c r="J12" s="11">
        <v>4</v>
      </c>
      <c r="K12" s="9" t="s">
        <v>44</v>
      </c>
      <c r="L12" s="9" t="s">
        <v>31</v>
      </c>
      <c r="M12" s="86">
        <f t="shared" si="0"/>
        <v>192</v>
      </c>
      <c r="P12" s="13">
        <v>15</v>
      </c>
      <c r="Q12" s="14">
        <v>648</v>
      </c>
    </row>
    <row r="13" spans="1:27" ht="15.75">
      <c r="A13" s="9" t="s">
        <v>5</v>
      </c>
      <c r="B13" s="10">
        <v>8176</v>
      </c>
      <c r="C13" s="10">
        <v>12230</v>
      </c>
      <c r="D13" s="74">
        <v>7</v>
      </c>
      <c r="E13" s="9">
        <v>5</v>
      </c>
      <c r="F13" s="9" t="s">
        <v>22</v>
      </c>
      <c r="G13" s="9" t="s">
        <v>49</v>
      </c>
      <c r="H13" s="11">
        <v>26</v>
      </c>
      <c r="I13" s="9" t="s">
        <v>43</v>
      </c>
      <c r="J13" s="11">
        <v>2</v>
      </c>
      <c r="K13" s="9" t="s">
        <v>50</v>
      </c>
      <c r="L13" s="9" t="s">
        <v>31</v>
      </c>
      <c r="M13" s="86">
        <f t="shared" si="0"/>
        <v>20406</v>
      </c>
      <c r="P13" s="13">
        <v>16</v>
      </c>
      <c r="Q13" s="14">
        <v>5918.4761904761908</v>
      </c>
    </row>
    <row r="14" spans="1:27" ht="15.75">
      <c r="A14" s="9" t="s">
        <v>4</v>
      </c>
      <c r="B14" s="10">
        <v>734</v>
      </c>
      <c r="C14" s="10">
        <v>348</v>
      </c>
      <c r="D14" s="74">
        <v>7</v>
      </c>
      <c r="E14" s="9">
        <v>100</v>
      </c>
      <c r="F14" s="9" t="s">
        <v>22</v>
      </c>
      <c r="G14" s="9" t="s">
        <v>42</v>
      </c>
      <c r="H14" s="11">
        <v>27</v>
      </c>
      <c r="I14" s="9" t="s">
        <v>43</v>
      </c>
      <c r="J14" s="11">
        <v>4</v>
      </c>
      <c r="K14" s="9" t="s">
        <v>46</v>
      </c>
      <c r="L14" s="9" t="s">
        <v>31</v>
      </c>
      <c r="M14" s="86">
        <f t="shared" si="0"/>
        <v>1082</v>
      </c>
      <c r="P14" s="13">
        <v>17</v>
      </c>
      <c r="Q14" s="14">
        <v>660</v>
      </c>
    </row>
    <row r="15" spans="1:27" ht="15.75">
      <c r="A15" s="9" t="s">
        <v>5</v>
      </c>
      <c r="B15" s="10">
        <v>305</v>
      </c>
      <c r="C15" s="10">
        <v>4553</v>
      </c>
      <c r="D15" s="74">
        <v>7</v>
      </c>
      <c r="E15" s="9">
        <v>2</v>
      </c>
      <c r="F15" s="9" t="s">
        <v>30</v>
      </c>
      <c r="G15" s="9" t="s">
        <v>45</v>
      </c>
      <c r="H15" s="11">
        <v>31</v>
      </c>
      <c r="I15" s="9" t="s">
        <v>43</v>
      </c>
      <c r="J15" s="11">
        <v>1</v>
      </c>
      <c r="K15" s="9" t="s">
        <v>44</v>
      </c>
      <c r="L15" s="9" t="s">
        <v>28</v>
      </c>
      <c r="M15" s="86">
        <f t="shared" si="0"/>
        <v>4858</v>
      </c>
      <c r="P15" s="13">
        <v>19</v>
      </c>
      <c r="Q15" s="14">
        <v>1843.1886792452831</v>
      </c>
    </row>
    <row r="16" spans="1:27" ht="15.75">
      <c r="A16" s="9" t="s">
        <v>9</v>
      </c>
      <c r="B16" s="10">
        <v>0</v>
      </c>
      <c r="C16" s="10">
        <v>13428</v>
      </c>
      <c r="D16" s="74">
        <v>7</v>
      </c>
      <c r="E16" s="9">
        <v>0</v>
      </c>
      <c r="F16" s="9" t="s">
        <v>30</v>
      </c>
      <c r="G16" s="9" t="s">
        <v>45</v>
      </c>
      <c r="H16" s="11">
        <v>22</v>
      </c>
      <c r="I16" s="9" t="s">
        <v>48</v>
      </c>
      <c r="J16" s="11">
        <v>2</v>
      </c>
      <c r="K16" s="9" t="s">
        <v>50</v>
      </c>
      <c r="L16" s="9" t="s">
        <v>31</v>
      </c>
      <c r="M16" s="86">
        <f t="shared" si="0"/>
        <v>13428</v>
      </c>
      <c r="P16" s="13">
        <v>22</v>
      </c>
      <c r="Q16" s="14">
        <v>4486.625</v>
      </c>
    </row>
    <row r="17" spans="1:17" ht="15.75">
      <c r="A17" s="9" t="s">
        <v>4</v>
      </c>
      <c r="B17" s="10">
        <v>887</v>
      </c>
      <c r="C17" s="10">
        <v>519</v>
      </c>
      <c r="D17" s="74">
        <v>7</v>
      </c>
      <c r="E17" s="9">
        <v>42</v>
      </c>
      <c r="F17" s="9" t="s">
        <v>22</v>
      </c>
      <c r="G17" s="9" t="s">
        <v>49</v>
      </c>
      <c r="H17" s="11">
        <v>27</v>
      </c>
      <c r="I17" s="9" t="s">
        <v>43</v>
      </c>
      <c r="J17" s="11">
        <v>3</v>
      </c>
      <c r="K17" s="9" t="s">
        <v>44</v>
      </c>
      <c r="L17" s="9" t="s">
        <v>31</v>
      </c>
      <c r="M17" s="86">
        <f t="shared" si="0"/>
        <v>1406</v>
      </c>
      <c r="P17" s="13">
        <v>23</v>
      </c>
      <c r="Q17" s="14">
        <v>3880</v>
      </c>
    </row>
    <row r="18" spans="1:17" ht="15.75">
      <c r="A18" s="9" t="s">
        <v>4</v>
      </c>
      <c r="B18" s="10">
        <v>0</v>
      </c>
      <c r="C18" s="10">
        <v>11838</v>
      </c>
      <c r="D18" s="74">
        <v>7</v>
      </c>
      <c r="E18" s="9">
        <v>70</v>
      </c>
      <c r="F18" s="9" t="s">
        <v>22</v>
      </c>
      <c r="G18" s="9" t="s">
        <v>42</v>
      </c>
      <c r="H18" s="11">
        <v>44</v>
      </c>
      <c r="I18" s="9" t="s">
        <v>43</v>
      </c>
      <c r="J18" s="11">
        <v>4</v>
      </c>
      <c r="K18" s="9" t="s">
        <v>44</v>
      </c>
      <c r="L18" s="9" t="s">
        <v>31</v>
      </c>
      <c r="M18" s="86">
        <f t="shared" si="0"/>
        <v>11838</v>
      </c>
      <c r="P18" s="13">
        <v>25</v>
      </c>
      <c r="Q18" s="14">
        <v>2761.0547945205481</v>
      </c>
    </row>
    <row r="19" spans="1:17" ht="15.75">
      <c r="A19" s="9" t="s">
        <v>6</v>
      </c>
      <c r="B19" s="10">
        <v>0</v>
      </c>
      <c r="C19" s="10">
        <v>142</v>
      </c>
      <c r="D19" s="74">
        <v>7</v>
      </c>
      <c r="E19" s="9">
        <v>53</v>
      </c>
      <c r="F19" s="9" t="s">
        <v>30</v>
      </c>
      <c r="G19" s="9" t="s">
        <v>45</v>
      </c>
      <c r="H19" s="11">
        <v>48</v>
      </c>
      <c r="I19" s="9" t="s">
        <v>43</v>
      </c>
      <c r="J19" s="11">
        <v>1</v>
      </c>
      <c r="K19" s="9" t="s">
        <v>46</v>
      </c>
      <c r="L19" s="9" t="s">
        <v>31</v>
      </c>
      <c r="M19" s="86">
        <f t="shared" si="0"/>
        <v>142</v>
      </c>
      <c r="P19" s="13">
        <v>28</v>
      </c>
      <c r="Q19" s="14">
        <v>3302.4444444444443</v>
      </c>
    </row>
    <row r="20" spans="1:17" ht="15.75">
      <c r="A20" s="9" t="s">
        <v>10</v>
      </c>
      <c r="B20" s="10">
        <v>0</v>
      </c>
      <c r="C20" s="10">
        <v>403</v>
      </c>
      <c r="D20" s="74">
        <v>7</v>
      </c>
      <c r="E20" s="9">
        <v>5</v>
      </c>
      <c r="F20" s="9" t="s">
        <v>30</v>
      </c>
      <c r="G20" s="9" t="s">
        <v>45</v>
      </c>
      <c r="H20" s="11">
        <v>55</v>
      </c>
      <c r="I20" s="9" t="s">
        <v>43</v>
      </c>
      <c r="J20" s="11">
        <v>2</v>
      </c>
      <c r="K20" s="9" t="s">
        <v>46</v>
      </c>
      <c r="L20" s="9" t="s">
        <v>31</v>
      </c>
      <c r="M20" s="86">
        <f t="shared" si="0"/>
        <v>403</v>
      </c>
      <c r="P20" s="13">
        <v>29</v>
      </c>
      <c r="Q20" s="14">
        <v>667</v>
      </c>
    </row>
    <row r="21" spans="1:17" ht="15.75">
      <c r="A21" s="9" t="s">
        <v>7</v>
      </c>
      <c r="B21" s="10">
        <v>0</v>
      </c>
      <c r="C21" s="10">
        <v>3285</v>
      </c>
      <c r="D21" s="74">
        <v>7</v>
      </c>
      <c r="E21" s="9">
        <v>21</v>
      </c>
      <c r="F21" s="9" t="s">
        <v>22</v>
      </c>
      <c r="G21" s="9" t="s">
        <v>42</v>
      </c>
      <c r="H21" s="11">
        <v>33</v>
      </c>
      <c r="I21" s="9" t="s">
        <v>43</v>
      </c>
      <c r="J21" s="11">
        <v>2</v>
      </c>
      <c r="K21" s="9" t="s">
        <v>44</v>
      </c>
      <c r="L21" s="9" t="s">
        <v>31</v>
      </c>
      <c r="M21" s="86">
        <f t="shared" si="0"/>
        <v>3285</v>
      </c>
      <c r="P21" s="13">
        <v>31</v>
      </c>
      <c r="Q21" s="14">
        <v>1981.8947368421052</v>
      </c>
    </row>
    <row r="22" spans="1:17" ht="15.75">
      <c r="A22" s="9" t="s">
        <v>5</v>
      </c>
      <c r="B22" s="10">
        <v>0</v>
      </c>
      <c r="C22" s="10">
        <v>127</v>
      </c>
      <c r="D22" s="74">
        <v>7</v>
      </c>
      <c r="E22" s="9">
        <v>13</v>
      </c>
      <c r="F22" s="9" t="s">
        <v>22</v>
      </c>
      <c r="G22" s="9" t="s">
        <v>42</v>
      </c>
      <c r="H22" s="11">
        <v>25</v>
      </c>
      <c r="I22" s="9" t="s">
        <v>48</v>
      </c>
      <c r="J22" s="11">
        <v>3</v>
      </c>
      <c r="K22" s="9" t="s">
        <v>46</v>
      </c>
      <c r="L22" s="9" t="s">
        <v>31</v>
      </c>
      <c r="M22" s="86">
        <f t="shared" si="0"/>
        <v>127</v>
      </c>
      <c r="P22" s="13">
        <v>34</v>
      </c>
      <c r="Q22" s="14">
        <v>17545</v>
      </c>
    </row>
    <row r="23" spans="1:17" ht="15.75">
      <c r="A23" s="9" t="s">
        <v>6</v>
      </c>
      <c r="B23" s="10">
        <v>4089</v>
      </c>
      <c r="C23" s="10">
        <v>0</v>
      </c>
      <c r="D23" s="74">
        <v>7</v>
      </c>
      <c r="E23" s="9">
        <v>14</v>
      </c>
      <c r="F23" s="9" t="s">
        <v>22</v>
      </c>
      <c r="G23" s="9" t="s">
        <v>49</v>
      </c>
      <c r="H23" s="11">
        <v>26</v>
      </c>
      <c r="I23" s="9" t="s">
        <v>43</v>
      </c>
      <c r="J23" s="11">
        <v>2</v>
      </c>
      <c r="K23" s="9" t="s">
        <v>46</v>
      </c>
      <c r="L23" s="9" t="s">
        <v>31</v>
      </c>
      <c r="M23" s="86">
        <f t="shared" si="0"/>
        <v>4089</v>
      </c>
      <c r="P23" s="13">
        <v>37</v>
      </c>
      <c r="Q23" s="14">
        <v>2272.7804878048782</v>
      </c>
    </row>
    <row r="24" spans="1:17" ht="15.75">
      <c r="A24" s="9" t="s">
        <v>5</v>
      </c>
      <c r="B24" s="10">
        <v>0</v>
      </c>
      <c r="C24" s="10">
        <v>102</v>
      </c>
      <c r="D24" s="74">
        <v>7</v>
      </c>
      <c r="E24" s="9">
        <v>0</v>
      </c>
      <c r="F24" s="9" t="s">
        <v>30</v>
      </c>
      <c r="G24" s="9" t="s">
        <v>45</v>
      </c>
      <c r="H24" s="11">
        <v>53</v>
      </c>
      <c r="I24" s="9" t="s">
        <v>43</v>
      </c>
      <c r="J24" s="11">
        <v>4</v>
      </c>
      <c r="K24" s="9" t="s">
        <v>50</v>
      </c>
      <c r="L24" s="9" t="s">
        <v>31</v>
      </c>
      <c r="M24" s="86">
        <f t="shared" si="0"/>
        <v>102</v>
      </c>
      <c r="P24" s="13">
        <v>40</v>
      </c>
      <c r="Q24" s="14">
        <v>2412</v>
      </c>
    </row>
    <row r="25" spans="1:17" ht="15.75">
      <c r="A25" s="9" t="s">
        <v>5</v>
      </c>
      <c r="B25" s="10">
        <v>0</v>
      </c>
      <c r="C25" s="10">
        <v>272</v>
      </c>
      <c r="D25" s="74">
        <v>7</v>
      </c>
      <c r="E25" s="9">
        <v>90</v>
      </c>
      <c r="F25" s="9" t="s">
        <v>22</v>
      </c>
      <c r="G25" s="9" t="s">
        <v>42</v>
      </c>
      <c r="H25" s="11">
        <v>67</v>
      </c>
      <c r="I25" s="9" t="s">
        <v>43</v>
      </c>
      <c r="J25" s="11">
        <v>4</v>
      </c>
      <c r="K25" s="9" t="s">
        <v>47</v>
      </c>
      <c r="L25" s="9" t="s">
        <v>28</v>
      </c>
      <c r="M25" s="86">
        <f t="shared" si="0"/>
        <v>272</v>
      </c>
      <c r="P25" s="13">
        <v>41</v>
      </c>
      <c r="Q25" s="14">
        <v>497</v>
      </c>
    </row>
    <row r="26" spans="1:17" ht="15.75">
      <c r="A26" s="9" t="s">
        <v>4</v>
      </c>
      <c r="B26" s="10">
        <v>0</v>
      </c>
      <c r="C26" s="10">
        <v>707</v>
      </c>
      <c r="D26" s="74">
        <v>7</v>
      </c>
      <c r="E26" s="9">
        <v>26</v>
      </c>
      <c r="F26" s="9" t="s">
        <v>22</v>
      </c>
      <c r="G26" s="9" t="s">
        <v>42</v>
      </c>
      <c r="H26" s="11">
        <v>50</v>
      </c>
      <c r="I26" s="9" t="s">
        <v>43</v>
      </c>
      <c r="J26" s="11">
        <v>2</v>
      </c>
      <c r="K26" s="9" t="s">
        <v>46</v>
      </c>
      <c r="L26" s="9" t="s">
        <v>31</v>
      </c>
      <c r="M26" s="86">
        <f t="shared" si="0"/>
        <v>707</v>
      </c>
      <c r="P26" s="13">
        <v>43</v>
      </c>
      <c r="Q26" s="14">
        <v>529.4</v>
      </c>
    </row>
    <row r="27" spans="1:17" ht="15.75">
      <c r="A27" s="9" t="s">
        <v>6</v>
      </c>
      <c r="B27" s="10">
        <v>0</v>
      </c>
      <c r="C27" s="10">
        <v>991</v>
      </c>
      <c r="D27" s="74">
        <v>7</v>
      </c>
      <c r="E27" s="9">
        <v>3</v>
      </c>
      <c r="F27" s="9" t="s">
        <v>30</v>
      </c>
      <c r="G27" s="9" t="s">
        <v>45</v>
      </c>
      <c r="H27" s="11">
        <v>31</v>
      </c>
      <c r="I27" s="9" t="s">
        <v>43</v>
      </c>
      <c r="J27" s="11">
        <v>4</v>
      </c>
      <c r="K27" s="9" t="s">
        <v>46</v>
      </c>
      <c r="L27" s="9" t="s">
        <v>28</v>
      </c>
      <c r="M27" s="86">
        <f t="shared" si="0"/>
        <v>991</v>
      </c>
      <c r="P27" s="13">
        <v>46</v>
      </c>
      <c r="Q27" s="14">
        <v>1454.6666666666667</v>
      </c>
    </row>
    <row r="28" spans="1:17" ht="15.75">
      <c r="A28" s="9" t="s">
        <v>6</v>
      </c>
      <c r="B28" s="10">
        <v>0</v>
      </c>
      <c r="C28" s="10">
        <v>369</v>
      </c>
      <c r="D28" s="74">
        <v>7</v>
      </c>
      <c r="E28" s="9">
        <v>23</v>
      </c>
      <c r="F28" s="9" t="s">
        <v>22</v>
      </c>
      <c r="G28" s="9" t="s">
        <v>42</v>
      </c>
      <c r="H28" s="11">
        <v>35</v>
      </c>
      <c r="I28" s="9" t="s">
        <v>43</v>
      </c>
      <c r="J28" s="11">
        <v>2</v>
      </c>
      <c r="K28" s="9" t="s">
        <v>44</v>
      </c>
      <c r="L28" s="9" t="s">
        <v>31</v>
      </c>
      <c r="M28" s="86">
        <f t="shared" si="0"/>
        <v>369</v>
      </c>
      <c r="P28" s="13">
        <v>48</v>
      </c>
      <c r="Q28" s="14">
        <v>821</v>
      </c>
    </row>
    <row r="29" spans="1:17" ht="15.75">
      <c r="A29" s="9" t="s">
        <v>10</v>
      </c>
      <c r="B29" s="10">
        <v>0</v>
      </c>
      <c r="C29" s="10">
        <v>471</v>
      </c>
      <c r="D29" s="74">
        <v>7</v>
      </c>
      <c r="E29" s="9">
        <v>52</v>
      </c>
      <c r="F29" s="9" t="s">
        <v>30</v>
      </c>
      <c r="G29" s="9" t="s">
        <v>45</v>
      </c>
      <c r="H29" s="11">
        <v>34</v>
      </c>
      <c r="I29" s="9" t="s">
        <v>11</v>
      </c>
      <c r="J29" s="11">
        <v>4</v>
      </c>
      <c r="K29" s="9" t="s">
        <v>46</v>
      </c>
      <c r="L29" s="9" t="s">
        <v>28</v>
      </c>
      <c r="M29" s="86">
        <f t="shared" si="0"/>
        <v>471</v>
      </c>
      <c r="P29" s="13">
        <v>49</v>
      </c>
      <c r="Q29" s="14">
        <v>1976</v>
      </c>
    </row>
    <row r="30" spans="1:17" ht="15.75">
      <c r="A30" s="9" t="s">
        <v>4</v>
      </c>
      <c r="B30" s="10">
        <v>497</v>
      </c>
      <c r="C30" s="10">
        <v>0</v>
      </c>
      <c r="D30" s="74">
        <v>7</v>
      </c>
      <c r="E30" s="9">
        <v>51</v>
      </c>
      <c r="F30" s="9" t="s">
        <v>22</v>
      </c>
      <c r="G30" s="9" t="s">
        <v>42</v>
      </c>
      <c r="H30" s="11">
        <v>35</v>
      </c>
      <c r="I30" s="9" t="s">
        <v>11</v>
      </c>
      <c r="J30" s="11">
        <v>4</v>
      </c>
      <c r="K30" s="9" t="s">
        <v>46</v>
      </c>
      <c r="L30" s="9" t="s">
        <v>31</v>
      </c>
      <c r="M30" s="86">
        <f t="shared" si="0"/>
        <v>497</v>
      </c>
      <c r="P30" s="13">
        <v>61</v>
      </c>
      <c r="Q30" s="14">
        <v>5975</v>
      </c>
    </row>
    <row r="31" spans="1:17" ht="15.75">
      <c r="A31" s="9" t="s">
        <v>5</v>
      </c>
      <c r="B31" s="10">
        <v>0</v>
      </c>
      <c r="C31" s="10">
        <v>912</v>
      </c>
      <c r="D31" s="74">
        <v>7</v>
      </c>
      <c r="E31" s="9">
        <v>39</v>
      </c>
      <c r="F31" s="9" t="s">
        <v>22</v>
      </c>
      <c r="G31" s="9" t="s">
        <v>42</v>
      </c>
      <c r="H31" s="11">
        <v>44</v>
      </c>
      <c r="I31" s="9" t="s">
        <v>43</v>
      </c>
      <c r="J31" s="11">
        <v>3</v>
      </c>
      <c r="K31" s="9" t="s">
        <v>47</v>
      </c>
      <c r="L31" s="9" t="s">
        <v>31</v>
      </c>
      <c r="M31" s="86">
        <f t="shared" si="0"/>
        <v>912</v>
      </c>
      <c r="P31" s="13">
        <v>73</v>
      </c>
      <c r="Q31" s="14">
        <v>3624</v>
      </c>
    </row>
    <row r="32" spans="1:17" ht="15.75">
      <c r="A32" s="9" t="s">
        <v>4</v>
      </c>
      <c r="B32" s="10">
        <v>211</v>
      </c>
      <c r="C32" s="10">
        <v>822</v>
      </c>
      <c r="D32" s="74">
        <v>8</v>
      </c>
      <c r="E32" s="9">
        <v>5</v>
      </c>
      <c r="F32" s="9" t="s">
        <v>30</v>
      </c>
      <c r="G32" s="9" t="s">
        <v>45</v>
      </c>
      <c r="H32" s="11">
        <v>44</v>
      </c>
      <c r="I32" s="9" t="s">
        <v>43</v>
      </c>
      <c r="J32" s="11">
        <v>1</v>
      </c>
      <c r="K32" s="9" t="s">
        <v>46</v>
      </c>
      <c r="L32" s="9" t="s">
        <v>31</v>
      </c>
      <c r="M32" s="86">
        <f t="shared" si="0"/>
        <v>1033</v>
      </c>
      <c r="P32" s="13" t="s">
        <v>52</v>
      </c>
      <c r="Q32" s="14">
        <v>2860.5764705882352</v>
      </c>
    </row>
    <row r="33" spans="1:13" ht="15.75">
      <c r="A33" s="9" t="s">
        <v>4</v>
      </c>
      <c r="B33" s="10">
        <v>940</v>
      </c>
      <c r="C33" s="10">
        <v>715</v>
      </c>
      <c r="D33" s="74">
        <v>9</v>
      </c>
      <c r="E33" s="9">
        <v>40</v>
      </c>
      <c r="F33" s="9" t="s">
        <v>30</v>
      </c>
      <c r="G33" s="9" t="s">
        <v>45</v>
      </c>
      <c r="H33" s="11">
        <v>43</v>
      </c>
      <c r="I33" s="9" t="s">
        <v>43</v>
      </c>
      <c r="J33" s="11">
        <v>2</v>
      </c>
      <c r="K33" s="9" t="s">
        <v>44</v>
      </c>
      <c r="L33" s="9" t="s">
        <v>31</v>
      </c>
      <c r="M33" s="86">
        <f t="shared" si="0"/>
        <v>1655</v>
      </c>
    </row>
    <row r="34" spans="1:13" ht="15.75">
      <c r="A34" s="9" t="s">
        <v>6</v>
      </c>
      <c r="B34" s="10">
        <v>828</v>
      </c>
      <c r="C34" s="10">
        <v>391</v>
      </c>
      <c r="D34" s="74">
        <v>9</v>
      </c>
      <c r="E34" s="9">
        <v>12</v>
      </c>
      <c r="F34" s="9" t="s">
        <v>30</v>
      </c>
      <c r="G34" s="9" t="s">
        <v>45</v>
      </c>
      <c r="H34" s="11">
        <v>23</v>
      </c>
      <c r="I34" s="9" t="s">
        <v>43</v>
      </c>
      <c r="J34" s="11">
        <v>4</v>
      </c>
      <c r="K34" s="9" t="s">
        <v>46</v>
      </c>
      <c r="L34" s="9" t="s">
        <v>28</v>
      </c>
      <c r="M34" s="86">
        <f t="shared" si="0"/>
        <v>1219</v>
      </c>
    </row>
    <row r="35" spans="1:13" ht="15.75">
      <c r="A35" s="9" t="s">
        <v>7</v>
      </c>
      <c r="B35" s="10">
        <v>929</v>
      </c>
      <c r="C35" s="10">
        <v>124</v>
      </c>
      <c r="D35" s="74">
        <v>9</v>
      </c>
      <c r="E35" s="9">
        <v>1</v>
      </c>
      <c r="F35" s="9" t="s">
        <v>22</v>
      </c>
      <c r="G35" s="9" t="s">
        <v>49</v>
      </c>
      <c r="H35" s="11">
        <v>25</v>
      </c>
      <c r="I35" s="9" t="s">
        <v>43</v>
      </c>
      <c r="J35" s="11">
        <v>2</v>
      </c>
      <c r="K35" s="9" t="s">
        <v>46</v>
      </c>
      <c r="L35" s="9" t="s">
        <v>31</v>
      </c>
      <c r="M35" s="86">
        <f t="shared" si="0"/>
        <v>1053</v>
      </c>
    </row>
    <row r="36" spans="1:13" ht="15.75">
      <c r="A36" s="9" t="s">
        <v>7</v>
      </c>
      <c r="B36" s="10">
        <v>322</v>
      </c>
      <c r="C36" s="10">
        <v>578</v>
      </c>
      <c r="D36" s="74">
        <v>10</v>
      </c>
      <c r="E36" s="9">
        <v>14</v>
      </c>
      <c r="F36" s="9" t="s">
        <v>22</v>
      </c>
      <c r="G36" s="9" t="s">
        <v>49</v>
      </c>
      <c r="H36" s="11">
        <v>26</v>
      </c>
      <c r="I36" s="9" t="s">
        <v>43</v>
      </c>
      <c r="J36" s="11">
        <v>1</v>
      </c>
      <c r="K36" s="9" t="s">
        <v>46</v>
      </c>
      <c r="L36" s="9" t="s">
        <v>31</v>
      </c>
      <c r="M36" s="86">
        <f t="shared" si="0"/>
        <v>900</v>
      </c>
    </row>
    <row r="37" spans="1:13" ht="15.75">
      <c r="A37" s="9" t="s">
        <v>4</v>
      </c>
      <c r="B37" s="10">
        <v>565</v>
      </c>
      <c r="C37" s="10">
        <v>863</v>
      </c>
      <c r="D37" s="74">
        <v>10</v>
      </c>
      <c r="E37" s="9">
        <v>81</v>
      </c>
      <c r="F37" s="9" t="s">
        <v>22</v>
      </c>
      <c r="G37" s="9" t="s">
        <v>42</v>
      </c>
      <c r="H37" s="11">
        <v>36</v>
      </c>
      <c r="I37" s="9" t="s">
        <v>43</v>
      </c>
      <c r="J37" s="11">
        <v>4</v>
      </c>
      <c r="K37" s="9" t="s">
        <v>44</v>
      </c>
      <c r="L37" s="9" t="s">
        <v>31</v>
      </c>
      <c r="M37" s="86">
        <f t="shared" si="0"/>
        <v>1428</v>
      </c>
    </row>
    <row r="38" spans="1:13" ht="15.75">
      <c r="A38" s="9" t="s">
        <v>10</v>
      </c>
      <c r="B38" s="10">
        <v>1257</v>
      </c>
      <c r="C38" s="10">
        <v>0</v>
      </c>
      <c r="D38" s="74">
        <v>10</v>
      </c>
      <c r="E38" s="9">
        <v>65</v>
      </c>
      <c r="F38" s="9" t="s">
        <v>30</v>
      </c>
      <c r="G38" s="9" t="s">
        <v>45</v>
      </c>
      <c r="H38" s="11">
        <v>40</v>
      </c>
      <c r="I38" s="9" t="s">
        <v>48</v>
      </c>
      <c r="J38" s="11">
        <v>4</v>
      </c>
      <c r="K38" s="9" t="s">
        <v>44</v>
      </c>
      <c r="L38" s="9" t="s">
        <v>31</v>
      </c>
      <c r="M38" s="86">
        <f t="shared" si="0"/>
        <v>1257</v>
      </c>
    </row>
    <row r="39" spans="1:13" ht="15.75">
      <c r="A39" s="9" t="s">
        <v>5</v>
      </c>
      <c r="B39" s="10">
        <v>0</v>
      </c>
      <c r="C39" s="10">
        <v>369</v>
      </c>
      <c r="D39" s="74">
        <v>10</v>
      </c>
      <c r="E39" s="9">
        <v>16</v>
      </c>
      <c r="F39" s="9" t="s">
        <v>22</v>
      </c>
      <c r="G39" s="9" t="s">
        <v>42</v>
      </c>
      <c r="H39" s="11">
        <v>29</v>
      </c>
      <c r="I39" s="9" t="s">
        <v>43</v>
      </c>
      <c r="J39" s="11">
        <v>1</v>
      </c>
      <c r="K39" s="9" t="s">
        <v>46</v>
      </c>
      <c r="L39" s="9" t="s">
        <v>31</v>
      </c>
      <c r="M39" s="86">
        <f t="shared" si="0"/>
        <v>369</v>
      </c>
    </row>
    <row r="40" spans="1:13" ht="15.75">
      <c r="A40" s="9" t="s">
        <v>4</v>
      </c>
      <c r="B40" s="10">
        <v>0</v>
      </c>
      <c r="C40" s="10">
        <v>762</v>
      </c>
      <c r="D40" s="74">
        <v>10</v>
      </c>
      <c r="E40" s="9">
        <v>1</v>
      </c>
      <c r="F40" s="9" t="s">
        <v>30</v>
      </c>
      <c r="G40" s="9" t="s">
        <v>45</v>
      </c>
      <c r="H40" s="11">
        <v>21</v>
      </c>
      <c r="I40" s="9" t="s">
        <v>48</v>
      </c>
      <c r="J40" s="11">
        <v>4</v>
      </c>
      <c r="K40" s="9" t="s">
        <v>46</v>
      </c>
      <c r="L40" s="9" t="s">
        <v>28</v>
      </c>
      <c r="M40" s="86">
        <f t="shared" si="0"/>
        <v>762</v>
      </c>
    </row>
    <row r="41" spans="1:13" ht="15.75">
      <c r="A41" s="9" t="s">
        <v>10</v>
      </c>
      <c r="B41" s="10">
        <v>522</v>
      </c>
      <c r="C41" s="10">
        <v>385</v>
      </c>
      <c r="D41" s="74">
        <v>10</v>
      </c>
      <c r="E41" s="9">
        <v>66</v>
      </c>
      <c r="F41" s="9" t="s">
        <v>22</v>
      </c>
      <c r="G41" s="9" t="s">
        <v>42</v>
      </c>
      <c r="H41" s="11">
        <v>63</v>
      </c>
      <c r="I41" s="9" t="s">
        <v>43</v>
      </c>
      <c r="J41" s="11">
        <v>4</v>
      </c>
      <c r="K41" s="9" t="s">
        <v>44</v>
      </c>
      <c r="L41" s="9" t="s">
        <v>31</v>
      </c>
      <c r="M41" s="86">
        <f t="shared" si="0"/>
        <v>907</v>
      </c>
    </row>
    <row r="42" spans="1:13" ht="15.75">
      <c r="A42" s="9" t="s">
        <v>5</v>
      </c>
      <c r="B42" s="10">
        <v>0</v>
      </c>
      <c r="C42" s="10">
        <v>374</v>
      </c>
      <c r="D42" s="74">
        <v>10</v>
      </c>
      <c r="E42" s="9">
        <v>19</v>
      </c>
      <c r="F42" s="9" t="s">
        <v>22</v>
      </c>
      <c r="G42" s="9" t="s">
        <v>42</v>
      </c>
      <c r="H42" s="11">
        <v>27</v>
      </c>
      <c r="I42" s="9" t="s">
        <v>43</v>
      </c>
      <c r="J42" s="11">
        <v>3</v>
      </c>
      <c r="K42" s="9" t="s">
        <v>44</v>
      </c>
      <c r="L42" s="9" t="s">
        <v>28</v>
      </c>
      <c r="M42" s="86">
        <f t="shared" si="0"/>
        <v>374</v>
      </c>
    </row>
    <row r="43" spans="1:13" ht="15.75">
      <c r="A43" s="9" t="s">
        <v>6</v>
      </c>
      <c r="B43" s="10">
        <v>0</v>
      </c>
      <c r="C43" s="10">
        <v>4486</v>
      </c>
      <c r="D43" s="74">
        <v>10</v>
      </c>
      <c r="E43" s="9">
        <v>3</v>
      </c>
      <c r="F43" s="9" t="s">
        <v>30</v>
      </c>
      <c r="G43" s="9" t="s">
        <v>45</v>
      </c>
      <c r="H43" s="11">
        <v>21</v>
      </c>
      <c r="I43" s="9" t="s">
        <v>48</v>
      </c>
      <c r="J43" s="11">
        <v>4</v>
      </c>
      <c r="K43" s="9" t="s">
        <v>46</v>
      </c>
      <c r="L43" s="9" t="s">
        <v>31</v>
      </c>
      <c r="M43" s="86">
        <f t="shared" si="0"/>
        <v>4486</v>
      </c>
    </row>
    <row r="44" spans="1:13" ht="15.75">
      <c r="A44" s="9" t="s">
        <v>10</v>
      </c>
      <c r="B44" s="10">
        <v>977</v>
      </c>
      <c r="C44" s="10">
        <v>463</v>
      </c>
      <c r="D44" s="74">
        <v>10</v>
      </c>
      <c r="E44" s="9">
        <v>61</v>
      </c>
      <c r="F44" s="9" t="s">
        <v>30</v>
      </c>
      <c r="G44" s="9" t="s">
        <v>45</v>
      </c>
      <c r="H44" s="11">
        <v>33</v>
      </c>
      <c r="I44" s="9" t="s">
        <v>43</v>
      </c>
      <c r="J44" s="11">
        <v>3</v>
      </c>
      <c r="K44" s="9" t="s">
        <v>47</v>
      </c>
      <c r="L44" s="9" t="s">
        <v>28</v>
      </c>
      <c r="M44" s="86">
        <f t="shared" si="0"/>
        <v>1440</v>
      </c>
    </row>
    <row r="45" spans="1:13" ht="15.75">
      <c r="A45" s="9" t="s">
        <v>4</v>
      </c>
      <c r="B45" s="10">
        <v>256</v>
      </c>
      <c r="C45" s="10">
        <v>954</v>
      </c>
      <c r="D45" s="74">
        <v>10</v>
      </c>
      <c r="E45" s="9">
        <v>13</v>
      </c>
      <c r="F45" s="9" t="s">
        <v>22</v>
      </c>
      <c r="G45" s="9" t="s">
        <v>42</v>
      </c>
      <c r="H45" s="11">
        <v>23</v>
      </c>
      <c r="I45" s="9" t="s">
        <v>43</v>
      </c>
      <c r="J45" s="11">
        <v>3</v>
      </c>
      <c r="K45" s="9" t="s">
        <v>46</v>
      </c>
      <c r="L45" s="9" t="s">
        <v>31</v>
      </c>
      <c r="M45" s="86">
        <f t="shared" si="0"/>
        <v>1210</v>
      </c>
    </row>
    <row r="46" spans="1:13" ht="15.75">
      <c r="A46" s="9" t="s">
        <v>6</v>
      </c>
      <c r="B46" s="10">
        <v>759</v>
      </c>
      <c r="C46" s="10">
        <v>596</v>
      </c>
      <c r="D46" s="74">
        <v>10</v>
      </c>
      <c r="E46" s="9">
        <v>18</v>
      </c>
      <c r="F46" s="9" t="s">
        <v>30</v>
      </c>
      <c r="G46" s="9" t="s">
        <v>45</v>
      </c>
      <c r="H46" s="11">
        <v>28</v>
      </c>
      <c r="I46" s="9" t="s">
        <v>43</v>
      </c>
      <c r="J46" s="11">
        <v>2</v>
      </c>
      <c r="K46" s="9" t="s">
        <v>46</v>
      </c>
      <c r="L46" s="9" t="s">
        <v>28</v>
      </c>
      <c r="M46" s="86">
        <f t="shared" si="0"/>
        <v>1355</v>
      </c>
    </row>
    <row r="47" spans="1:13" ht="15.75">
      <c r="A47" s="9" t="s">
        <v>4</v>
      </c>
      <c r="B47" s="10">
        <v>0</v>
      </c>
      <c r="C47" s="10">
        <v>302</v>
      </c>
      <c r="D47" s="74">
        <v>10</v>
      </c>
      <c r="E47" s="9">
        <v>30</v>
      </c>
      <c r="F47" s="9" t="s">
        <v>22</v>
      </c>
      <c r="G47" s="9" t="s">
        <v>42</v>
      </c>
      <c r="H47" s="11">
        <v>21</v>
      </c>
      <c r="I47" s="9" t="s">
        <v>43</v>
      </c>
      <c r="J47" s="11">
        <v>2</v>
      </c>
      <c r="K47" s="9" t="s">
        <v>46</v>
      </c>
      <c r="L47" s="9" t="s">
        <v>28</v>
      </c>
      <c r="M47" s="86">
        <f t="shared" si="0"/>
        <v>302</v>
      </c>
    </row>
    <row r="48" spans="1:13" ht="15.75">
      <c r="A48" s="9" t="s">
        <v>4</v>
      </c>
      <c r="B48" s="10">
        <v>231</v>
      </c>
      <c r="C48" s="10">
        <v>702</v>
      </c>
      <c r="D48" s="74">
        <v>10</v>
      </c>
      <c r="E48" s="9">
        <v>99</v>
      </c>
      <c r="F48" s="9" t="s">
        <v>22</v>
      </c>
      <c r="G48" s="9" t="s">
        <v>42</v>
      </c>
      <c r="H48" s="11">
        <v>26</v>
      </c>
      <c r="I48" s="9" t="s">
        <v>43</v>
      </c>
      <c r="J48" s="11">
        <v>4</v>
      </c>
      <c r="K48" s="9" t="s">
        <v>44</v>
      </c>
      <c r="L48" s="9" t="s">
        <v>31</v>
      </c>
      <c r="M48" s="86">
        <f t="shared" si="0"/>
        <v>933</v>
      </c>
    </row>
    <row r="49" spans="1:13" ht="15.75">
      <c r="A49" s="9" t="s">
        <v>12</v>
      </c>
      <c r="B49" s="10">
        <v>0</v>
      </c>
      <c r="C49" s="10">
        <v>2688</v>
      </c>
      <c r="D49" s="74">
        <v>10</v>
      </c>
      <c r="E49" s="9">
        <v>89</v>
      </c>
      <c r="F49" s="9" t="s">
        <v>22</v>
      </c>
      <c r="G49" s="9" t="s">
        <v>42</v>
      </c>
      <c r="H49" s="11">
        <v>47</v>
      </c>
      <c r="I49" s="9" t="s">
        <v>43</v>
      </c>
      <c r="J49" s="11">
        <v>4</v>
      </c>
      <c r="K49" s="9" t="s">
        <v>46</v>
      </c>
      <c r="L49" s="9" t="s">
        <v>31</v>
      </c>
      <c r="M49" s="86">
        <f t="shared" si="0"/>
        <v>2688</v>
      </c>
    </row>
    <row r="50" spans="1:13" ht="15.75">
      <c r="A50" s="9" t="s">
        <v>5</v>
      </c>
      <c r="B50" s="10">
        <v>478</v>
      </c>
      <c r="C50" s="10">
        <v>4071</v>
      </c>
      <c r="D50" s="74">
        <v>10</v>
      </c>
      <c r="E50" s="9">
        <v>40</v>
      </c>
      <c r="F50" s="9" t="s">
        <v>22</v>
      </c>
      <c r="G50" s="9" t="s">
        <v>42</v>
      </c>
      <c r="H50" s="11">
        <v>28</v>
      </c>
      <c r="I50" s="9" t="s">
        <v>43</v>
      </c>
      <c r="J50" s="11">
        <v>3</v>
      </c>
      <c r="K50" s="9" t="s">
        <v>46</v>
      </c>
      <c r="L50" s="9" t="s">
        <v>28</v>
      </c>
      <c r="M50" s="86">
        <f t="shared" si="0"/>
        <v>4549</v>
      </c>
    </row>
    <row r="51" spans="1:13" ht="15.75">
      <c r="A51" s="9" t="s">
        <v>4</v>
      </c>
      <c r="B51" s="10">
        <v>765</v>
      </c>
      <c r="C51" s="10">
        <v>10406</v>
      </c>
      <c r="D51" s="74">
        <v>10</v>
      </c>
      <c r="E51" s="9">
        <v>24</v>
      </c>
      <c r="F51" s="9" t="s">
        <v>30</v>
      </c>
      <c r="G51" s="9" t="s">
        <v>45</v>
      </c>
      <c r="H51" s="11">
        <v>65</v>
      </c>
      <c r="I51" s="9" t="s">
        <v>43</v>
      </c>
      <c r="J51" s="11">
        <v>3</v>
      </c>
      <c r="K51" s="9" t="s">
        <v>44</v>
      </c>
      <c r="L51" s="9" t="s">
        <v>31</v>
      </c>
      <c r="M51" s="86">
        <f t="shared" si="0"/>
        <v>11171</v>
      </c>
    </row>
    <row r="52" spans="1:13" ht="15.75">
      <c r="A52" s="9" t="s">
        <v>6</v>
      </c>
      <c r="B52" s="10">
        <v>2827</v>
      </c>
      <c r="C52" s="10">
        <v>0</v>
      </c>
      <c r="D52" s="74">
        <v>11</v>
      </c>
      <c r="E52" s="9">
        <v>13</v>
      </c>
      <c r="F52" s="9" t="s">
        <v>22</v>
      </c>
      <c r="G52" s="9" t="s">
        <v>49</v>
      </c>
      <c r="H52" s="11">
        <v>25</v>
      </c>
      <c r="I52" s="9" t="s">
        <v>43</v>
      </c>
      <c r="J52" s="11">
        <v>1</v>
      </c>
      <c r="K52" s="9" t="s">
        <v>46</v>
      </c>
      <c r="L52" s="9" t="s">
        <v>31</v>
      </c>
      <c r="M52" s="86">
        <f t="shared" si="0"/>
        <v>2827</v>
      </c>
    </row>
    <row r="53" spans="1:13" ht="15.75">
      <c r="A53" s="9" t="s">
        <v>5</v>
      </c>
      <c r="B53" s="10">
        <v>0</v>
      </c>
      <c r="C53" s="10">
        <v>3305</v>
      </c>
      <c r="D53" s="74">
        <v>11</v>
      </c>
      <c r="E53" s="9">
        <v>15</v>
      </c>
      <c r="F53" s="9" t="s">
        <v>22</v>
      </c>
      <c r="G53" s="9" t="s">
        <v>42</v>
      </c>
      <c r="H53" s="11">
        <v>34</v>
      </c>
      <c r="I53" s="9" t="s">
        <v>48</v>
      </c>
      <c r="J53" s="11">
        <v>2</v>
      </c>
      <c r="K53" s="9" t="s">
        <v>44</v>
      </c>
      <c r="L53" s="9" t="s">
        <v>31</v>
      </c>
      <c r="M53" s="86">
        <f t="shared" si="0"/>
        <v>3305</v>
      </c>
    </row>
    <row r="54" spans="1:13" ht="15.75">
      <c r="A54" s="9" t="s">
        <v>5</v>
      </c>
      <c r="B54" s="10">
        <v>0</v>
      </c>
      <c r="C54" s="10">
        <v>10723</v>
      </c>
      <c r="D54" s="74">
        <v>11</v>
      </c>
      <c r="E54" s="9">
        <v>15</v>
      </c>
      <c r="F54" s="9" t="s">
        <v>22</v>
      </c>
      <c r="G54" s="9" t="s">
        <v>42</v>
      </c>
      <c r="H54" s="11">
        <v>39</v>
      </c>
      <c r="I54" s="9" t="s">
        <v>48</v>
      </c>
      <c r="J54" s="11">
        <v>2</v>
      </c>
      <c r="K54" s="9" t="s">
        <v>44</v>
      </c>
      <c r="L54" s="9" t="s">
        <v>31</v>
      </c>
      <c r="M54" s="86">
        <f t="shared" si="0"/>
        <v>10723</v>
      </c>
    </row>
    <row r="55" spans="1:13" ht="15.75">
      <c r="A55" s="9" t="s">
        <v>5</v>
      </c>
      <c r="B55" s="10">
        <v>580</v>
      </c>
      <c r="C55" s="10">
        <v>0</v>
      </c>
      <c r="D55" s="74">
        <v>11</v>
      </c>
      <c r="E55" s="9">
        <v>8</v>
      </c>
      <c r="F55" s="9" t="s">
        <v>22</v>
      </c>
      <c r="G55" s="9" t="s">
        <v>42</v>
      </c>
      <c r="H55" s="11">
        <v>26</v>
      </c>
      <c r="I55" s="9" t="s">
        <v>43</v>
      </c>
      <c r="J55" s="11">
        <v>4</v>
      </c>
      <c r="K55" s="9" t="s">
        <v>44</v>
      </c>
      <c r="L55" s="9" t="s">
        <v>28</v>
      </c>
      <c r="M55" s="86">
        <f t="shared" si="0"/>
        <v>580</v>
      </c>
    </row>
    <row r="56" spans="1:13" ht="15.75">
      <c r="A56" s="9" t="s">
        <v>6</v>
      </c>
      <c r="B56" s="10">
        <v>113</v>
      </c>
      <c r="C56" s="10">
        <v>692</v>
      </c>
      <c r="D56" s="74">
        <v>11</v>
      </c>
      <c r="E56" s="9">
        <v>14</v>
      </c>
      <c r="F56" s="9" t="s">
        <v>22</v>
      </c>
      <c r="G56" s="9" t="s">
        <v>45</v>
      </c>
      <c r="H56" s="11">
        <v>30</v>
      </c>
      <c r="I56" s="9" t="s">
        <v>43</v>
      </c>
      <c r="J56" s="11">
        <v>2</v>
      </c>
      <c r="K56" s="9" t="s">
        <v>44</v>
      </c>
      <c r="L56" s="9" t="s">
        <v>31</v>
      </c>
      <c r="M56" s="86">
        <f t="shared" si="0"/>
        <v>805</v>
      </c>
    </row>
    <row r="57" spans="1:13" ht="15.75">
      <c r="A57" s="9" t="s">
        <v>6</v>
      </c>
      <c r="B57" s="10">
        <v>0</v>
      </c>
      <c r="C57" s="10">
        <v>463</v>
      </c>
      <c r="D57" s="74">
        <v>11</v>
      </c>
      <c r="E57" s="9">
        <v>13</v>
      </c>
      <c r="F57" s="9" t="s">
        <v>22</v>
      </c>
      <c r="G57" s="9" t="s">
        <v>42</v>
      </c>
      <c r="H57" s="11">
        <v>24</v>
      </c>
      <c r="I57" s="9" t="s">
        <v>48</v>
      </c>
      <c r="J57" s="11">
        <v>2</v>
      </c>
      <c r="K57" s="9" t="s">
        <v>44</v>
      </c>
      <c r="L57" s="9" t="s">
        <v>28</v>
      </c>
      <c r="M57" s="86">
        <f t="shared" si="0"/>
        <v>463</v>
      </c>
    </row>
    <row r="58" spans="1:13" ht="15.75">
      <c r="A58" s="9" t="s">
        <v>5</v>
      </c>
      <c r="B58" s="10">
        <v>0</v>
      </c>
      <c r="C58" s="10">
        <v>857</v>
      </c>
      <c r="D58" s="74">
        <v>11</v>
      </c>
      <c r="E58" s="9">
        <v>34</v>
      </c>
      <c r="F58" s="9" t="s">
        <v>22</v>
      </c>
      <c r="G58" s="9" t="s">
        <v>42</v>
      </c>
      <c r="H58" s="11">
        <v>48</v>
      </c>
      <c r="I58" s="9" t="s">
        <v>43</v>
      </c>
      <c r="J58" s="11">
        <v>3</v>
      </c>
      <c r="K58" s="9" t="s">
        <v>46</v>
      </c>
      <c r="L58" s="9" t="s">
        <v>31</v>
      </c>
      <c r="M58" s="86">
        <f t="shared" si="0"/>
        <v>857</v>
      </c>
    </row>
    <row r="59" spans="1:13" ht="15.75">
      <c r="A59" s="9" t="s">
        <v>6</v>
      </c>
      <c r="B59" s="10">
        <v>8636</v>
      </c>
      <c r="C59" s="10">
        <v>214</v>
      </c>
      <c r="D59" s="74">
        <v>11</v>
      </c>
      <c r="E59" s="9">
        <v>3</v>
      </c>
      <c r="F59" s="9" t="s">
        <v>30</v>
      </c>
      <c r="G59" s="9" t="s">
        <v>45</v>
      </c>
      <c r="H59" s="11">
        <v>22</v>
      </c>
      <c r="I59" s="9" t="s">
        <v>43</v>
      </c>
      <c r="J59" s="11">
        <v>2</v>
      </c>
      <c r="K59" s="9" t="s">
        <v>46</v>
      </c>
      <c r="L59" s="9" t="s">
        <v>31</v>
      </c>
      <c r="M59" s="86">
        <f t="shared" si="0"/>
        <v>8850</v>
      </c>
    </row>
    <row r="60" spans="1:13" ht="15.75">
      <c r="A60" s="9" t="s">
        <v>5</v>
      </c>
      <c r="B60" s="10">
        <v>19766</v>
      </c>
      <c r="C60" s="10">
        <v>2141</v>
      </c>
      <c r="D60" s="74">
        <v>11</v>
      </c>
      <c r="E60" s="9">
        <v>54</v>
      </c>
      <c r="F60" s="9" t="s">
        <v>30</v>
      </c>
      <c r="G60" s="9" t="s">
        <v>45</v>
      </c>
      <c r="H60" s="11">
        <v>47</v>
      </c>
      <c r="I60" s="9" t="s">
        <v>11</v>
      </c>
      <c r="J60" s="11">
        <v>4</v>
      </c>
      <c r="K60" s="9" t="s">
        <v>44</v>
      </c>
      <c r="L60" s="9" t="s">
        <v>28</v>
      </c>
      <c r="M60" s="86">
        <f t="shared" si="0"/>
        <v>21907</v>
      </c>
    </row>
    <row r="61" spans="1:13" ht="15.75">
      <c r="A61" s="9" t="s">
        <v>4</v>
      </c>
      <c r="B61" s="10">
        <v>0</v>
      </c>
      <c r="C61" s="10">
        <v>959</v>
      </c>
      <c r="D61" s="74">
        <v>11</v>
      </c>
      <c r="E61" s="9">
        <v>21</v>
      </c>
      <c r="F61" s="9" t="s">
        <v>22</v>
      </c>
      <c r="G61" s="9" t="s">
        <v>42</v>
      </c>
      <c r="H61" s="11">
        <v>37</v>
      </c>
      <c r="I61" s="9" t="s">
        <v>43</v>
      </c>
      <c r="J61" s="11">
        <v>4</v>
      </c>
      <c r="K61" s="9" t="s">
        <v>46</v>
      </c>
      <c r="L61" s="9" t="s">
        <v>31</v>
      </c>
      <c r="M61" s="86">
        <f t="shared" si="0"/>
        <v>959</v>
      </c>
    </row>
    <row r="62" spans="1:13" ht="15.75">
      <c r="A62" s="9" t="s">
        <v>4</v>
      </c>
      <c r="B62" s="10">
        <v>16630</v>
      </c>
      <c r="C62" s="10">
        <v>0</v>
      </c>
      <c r="D62" s="74">
        <v>11</v>
      </c>
      <c r="E62" s="9">
        <v>47</v>
      </c>
      <c r="F62" s="9" t="s">
        <v>22</v>
      </c>
      <c r="G62" s="9" t="s">
        <v>42</v>
      </c>
      <c r="H62" s="11">
        <v>26</v>
      </c>
      <c r="I62" s="9" t="s">
        <v>43</v>
      </c>
      <c r="J62" s="11">
        <v>2</v>
      </c>
      <c r="K62" s="9" t="s">
        <v>46</v>
      </c>
      <c r="L62" s="9" t="s">
        <v>31</v>
      </c>
      <c r="M62" s="86">
        <f t="shared" si="0"/>
        <v>16630</v>
      </c>
    </row>
    <row r="63" spans="1:13" ht="15.75">
      <c r="A63" s="9" t="s">
        <v>9</v>
      </c>
      <c r="B63" s="10">
        <v>0</v>
      </c>
      <c r="C63" s="10">
        <v>0</v>
      </c>
      <c r="D63" s="74">
        <v>11</v>
      </c>
      <c r="E63" s="9">
        <v>4</v>
      </c>
      <c r="F63" s="9" t="s">
        <v>30</v>
      </c>
      <c r="G63" s="9" t="s">
        <v>45</v>
      </c>
      <c r="H63" s="11">
        <v>30</v>
      </c>
      <c r="I63" s="9" t="s">
        <v>48</v>
      </c>
      <c r="J63" s="11">
        <v>4</v>
      </c>
      <c r="K63" s="9" t="s">
        <v>46</v>
      </c>
      <c r="L63" s="9" t="s">
        <v>31</v>
      </c>
      <c r="M63" s="86">
        <f t="shared" si="0"/>
        <v>0</v>
      </c>
    </row>
    <row r="64" spans="1:13" ht="15.75">
      <c r="A64" s="9" t="s">
        <v>6</v>
      </c>
      <c r="B64" s="10">
        <v>150</v>
      </c>
      <c r="C64" s="10">
        <v>6520</v>
      </c>
      <c r="D64" s="74">
        <v>12</v>
      </c>
      <c r="E64" s="9">
        <v>1</v>
      </c>
      <c r="F64" s="9" t="s">
        <v>30</v>
      </c>
      <c r="G64" s="9" t="s">
        <v>45</v>
      </c>
      <c r="H64" s="11">
        <v>19</v>
      </c>
      <c r="I64" s="9" t="s">
        <v>43</v>
      </c>
      <c r="J64" s="11">
        <v>1</v>
      </c>
      <c r="K64" s="9" t="s">
        <v>46</v>
      </c>
      <c r="L64" s="9" t="s">
        <v>31</v>
      </c>
      <c r="M64" s="86">
        <f t="shared" si="0"/>
        <v>6670</v>
      </c>
    </row>
    <row r="65" spans="1:13" ht="15.75">
      <c r="A65" s="9" t="s">
        <v>5</v>
      </c>
      <c r="B65" s="10">
        <v>0</v>
      </c>
      <c r="C65" s="10">
        <v>904</v>
      </c>
      <c r="D65" s="74">
        <v>12</v>
      </c>
      <c r="E65" s="9">
        <v>6</v>
      </c>
      <c r="F65" s="9" t="s">
        <v>22</v>
      </c>
      <c r="G65" s="9" t="s">
        <v>42</v>
      </c>
      <c r="H65" s="11">
        <v>38</v>
      </c>
      <c r="I65" s="9" t="s">
        <v>43</v>
      </c>
      <c r="J65" s="11">
        <v>4</v>
      </c>
      <c r="K65" s="9" t="s">
        <v>44</v>
      </c>
      <c r="L65" s="9" t="s">
        <v>31</v>
      </c>
      <c r="M65" s="86">
        <f t="shared" si="0"/>
        <v>904</v>
      </c>
    </row>
    <row r="66" spans="1:13" ht="15.75">
      <c r="A66" s="9" t="s">
        <v>4</v>
      </c>
      <c r="B66" s="10">
        <v>0</v>
      </c>
      <c r="C66" s="10">
        <v>1851</v>
      </c>
      <c r="D66" s="74">
        <v>12</v>
      </c>
      <c r="E66" s="9">
        <v>0</v>
      </c>
      <c r="F66" s="9" t="s">
        <v>30</v>
      </c>
      <c r="G66" s="9" t="s">
        <v>45</v>
      </c>
      <c r="H66" s="11">
        <v>56</v>
      </c>
      <c r="I66" s="9" t="s">
        <v>43</v>
      </c>
      <c r="J66" s="11">
        <v>4</v>
      </c>
      <c r="K66" s="9" t="s">
        <v>44</v>
      </c>
      <c r="L66" s="9" t="s">
        <v>31</v>
      </c>
      <c r="M66" s="86">
        <f t="shared" ref="M66:M129" si="1">B66+C66</f>
        <v>1851</v>
      </c>
    </row>
    <row r="67" spans="1:13" ht="15.75">
      <c r="A67" s="9" t="s">
        <v>5</v>
      </c>
      <c r="B67" s="10">
        <v>0</v>
      </c>
      <c r="C67" s="10">
        <v>486</v>
      </c>
      <c r="D67" s="74">
        <v>12</v>
      </c>
      <c r="E67" s="9">
        <v>22</v>
      </c>
      <c r="F67" s="9" t="s">
        <v>22</v>
      </c>
      <c r="G67" s="9" t="s">
        <v>42</v>
      </c>
      <c r="H67" s="11">
        <v>35</v>
      </c>
      <c r="I67" s="9" t="s">
        <v>48</v>
      </c>
      <c r="J67" s="11">
        <v>2</v>
      </c>
      <c r="K67" s="9" t="s">
        <v>46</v>
      </c>
      <c r="L67" s="9" t="s">
        <v>31</v>
      </c>
      <c r="M67" s="86">
        <f t="shared" si="1"/>
        <v>486</v>
      </c>
    </row>
    <row r="68" spans="1:13" ht="15.75">
      <c r="A68" s="9" t="s">
        <v>4</v>
      </c>
      <c r="B68" s="10">
        <v>0</v>
      </c>
      <c r="C68" s="10">
        <v>739</v>
      </c>
      <c r="D68" s="74">
        <v>13</v>
      </c>
      <c r="E68" s="9">
        <v>12</v>
      </c>
      <c r="F68" s="9" t="s">
        <v>22</v>
      </c>
      <c r="G68" s="9" t="s">
        <v>42</v>
      </c>
      <c r="H68" s="11">
        <v>23</v>
      </c>
      <c r="I68" s="9" t="s">
        <v>43</v>
      </c>
      <c r="J68" s="11">
        <v>3</v>
      </c>
      <c r="K68" s="9" t="s">
        <v>44</v>
      </c>
      <c r="L68" s="9" t="s">
        <v>31</v>
      </c>
      <c r="M68" s="86">
        <f t="shared" si="1"/>
        <v>739</v>
      </c>
    </row>
    <row r="69" spans="1:13" ht="15.75">
      <c r="A69" s="9" t="s">
        <v>6</v>
      </c>
      <c r="B69" s="10">
        <v>638</v>
      </c>
      <c r="C69" s="10">
        <v>347</v>
      </c>
      <c r="D69" s="74">
        <v>13</v>
      </c>
      <c r="E69" s="9">
        <v>14</v>
      </c>
      <c r="F69" s="9" t="s">
        <v>22</v>
      </c>
      <c r="G69" s="9" t="s">
        <v>42</v>
      </c>
      <c r="H69" s="11">
        <v>36</v>
      </c>
      <c r="I69" s="9" t="s">
        <v>43</v>
      </c>
      <c r="J69" s="11">
        <v>2</v>
      </c>
      <c r="K69" s="9" t="s">
        <v>44</v>
      </c>
      <c r="L69" s="9" t="s">
        <v>28</v>
      </c>
      <c r="M69" s="86">
        <f t="shared" si="1"/>
        <v>985</v>
      </c>
    </row>
    <row r="70" spans="1:13" ht="15.75">
      <c r="A70" s="9" t="s">
        <v>5</v>
      </c>
      <c r="B70" s="10">
        <v>0</v>
      </c>
      <c r="C70" s="10">
        <v>229</v>
      </c>
      <c r="D70" s="74">
        <v>13</v>
      </c>
      <c r="E70" s="9">
        <v>16</v>
      </c>
      <c r="F70" s="9" t="s">
        <v>22</v>
      </c>
      <c r="G70" s="9" t="s">
        <v>49</v>
      </c>
      <c r="H70" s="11">
        <v>26</v>
      </c>
      <c r="I70" s="9" t="s">
        <v>43</v>
      </c>
      <c r="J70" s="11">
        <v>3</v>
      </c>
      <c r="K70" s="9" t="s">
        <v>44</v>
      </c>
      <c r="L70" s="9" t="s">
        <v>31</v>
      </c>
      <c r="M70" s="86">
        <f t="shared" si="1"/>
        <v>229</v>
      </c>
    </row>
    <row r="71" spans="1:13" ht="15.75">
      <c r="A71" s="9" t="s">
        <v>5</v>
      </c>
      <c r="B71" s="10">
        <v>396</v>
      </c>
      <c r="C71" s="10">
        <v>228</v>
      </c>
      <c r="D71" s="74">
        <v>13</v>
      </c>
      <c r="E71" s="9">
        <v>26</v>
      </c>
      <c r="F71" s="9" t="s">
        <v>22</v>
      </c>
      <c r="G71" s="9" t="s">
        <v>42</v>
      </c>
      <c r="H71" s="11">
        <v>46</v>
      </c>
      <c r="I71" s="9" t="s">
        <v>43</v>
      </c>
      <c r="J71" s="11">
        <v>3</v>
      </c>
      <c r="K71" s="9" t="s">
        <v>44</v>
      </c>
      <c r="L71" s="9" t="s">
        <v>31</v>
      </c>
      <c r="M71" s="86">
        <f t="shared" si="1"/>
        <v>624</v>
      </c>
    </row>
    <row r="72" spans="1:13" ht="15.75">
      <c r="A72" s="9" t="s">
        <v>5</v>
      </c>
      <c r="B72" s="10">
        <v>708</v>
      </c>
      <c r="C72" s="10">
        <v>683</v>
      </c>
      <c r="D72" s="74">
        <v>13</v>
      </c>
      <c r="E72" s="9">
        <v>33</v>
      </c>
      <c r="F72" s="9" t="s">
        <v>22</v>
      </c>
      <c r="G72" s="9" t="s">
        <v>42</v>
      </c>
      <c r="H72" s="11">
        <v>31</v>
      </c>
      <c r="I72" s="9" t="s">
        <v>43</v>
      </c>
      <c r="J72" s="11">
        <v>2</v>
      </c>
      <c r="K72" s="9" t="s">
        <v>46</v>
      </c>
      <c r="L72" s="9" t="s">
        <v>31</v>
      </c>
      <c r="M72" s="86">
        <f t="shared" si="1"/>
        <v>1391</v>
      </c>
    </row>
    <row r="73" spans="1:13" ht="15.75">
      <c r="A73" s="9" t="s">
        <v>6</v>
      </c>
      <c r="B73" s="10">
        <v>101</v>
      </c>
      <c r="C73" s="10">
        <v>3871</v>
      </c>
      <c r="D73" s="74">
        <v>13</v>
      </c>
      <c r="E73" s="9">
        <v>5</v>
      </c>
      <c r="F73" s="9" t="s">
        <v>30</v>
      </c>
      <c r="G73" s="9" t="s">
        <v>45</v>
      </c>
      <c r="H73" s="11">
        <v>26</v>
      </c>
      <c r="I73" s="9" t="s">
        <v>48</v>
      </c>
      <c r="J73" s="11">
        <v>4</v>
      </c>
      <c r="K73" s="9" t="s">
        <v>46</v>
      </c>
      <c r="L73" s="9" t="s">
        <v>28</v>
      </c>
      <c r="M73" s="86">
        <f t="shared" si="1"/>
        <v>3972</v>
      </c>
    </row>
    <row r="74" spans="1:13" ht="15.75">
      <c r="A74" s="9" t="s">
        <v>4</v>
      </c>
      <c r="B74" s="10">
        <v>0</v>
      </c>
      <c r="C74" s="10">
        <v>407</v>
      </c>
      <c r="D74" s="74">
        <v>13</v>
      </c>
      <c r="E74" s="9">
        <v>2</v>
      </c>
      <c r="F74" s="9" t="s">
        <v>30</v>
      </c>
      <c r="G74" s="9" t="s">
        <v>45</v>
      </c>
      <c r="H74" s="11">
        <v>28</v>
      </c>
      <c r="I74" s="9" t="s">
        <v>43</v>
      </c>
      <c r="J74" s="11">
        <v>2</v>
      </c>
      <c r="K74" s="9" t="s">
        <v>46</v>
      </c>
      <c r="L74" s="9" t="s">
        <v>31</v>
      </c>
      <c r="M74" s="86">
        <f t="shared" si="1"/>
        <v>407</v>
      </c>
    </row>
    <row r="75" spans="1:13" ht="15.75">
      <c r="A75" s="9" t="s">
        <v>5</v>
      </c>
      <c r="B75" s="10">
        <v>0</v>
      </c>
      <c r="C75" s="10">
        <v>128</v>
      </c>
      <c r="D75" s="74">
        <v>13</v>
      </c>
      <c r="E75" s="9">
        <v>74</v>
      </c>
      <c r="F75" s="9" t="s">
        <v>22</v>
      </c>
      <c r="G75" s="9" t="s">
        <v>42</v>
      </c>
      <c r="H75" s="11">
        <v>34</v>
      </c>
      <c r="I75" s="9" t="s">
        <v>43</v>
      </c>
      <c r="J75" s="11">
        <v>3</v>
      </c>
      <c r="K75" s="9" t="s">
        <v>46</v>
      </c>
      <c r="L75" s="9" t="s">
        <v>28</v>
      </c>
      <c r="M75" s="86">
        <f t="shared" si="1"/>
        <v>128</v>
      </c>
    </row>
    <row r="76" spans="1:13" ht="15.75">
      <c r="A76" s="9" t="s">
        <v>6</v>
      </c>
      <c r="B76" s="10">
        <v>0</v>
      </c>
      <c r="C76" s="10">
        <v>746</v>
      </c>
      <c r="D76" s="74">
        <v>13</v>
      </c>
      <c r="E76" s="9">
        <v>16</v>
      </c>
      <c r="F76" s="9" t="s">
        <v>30</v>
      </c>
      <c r="G76" s="9" t="s">
        <v>45</v>
      </c>
      <c r="H76" s="11">
        <v>29</v>
      </c>
      <c r="I76" s="9" t="s">
        <v>43</v>
      </c>
      <c r="J76" s="11">
        <v>3</v>
      </c>
      <c r="K76" s="9" t="s">
        <v>46</v>
      </c>
      <c r="L76" s="9" t="s">
        <v>31</v>
      </c>
      <c r="M76" s="86">
        <f t="shared" si="1"/>
        <v>746</v>
      </c>
    </row>
    <row r="77" spans="1:13" ht="15.75">
      <c r="A77" s="9" t="s">
        <v>4</v>
      </c>
      <c r="B77" s="10">
        <v>0</v>
      </c>
      <c r="C77" s="10">
        <v>763</v>
      </c>
      <c r="D77" s="74">
        <v>13</v>
      </c>
      <c r="E77" s="9">
        <v>46</v>
      </c>
      <c r="F77" s="9" t="s">
        <v>30</v>
      </c>
      <c r="G77" s="9" t="s">
        <v>45</v>
      </c>
      <c r="H77" s="11">
        <v>57</v>
      </c>
      <c r="I77" s="9" t="s">
        <v>43</v>
      </c>
      <c r="J77" s="11">
        <v>3</v>
      </c>
      <c r="K77" s="9" t="s">
        <v>44</v>
      </c>
      <c r="L77" s="9" t="s">
        <v>31</v>
      </c>
      <c r="M77" s="86">
        <f t="shared" si="1"/>
        <v>763</v>
      </c>
    </row>
    <row r="78" spans="1:13" ht="15.75">
      <c r="A78" s="9" t="s">
        <v>7</v>
      </c>
      <c r="B78" s="10">
        <v>758</v>
      </c>
      <c r="C78" s="10">
        <v>2665</v>
      </c>
      <c r="D78" s="74">
        <v>13</v>
      </c>
      <c r="E78" s="9">
        <v>31</v>
      </c>
      <c r="F78" s="9" t="s">
        <v>22</v>
      </c>
      <c r="G78" s="9" t="s">
        <v>42</v>
      </c>
      <c r="H78" s="11">
        <v>38</v>
      </c>
      <c r="I78" s="9" t="s">
        <v>43</v>
      </c>
      <c r="J78" s="11">
        <v>4</v>
      </c>
      <c r="K78" s="9" t="s">
        <v>44</v>
      </c>
      <c r="L78" s="9" t="s">
        <v>31</v>
      </c>
      <c r="M78" s="86">
        <f t="shared" si="1"/>
        <v>3423</v>
      </c>
    </row>
    <row r="79" spans="1:13" ht="15.75">
      <c r="A79" s="9" t="s">
        <v>6</v>
      </c>
      <c r="B79" s="10">
        <v>0</v>
      </c>
      <c r="C79" s="10">
        <v>800</v>
      </c>
      <c r="D79" s="74">
        <v>13</v>
      </c>
      <c r="E79" s="9">
        <v>69</v>
      </c>
      <c r="F79" s="9" t="s">
        <v>22</v>
      </c>
      <c r="G79" s="9" t="s">
        <v>42</v>
      </c>
      <c r="H79" s="11">
        <v>59</v>
      </c>
      <c r="I79" s="9" t="s">
        <v>43</v>
      </c>
      <c r="J79" s="11">
        <v>3</v>
      </c>
      <c r="K79" s="9" t="s">
        <v>46</v>
      </c>
      <c r="L79" s="9" t="s">
        <v>28</v>
      </c>
      <c r="M79" s="86">
        <f t="shared" si="1"/>
        <v>800</v>
      </c>
    </row>
    <row r="80" spans="1:13" ht="15.75">
      <c r="A80" s="9" t="s">
        <v>5</v>
      </c>
      <c r="B80" s="10">
        <v>166</v>
      </c>
      <c r="C80" s="10">
        <v>922</v>
      </c>
      <c r="D80" s="74">
        <v>13</v>
      </c>
      <c r="E80" s="9">
        <v>2</v>
      </c>
      <c r="F80" s="9" t="s">
        <v>30</v>
      </c>
      <c r="G80" s="9" t="s">
        <v>45</v>
      </c>
      <c r="H80" s="11">
        <v>24</v>
      </c>
      <c r="I80" s="9" t="s">
        <v>48</v>
      </c>
      <c r="J80" s="11">
        <v>1</v>
      </c>
      <c r="K80" s="9" t="s">
        <v>46</v>
      </c>
      <c r="L80" s="9" t="s">
        <v>28</v>
      </c>
      <c r="M80" s="86">
        <f t="shared" si="1"/>
        <v>1088</v>
      </c>
    </row>
    <row r="81" spans="1:13" ht="15.75">
      <c r="A81" s="9" t="s">
        <v>7</v>
      </c>
      <c r="B81" s="10">
        <v>9783</v>
      </c>
      <c r="C81" s="10">
        <v>885</v>
      </c>
      <c r="D81" s="74">
        <v>13</v>
      </c>
      <c r="E81" s="9">
        <v>3</v>
      </c>
      <c r="F81" s="9" t="s">
        <v>30</v>
      </c>
      <c r="G81" s="9" t="s">
        <v>45</v>
      </c>
      <c r="H81" s="11">
        <v>25</v>
      </c>
      <c r="I81" s="9" t="s">
        <v>43</v>
      </c>
      <c r="J81" s="11">
        <v>1</v>
      </c>
      <c r="K81" s="9" t="s">
        <v>50</v>
      </c>
      <c r="L81" s="9" t="s">
        <v>28</v>
      </c>
      <c r="M81" s="86">
        <f t="shared" si="1"/>
        <v>10668</v>
      </c>
    </row>
    <row r="82" spans="1:13" ht="15.75">
      <c r="A82" s="9" t="s">
        <v>4</v>
      </c>
      <c r="B82" s="10">
        <v>303</v>
      </c>
      <c r="C82" s="10">
        <v>899</v>
      </c>
      <c r="D82" s="74">
        <v>13</v>
      </c>
      <c r="E82" s="9">
        <v>3</v>
      </c>
      <c r="F82" s="9" t="s">
        <v>22</v>
      </c>
      <c r="G82" s="9" t="s">
        <v>42</v>
      </c>
      <c r="H82" s="11">
        <v>21</v>
      </c>
      <c r="I82" s="9" t="s">
        <v>43</v>
      </c>
      <c r="J82" s="11">
        <v>1</v>
      </c>
      <c r="K82" s="9" t="s">
        <v>46</v>
      </c>
      <c r="L82" s="9" t="s">
        <v>28</v>
      </c>
      <c r="M82" s="86">
        <f t="shared" si="1"/>
        <v>1202</v>
      </c>
    </row>
    <row r="83" spans="1:13" ht="15.75">
      <c r="A83" s="9" t="s">
        <v>5</v>
      </c>
      <c r="B83" s="10">
        <v>0</v>
      </c>
      <c r="C83" s="10">
        <v>637</v>
      </c>
      <c r="D83" s="74">
        <v>13</v>
      </c>
      <c r="E83" s="9">
        <v>21</v>
      </c>
      <c r="F83" s="9" t="s">
        <v>30</v>
      </c>
      <c r="G83" s="9" t="s">
        <v>45</v>
      </c>
      <c r="H83" s="11">
        <v>23</v>
      </c>
      <c r="I83" s="9" t="s">
        <v>43</v>
      </c>
      <c r="J83" s="11">
        <v>2</v>
      </c>
      <c r="K83" s="9" t="s">
        <v>44</v>
      </c>
      <c r="L83" s="9" t="s">
        <v>28</v>
      </c>
      <c r="M83" s="86">
        <f t="shared" si="1"/>
        <v>637</v>
      </c>
    </row>
    <row r="84" spans="1:13" ht="15.75">
      <c r="A84" s="9" t="s">
        <v>13</v>
      </c>
      <c r="B84" s="10">
        <v>644</v>
      </c>
      <c r="C84" s="10">
        <v>0</v>
      </c>
      <c r="D84" s="74">
        <v>13</v>
      </c>
      <c r="E84" s="9">
        <v>88</v>
      </c>
      <c r="F84" s="9" t="s">
        <v>22</v>
      </c>
      <c r="G84" s="9" t="s">
        <v>42</v>
      </c>
      <c r="H84" s="11">
        <v>37</v>
      </c>
      <c r="I84" s="9" t="s">
        <v>43</v>
      </c>
      <c r="J84" s="11">
        <v>4</v>
      </c>
      <c r="K84" s="9" t="s">
        <v>46</v>
      </c>
      <c r="L84" s="9" t="s">
        <v>31</v>
      </c>
      <c r="M84" s="86">
        <f t="shared" si="1"/>
        <v>644</v>
      </c>
    </row>
    <row r="85" spans="1:13" ht="15.75">
      <c r="A85" s="9" t="s">
        <v>10</v>
      </c>
      <c r="B85" s="10">
        <v>0</v>
      </c>
      <c r="C85" s="10">
        <v>127</v>
      </c>
      <c r="D85" s="74">
        <v>13</v>
      </c>
      <c r="E85" s="9">
        <v>22</v>
      </c>
      <c r="F85" s="9" t="s">
        <v>22</v>
      </c>
      <c r="G85" s="9" t="s">
        <v>42</v>
      </c>
      <c r="H85" s="11">
        <v>39</v>
      </c>
      <c r="I85" s="9" t="s">
        <v>48</v>
      </c>
      <c r="J85" s="11">
        <v>4</v>
      </c>
      <c r="K85" s="9" t="s">
        <v>44</v>
      </c>
      <c r="L85" s="9" t="s">
        <v>28</v>
      </c>
      <c r="M85" s="86">
        <f t="shared" si="1"/>
        <v>127</v>
      </c>
    </row>
    <row r="86" spans="1:13" ht="15.75">
      <c r="A86" s="9" t="s">
        <v>9</v>
      </c>
      <c r="B86" s="10">
        <v>0</v>
      </c>
      <c r="C86" s="10">
        <v>178</v>
      </c>
      <c r="D86" s="74">
        <v>13</v>
      </c>
      <c r="E86" s="9">
        <v>89</v>
      </c>
      <c r="F86" s="9" t="s">
        <v>22</v>
      </c>
      <c r="G86" s="9" t="s">
        <v>42</v>
      </c>
      <c r="H86" s="11">
        <v>34</v>
      </c>
      <c r="I86" s="9" t="s">
        <v>11</v>
      </c>
      <c r="J86" s="11">
        <v>4</v>
      </c>
      <c r="K86" s="9" t="s">
        <v>46</v>
      </c>
      <c r="L86" s="9" t="s">
        <v>28</v>
      </c>
      <c r="M86" s="86">
        <f t="shared" si="1"/>
        <v>178</v>
      </c>
    </row>
    <row r="87" spans="1:13" ht="15.75">
      <c r="A87" s="9" t="s">
        <v>4</v>
      </c>
      <c r="B87" s="10">
        <v>6851</v>
      </c>
      <c r="C87" s="10">
        <v>901</v>
      </c>
      <c r="D87" s="74">
        <v>13</v>
      </c>
      <c r="E87" s="9">
        <v>21</v>
      </c>
      <c r="F87" s="9" t="s">
        <v>30</v>
      </c>
      <c r="G87" s="9" t="s">
        <v>45</v>
      </c>
      <c r="H87" s="11">
        <v>43</v>
      </c>
      <c r="I87" s="9" t="s">
        <v>48</v>
      </c>
      <c r="J87" s="11">
        <v>2</v>
      </c>
      <c r="K87" s="9" t="s">
        <v>44</v>
      </c>
      <c r="L87" s="9" t="s">
        <v>31</v>
      </c>
      <c r="M87" s="86">
        <f t="shared" si="1"/>
        <v>7752</v>
      </c>
    </row>
    <row r="88" spans="1:13" ht="15.75">
      <c r="A88" s="9" t="s">
        <v>6</v>
      </c>
      <c r="B88" s="10">
        <v>0</v>
      </c>
      <c r="C88" s="10">
        <v>322</v>
      </c>
      <c r="D88" s="74">
        <v>13</v>
      </c>
      <c r="E88" s="9">
        <v>9</v>
      </c>
      <c r="F88" s="9" t="s">
        <v>30</v>
      </c>
      <c r="G88" s="9" t="s">
        <v>45</v>
      </c>
      <c r="H88" s="11">
        <v>25</v>
      </c>
      <c r="I88" s="9" t="s">
        <v>43</v>
      </c>
      <c r="J88" s="11">
        <v>1</v>
      </c>
      <c r="K88" s="9" t="s">
        <v>46</v>
      </c>
      <c r="L88" s="9" t="s">
        <v>31</v>
      </c>
      <c r="M88" s="86">
        <f t="shared" si="1"/>
        <v>322</v>
      </c>
    </row>
    <row r="89" spans="1:13" ht="15.75">
      <c r="A89" s="9" t="s">
        <v>7</v>
      </c>
      <c r="B89" s="10">
        <v>12760</v>
      </c>
      <c r="C89" s="10">
        <v>4873</v>
      </c>
      <c r="D89" s="74">
        <v>13</v>
      </c>
      <c r="E89" s="9">
        <v>73</v>
      </c>
      <c r="F89" s="9" t="s">
        <v>22</v>
      </c>
      <c r="G89" s="9" t="s">
        <v>42</v>
      </c>
      <c r="H89" s="11">
        <v>56</v>
      </c>
      <c r="I89" s="9" t="s">
        <v>48</v>
      </c>
      <c r="J89" s="11">
        <v>4</v>
      </c>
      <c r="K89" s="9" t="s">
        <v>44</v>
      </c>
      <c r="L89" s="9" t="s">
        <v>31</v>
      </c>
      <c r="M89" s="86">
        <f t="shared" si="1"/>
        <v>17633</v>
      </c>
    </row>
    <row r="90" spans="1:13" ht="15.75">
      <c r="A90" s="9" t="s">
        <v>6</v>
      </c>
      <c r="B90" s="10">
        <v>0</v>
      </c>
      <c r="C90" s="10">
        <v>0</v>
      </c>
      <c r="D90" s="74">
        <v>13</v>
      </c>
      <c r="E90" s="9">
        <v>94</v>
      </c>
      <c r="F90" s="9" t="s">
        <v>22</v>
      </c>
      <c r="G90" s="9" t="s">
        <v>42</v>
      </c>
      <c r="H90" s="11">
        <v>48</v>
      </c>
      <c r="I90" s="9" t="s">
        <v>48</v>
      </c>
      <c r="J90" s="11">
        <v>4</v>
      </c>
      <c r="K90" s="9" t="s">
        <v>46</v>
      </c>
      <c r="L90" s="9" t="s">
        <v>31</v>
      </c>
      <c r="M90" s="86">
        <f t="shared" si="1"/>
        <v>0</v>
      </c>
    </row>
    <row r="91" spans="1:13" ht="15.75">
      <c r="A91" s="9" t="s">
        <v>6</v>
      </c>
      <c r="B91" s="10">
        <v>0</v>
      </c>
      <c r="C91" s="10">
        <v>945</v>
      </c>
      <c r="D91" s="74">
        <v>13</v>
      </c>
      <c r="E91" s="9">
        <v>6</v>
      </c>
      <c r="F91" s="9" t="s">
        <v>22</v>
      </c>
      <c r="G91" s="9" t="s">
        <v>45</v>
      </c>
      <c r="H91" s="11">
        <v>41</v>
      </c>
      <c r="I91" s="9" t="s">
        <v>43</v>
      </c>
      <c r="J91" s="11">
        <v>1</v>
      </c>
      <c r="K91" s="9" t="s">
        <v>46</v>
      </c>
      <c r="L91" s="9" t="s">
        <v>31</v>
      </c>
      <c r="M91" s="86">
        <f t="shared" si="1"/>
        <v>945</v>
      </c>
    </row>
    <row r="92" spans="1:13" ht="15.75">
      <c r="A92" s="9" t="s">
        <v>4</v>
      </c>
      <c r="B92" s="10">
        <v>12974</v>
      </c>
      <c r="C92" s="10">
        <v>19568</v>
      </c>
      <c r="D92" s="74">
        <v>13</v>
      </c>
      <c r="E92" s="9">
        <v>7</v>
      </c>
      <c r="F92" s="9" t="s">
        <v>30</v>
      </c>
      <c r="G92" s="9" t="s">
        <v>45</v>
      </c>
      <c r="H92" s="11">
        <v>41</v>
      </c>
      <c r="I92" s="9" t="s">
        <v>48</v>
      </c>
      <c r="J92" s="11">
        <v>3</v>
      </c>
      <c r="K92" s="9" t="s">
        <v>46</v>
      </c>
      <c r="L92" s="9" t="s">
        <v>31</v>
      </c>
      <c r="M92" s="86">
        <f t="shared" si="1"/>
        <v>32542</v>
      </c>
    </row>
    <row r="93" spans="1:13" ht="15.75">
      <c r="A93" s="9" t="s">
        <v>6</v>
      </c>
      <c r="B93" s="10">
        <v>0</v>
      </c>
      <c r="C93" s="10">
        <v>803</v>
      </c>
      <c r="D93" s="74">
        <v>13</v>
      </c>
      <c r="E93" s="9">
        <v>89</v>
      </c>
      <c r="F93" s="9" t="s">
        <v>22</v>
      </c>
      <c r="G93" s="9" t="s">
        <v>42</v>
      </c>
      <c r="H93" s="11">
        <v>52</v>
      </c>
      <c r="I93" s="9" t="s">
        <v>11</v>
      </c>
      <c r="J93" s="11">
        <v>4</v>
      </c>
      <c r="K93" s="9" t="s">
        <v>47</v>
      </c>
      <c r="L93" s="9" t="s">
        <v>28</v>
      </c>
      <c r="M93" s="86">
        <f t="shared" si="1"/>
        <v>803</v>
      </c>
    </row>
    <row r="94" spans="1:13" ht="15.75">
      <c r="A94" s="9" t="s">
        <v>4</v>
      </c>
      <c r="B94" s="10">
        <v>317</v>
      </c>
      <c r="C94" s="10">
        <v>10980</v>
      </c>
      <c r="D94" s="74">
        <v>13</v>
      </c>
      <c r="E94" s="9">
        <v>17</v>
      </c>
      <c r="F94" s="9" t="s">
        <v>22</v>
      </c>
      <c r="G94" s="9" t="s">
        <v>42</v>
      </c>
      <c r="H94" s="11">
        <v>65</v>
      </c>
      <c r="I94" s="9" t="s">
        <v>43</v>
      </c>
      <c r="J94" s="11">
        <v>3</v>
      </c>
      <c r="K94" s="9" t="s">
        <v>44</v>
      </c>
      <c r="L94" s="9" t="s">
        <v>28</v>
      </c>
      <c r="M94" s="86">
        <f t="shared" si="1"/>
        <v>11297</v>
      </c>
    </row>
    <row r="95" spans="1:13" ht="15.75">
      <c r="A95" s="9" t="s">
        <v>7</v>
      </c>
      <c r="B95" s="10">
        <v>0</v>
      </c>
      <c r="C95" s="10">
        <v>265</v>
      </c>
      <c r="D95" s="74">
        <v>13</v>
      </c>
      <c r="E95" s="9">
        <v>10</v>
      </c>
      <c r="F95" s="9" t="s">
        <v>30</v>
      </c>
      <c r="G95" s="9" t="s">
        <v>45</v>
      </c>
      <c r="H95" s="11">
        <v>26</v>
      </c>
      <c r="I95" s="9" t="s">
        <v>43</v>
      </c>
      <c r="J95" s="11">
        <v>2</v>
      </c>
      <c r="K95" s="9" t="s">
        <v>46</v>
      </c>
      <c r="L95" s="9" t="s">
        <v>31</v>
      </c>
      <c r="M95" s="86">
        <f t="shared" si="1"/>
        <v>265</v>
      </c>
    </row>
    <row r="96" spans="1:13" ht="15.75">
      <c r="A96" s="9" t="s">
        <v>5</v>
      </c>
      <c r="B96" s="10">
        <v>0</v>
      </c>
      <c r="C96" s="10">
        <v>457</v>
      </c>
      <c r="D96" s="74">
        <v>13</v>
      </c>
      <c r="E96" s="9">
        <v>63</v>
      </c>
      <c r="F96" s="9" t="s">
        <v>22</v>
      </c>
      <c r="G96" s="9" t="s">
        <v>42</v>
      </c>
      <c r="H96" s="11">
        <v>38</v>
      </c>
      <c r="I96" s="9" t="s">
        <v>43</v>
      </c>
      <c r="J96" s="11">
        <v>4</v>
      </c>
      <c r="K96" s="9" t="s">
        <v>47</v>
      </c>
      <c r="L96" s="9" t="s">
        <v>31</v>
      </c>
      <c r="M96" s="86">
        <f t="shared" si="1"/>
        <v>457</v>
      </c>
    </row>
    <row r="97" spans="1:13" ht="15.75">
      <c r="A97" s="9" t="s">
        <v>4</v>
      </c>
      <c r="B97" s="10">
        <v>0</v>
      </c>
      <c r="C97" s="10">
        <v>970</v>
      </c>
      <c r="D97" s="74">
        <v>13</v>
      </c>
      <c r="E97" s="9">
        <v>14</v>
      </c>
      <c r="F97" s="9" t="s">
        <v>30</v>
      </c>
      <c r="G97" s="9" t="s">
        <v>45</v>
      </c>
      <c r="H97" s="11">
        <v>22</v>
      </c>
      <c r="I97" s="9" t="s">
        <v>43</v>
      </c>
      <c r="J97" s="11">
        <v>1</v>
      </c>
      <c r="K97" s="9" t="s">
        <v>46</v>
      </c>
      <c r="L97" s="9" t="s">
        <v>31</v>
      </c>
      <c r="M97" s="86">
        <f t="shared" si="1"/>
        <v>970</v>
      </c>
    </row>
    <row r="98" spans="1:13" ht="15.75">
      <c r="A98" s="9" t="s">
        <v>4</v>
      </c>
      <c r="B98" s="10">
        <v>0</v>
      </c>
      <c r="C98" s="10">
        <v>861</v>
      </c>
      <c r="D98" s="74">
        <v>13</v>
      </c>
      <c r="E98" s="9">
        <v>111</v>
      </c>
      <c r="F98" s="9" t="s">
        <v>22</v>
      </c>
      <c r="G98" s="9" t="s">
        <v>42</v>
      </c>
      <c r="H98" s="11">
        <v>56</v>
      </c>
      <c r="I98" s="9" t="s">
        <v>43</v>
      </c>
      <c r="J98" s="11">
        <v>4</v>
      </c>
      <c r="K98" s="9" t="s">
        <v>44</v>
      </c>
      <c r="L98" s="9" t="s">
        <v>28</v>
      </c>
      <c r="M98" s="86">
        <f t="shared" si="1"/>
        <v>861</v>
      </c>
    </row>
    <row r="99" spans="1:13" ht="15.75">
      <c r="A99" s="9" t="s">
        <v>5</v>
      </c>
      <c r="B99" s="10">
        <v>0</v>
      </c>
      <c r="C99" s="10">
        <v>470</v>
      </c>
      <c r="D99" s="74">
        <v>13</v>
      </c>
      <c r="E99" s="9">
        <v>0</v>
      </c>
      <c r="F99" s="9" t="s">
        <v>30</v>
      </c>
      <c r="G99" s="9" t="s">
        <v>45</v>
      </c>
      <c r="H99" s="11">
        <v>37</v>
      </c>
      <c r="I99" s="9" t="s">
        <v>43</v>
      </c>
      <c r="J99" s="11">
        <v>2</v>
      </c>
      <c r="K99" s="9" t="s">
        <v>50</v>
      </c>
      <c r="L99" s="9" t="s">
        <v>31</v>
      </c>
      <c r="M99" s="86">
        <f t="shared" si="1"/>
        <v>470</v>
      </c>
    </row>
    <row r="100" spans="1:13" ht="15.75">
      <c r="A100" s="9" t="s">
        <v>4</v>
      </c>
      <c r="B100" s="10">
        <v>0</v>
      </c>
      <c r="C100" s="10">
        <v>3273</v>
      </c>
      <c r="D100" s="74">
        <v>13</v>
      </c>
      <c r="E100" s="9">
        <v>4</v>
      </c>
      <c r="F100" s="9" t="s">
        <v>22</v>
      </c>
      <c r="G100" s="9" t="s">
        <v>49</v>
      </c>
      <c r="H100" s="11">
        <v>32</v>
      </c>
      <c r="I100" s="9" t="s">
        <v>43</v>
      </c>
      <c r="J100" s="11">
        <v>3</v>
      </c>
      <c r="K100" s="9" t="s">
        <v>44</v>
      </c>
      <c r="L100" s="9" t="s">
        <v>28</v>
      </c>
      <c r="M100" s="86">
        <f t="shared" si="1"/>
        <v>3273</v>
      </c>
    </row>
    <row r="101" spans="1:13" ht="15.75">
      <c r="A101" s="9" t="s">
        <v>6</v>
      </c>
      <c r="B101" s="10">
        <v>0</v>
      </c>
      <c r="C101" s="10">
        <v>461</v>
      </c>
      <c r="D101" s="74">
        <v>13</v>
      </c>
      <c r="E101" s="9">
        <v>48</v>
      </c>
      <c r="F101" s="9" t="s">
        <v>30</v>
      </c>
      <c r="G101" s="9" t="s">
        <v>45</v>
      </c>
      <c r="H101" s="11">
        <v>30</v>
      </c>
      <c r="I101" s="9" t="s">
        <v>43</v>
      </c>
      <c r="J101" s="11">
        <v>4</v>
      </c>
      <c r="K101" s="9" t="s">
        <v>44</v>
      </c>
      <c r="L101" s="9" t="s">
        <v>31</v>
      </c>
      <c r="M101" s="86">
        <f t="shared" si="1"/>
        <v>461</v>
      </c>
    </row>
    <row r="102" spans="1:13" ht="15.75">
      <c r="A102" s="9" t="s">
        <v>4</v>
      </c>
      <c r="B102" s="10">
        <v>586</v>
      </c>
      <c r="C102" s="10">
        <v>0</v>
      </c>
      <c r="D102" s="74">
        <v>13</v>
      </c>
      <c r="E102" s="9">
        <v>0</v>
      </c>
      <c r="F102" s="9" t="s">
        <v>22</v>
      </c>
      <c r="G102" s="9" t="s">
        <v>42</v>
      </c>
      <c r="H102" s="11">
        <v>51</v>
      </c>
      <c r="I102" s="9" t="s">
        <v>43</v>
      </c>
      <c r="J102" s="11">
        <v>1</v>
      </c>
      <c r="K102" s="9" t="s">
        <v>47</v>
      </c>
      <c r="L102" s="9" t="s">
        <v>28</v>
      </c>
      <c r="M102" s="86">
        <f t="shared" si="1"/>
        <v>586</v>
      </c>
    </row>
    <row r="103" spans="1:13" ht="15.75">
      <c r="A103" s="9" t="s">
        <v>6</v>
      </c>
      <c r="B103" s="10">
        <v>352</v>
      </c>
      <c r="C103" s="10">
        <v>7525</v>
      </c>
      <c r="D103" s="74">
        <v>13</v>
      </c>
      <c r="E103" s="9">
        <v>4</v>
      </c>
      <c r="F103" s="9" t="s">
        <v>30</v>
      </c>
      <c r="G103" s="9" t="s">
        <v>45</v>
      </c>
      <c r="H103" s="11">
        <v>18</v>
      </c>
      <c r="I103" s="9" t="s">
        <v>48</v>
      </c>
      <c r="J103" s="11">
        <v>4</v>
      </c>
      <c r="K103" s="9" t="s">
        <v>44</v>
      </c>
      <c r="L103" s="9" t="s">
        <v>31</v>
      </c>
      <c r="M103" s="86">
        <f t="shared" si="1"/>
        <v>7877</v>
      </c>
    </row>
    <row r="104" spans="1:13" ht="15.75">
      <c r="A104" s="9" t="s">
        <v>4</v>
      </c>
      <c r="B104" s="10">
        <v>895</v>
      </c>
      <c r="C104" s="10">
        <v>243</v>
      </c>
      <c r="D104" s="74">
        <v>13</v>
      </c>
      <c r="E104" s="9">
        <v>4</v>
      </c>
      <c r="F104" s="9" t="s">
        <v>22</v>
      </c>
      <c r="G104" s="9" t="s">
        <v>49</v>
      </c>
      <c r="H104" s="11">
        <v>22</v>
      </c>
      <c r="I104" s="9" t="s">
        <v>48</v>
      </c>
      <c r="J104" s="11">
        <v>1</v>
      </c>
      <c r="K104" s="9" t="s">
        <v>46</v>
      </c>
      <c r="L104" s="9" t="s">
        <v>28</v>
      </c>
      <c r="M104" s="86">
        <f t="shared" si="1"/>
        <v>1138</v>
      </c>
    </row>
    <row r="105" spans="1:13" ht="15.75">
      <c r="A105" s="9" t="s">
        <v>4</v>
      </c>
      <c r="B105" s="10">
        <v>0</v>
      </c>
      <c r="C105" s="10">
        <v>208</v>
      </c>
      <c r="D105" s="74">
        <v>13</v>
      </c>
      <c r="E105" s="9">
        <v>23</v>
      </c>
      <c r="F105" s="9" t="s">
        <v>22</v>
      </c>
      <c r="G105" s="9" t="s">
        <v>42</v>
      </c>
      <c r="H105" s="11">
        <v>51</v>
      </c>
      <c r="I105" s="9" t="s">
        <v>43</v>
      </c>
      <c r="J105" s="11">
        <v>4</v>
      </c>
      <c r="K105" s="9" t="s">
        <v>46</v>
      </c>
      <c r="L105" s="9" t="s">
        <v>31</v>
      </c>
      <c r="M105" s="86">
        <f t="shared" si="1"/>
        <v>208</v>
      </c>
    </row>
    <row r="106" spans="1:13" ht="15.75">
      <c r="A106" s="9" t="s">
        <v>4</v>
      </c>
      <c r="B106" s="10">
        <v>0</v>
      </c>
      <c r="C106" s="10">
        <v>552</v>
      </c>
      <c r="D106" s="74">
        <v>13</v>
      </c>
      <c r="E106" s="9">
        <v>15</v>
      </c>
      <c r="F106" s="9" t="s">
        <v>30</v>
      </c>
      <c r="G106" s="9" t="s">
        <v>45</v>
      </c>
      <c r="H106" s="11">
        <v>23</v>
      </c>
      <c r="I106" s="9" t="s">
        <v>43</v>
      </c>
      <c r="J106" s="11">
        <v>4</v>
      </c>
      <c r="K106" s="9" t="s">
        <v>44</v>
      </c>
      <c r="L106" s="9" t="s">
        <v>28</v>
      </c>
      <c r="M106" s="86">
        <f t="shared" si="1"/>
        <v>552</v>
      </c>
    </row>
    <row r="107" spans="1:13" ht="15.75">
      <c r="A107" s="9" t="s">
        <v>8</v>
      </c>
      <c r="B107" s="10">
        <v>0</v>
      </c>
      <c r="C107" s="10">
        <v>1238</v>
      </c>
      <c r="D107" s="74">
        <v>13</v>
      </c>
      <c r="E107" s="9">
        <v>0</v>
      </c>
      <c r="F107" s="9" t="s">
        <v>30</v>
      </c>
      <c r="G107" s="9" t="s">
        <v>45</v>
      </c>
      <c r="H107" s="11">
        <v>21</v>
      </c>
      <c r="I107" s="9" t="s">
        <v>43</v>
      </c>
      <c r="J107" s="11">
        <v>3</v>
      </c>
      <c r="K107" s="9" t="s">
        <v>46</v>
      </c>
      <c r="L107" s="9" t="s">
        <v>28</v>
      </c>
      <c r="M107" s="86">
        <f t="shared" si="1"/>
        <v>1238</v>
      </c>
    </row>
    <row r="108" spans="1:13" ht="15.75">
      <c r="A108" s="9" t="s">
        <v>10</v>
      </c>
      <c r="B108" s="10">
        <v>0</v>
      </c>
      <c r="C108" s="10">
        <v>238</v>
      </c>
      <c r="D108" s="74">
        <v>13</v>
      </c>
      <c r="E108" s="9">
        <v>2</v>
      </c>
      <c r="F108" s="9" t="s">
        <v>30</v>
      </c>
      <c r="G108" s="9" t="s">
        <v>45</v>
      </c>
      <c r="H108" s="11">
        <v>52</v>
      </c>
      <c r="I108" s="9" t="s">
        <v>43</v>
      </c>
      <c r="J108" s="11">
        <v>4</v>
      </c>
      <c r="K108" s="9" t="s">
        <v>46</v>
      </c>
      <c r="L108" s="9" t="s">
        <v>28</v>
      </c>
      <c r="M108" s="86">
        <f t="shared" si="1"/>
        <v>238</v>
      </c>
    </row>
    <row r="109" spans="1:13" ht="15.75">
      <c r="A109" s="9" t="s">
        <v>6</v>
      </c>
      <c r="B109" s="10">
        <v>0</v>
      </c>
      <c r="C109" s="10">
        <v>493</v>
      </c>
      <c r="D109" s="74">
        <v>13</v>
      </c>
      <c r="E109" s="9">
        <v>21</v>
      </c>
      <c r="F109" s="9" t="s">
        <v>22</v>
      </c>
      <c r="G109" s="9" t="s">
        <v>42</v>
      </c>
      <c r="H109" s="11">
        <v>37</v>
      </c>
      <c r="I109" s="9" t="s">
        <v>43</v>
      </c>
      <c r="J109" s="11">
        <v>3</v>
      </c>
      <c r="K109" s="9" t="s">
        <v>44</v>
      </c>
      <c r="L109" s="9" t="s">
        <v>31</v>
      </c>
      <c r="M109" s="86">
        <f t="shared" si="1"/>
        <v>493</v>
      </c>
    </row>
    <row r="110" spans="1:13" ht="15.75">
      <c r="A110" s="9" t="s">
        <v>5</v>
      </c>
      <c r="B110" s="10">
        <v>0</v>
      </c>
      <c r="C110" s="10">
        <v>9125</v>
      </c>
      <c r="D110" s="74">
        <v>13</v>
      </c>
      <c r="E110" s="9">
        <v>24</v>
      </c>
      <c r="F110" s="9" t="s">
        <v>30</v>
      </c>
      <c r="G110" s="9" t="s">
        <v>45</v>
      </c>
      <c r="H110" s="11">
        <v>25</v>
      </c>
      <c r="I110" s="9" t="s">
        <v>43</v>
      </c>
      <c r="J110" s="11">
        <v>2</v>
      </c>
      <c r="K110" s="9" t="s">
        <v>46</v>
      </c>
      <c r="L110" s="9" t="s">
        <v>28</v>
      </c>
      <c r="M110" s="86">
        <f t="shared" si="1"/>
        <v>9125</v>
      </c>
    </row>
    <row r="111" spans="1:13" ht="15.75">
      <c r="A111" s="9" t="s">
        <v>4</v>
      </c>
      <c r="B111" s="10">
        <v>0</v>
      </c>
      <c r="C111" s="10">
        <v>364</v>
      </c>
      <c r="D111" s="74">
        <v>13</v>
      </c>
      <c r="E111" s="9">
        <v>12</v>
      </c>
      <c r="F111" s="9" t="s">
        <v>30</v>
      </c>
      <c r="G111" s="9" t="s">
        <v>45</v>
      </c>
      <c r="H111" s="11">
        <v>34</v>
      </c>
      <c r="I111" s="9" t="s">
        <v>43</v>
      </c>
      <c r="J111" s="11">
        <v>2</v>
      </c>
      <c r="K111" s="9" t="s">
        <v>46</v>
      </c>
      <c r="L111" s="9" t="s">
        <v>31</v>
      </c>
      <c r="M111" s="86">
        <f t="shared" si="1"/>
        <v>364</v>
      </c>
    </row>
    <row r="112" spans="1:13" ht="15.75">
      <c r="A112" s="9" t="s">
        <v>4</v>
      </c>
      <c r="B112" s="10">
        <v>156</v>
      </c>
      <c r="C112" s="10">
        <v>0</v>
      </c>
      <c r="D112" s="74">
        <v>13</v>
      </c>
      <c r="E112" s="9">
        <v>58</v>
      </c>
      <c r="F112" s="9" t="s">
        <v>30</v>
      </c>
      <c r="G112" s="9" t="s">
        <v>45</v>
      </c>
      <c r="H112" s="11">
        <v>32</v>
      </c>
      <c r="I112" s="9" t="s">
        <v>43</v>
      </c>
      <c r="J112" s="11">
        <v>3</v>
      </c>
      <c r="K112" s="9" t="s">
        <v>44</v>
      </c>
      <c r="L112" s="9" t="s">
        <v>28</v>
      </c>
      <c r="M112" s="86">
        <f t="shared" si="1"/>
        <v>156</v>
      </c>
    </row>
    <row r="113" spans="1:13" ht="15.75">
      <c r="A113" s="9" t="s">
        <v>5</v>
      </c>
      <c r="B113" s="10">
        <v>0</v>
      </c>
      <c r="C113" s="10">
        <v>508</v>
      </c>
      <c r="D113" s="74">
        <v>13</v>
      </c>
      <c r="E113" s="9">
        <v>3</v>
      </c>
      <c r="F113" s="9" t="s">
        <v>22</v>
      </c>
      <c r="G113" s="9" t="s">
        <v>42</v>
      </c>
      <c r="H113" s="11">
        <v>32</v>
      </c>
      <c r="I113" s="9" t="s">
        <v>43</v>
      </c>
      <c r="J113" s="11">
        <v>1</v>
      </c>
      <c r="K113" s="9" t="s">
        <v>44</v>
      </c>
      <c r="L113" s="9" t="s">
        <v>28</v>
      </c>
      <c r="M113" s="86">
        <f t="shared" si="1"/>
        <v>508</v>
      </c>
    </row>
    <row r="114" spans="1:13" ht="15.75">
      <c r="A114" s="9" t="s">
        <v>5</v>
      </c>
      <c r="B114" s="10">
        <v>2641</v>
      </c>
      <c r="C114" s="10">
        <v>0</v>
      </c>
      <c r="D114" s="74">
        <v>13</v>
      </c>
      <c r="E114" s="9">
        <v>71</v>
      </c>
      <c r="F114" s="9" t="s">
        <v>30</v>
      </c>
      <c r="G114" s="9" t="s">
        <v>45</v>
      </c>
      <c r="H114" s="11">
        <v>51</v>
      </c>
      <c r="I114" s="9" t="s">
        <v>11</v>
      </c>
      <c r="J114" s="11">
        <v>4</v>
      </c>
      <c r="K114" s="9" t="s">
        <v>47</v>
      </c>
      <c r="L114" s="9" t="s">
        <v>31</v>
      </c>
      <c r="M114" s="86">
        <f t="shared" si="1"/>
        <v>2641</v>
      </c>
    </row>
    <row r="115" spans="1:13" ht="15.75">
      <c r="A115" s="9" t="s">
        <v>6</v>
      </c>
      <c r="B115" s="10">
        <v>0</v>
      </c>
      <c r="C115" s="10">
        <v>736</v>
      </c>
      <c r="D115" s="74">
        <v>13</v>
      </c>
      <c r="E115" s="9">
        <v>6</v>
      </c>
      <c r="F115" s="9" t="s">
        <v>30</v>
      </c>
      <c r="G115" s="9" t="s">
        <v>45</v>
      </c>
      <c r="H115" s="11">
        <v>19</v>
      </c>
      <c r="I115" s="9" t="s">
        <v>48</v>
      </c>
      <c r="J115" s="11">
        <v>4</v>
      </c>
      <c r="K115" s="9" t="s">
        <v>46</v>
      </c>
      <c r="L115" s="9" t="s">
        <v>28</v>
      </c>
      <c r="M115" s="86">
        <f t="shared" si="1"/>
        <v>736</v>
      </c>
    </row>
    <row r="116" spans="1:13" ht="15.75">
      <c r="A116" s="9" t="s">
        <v>5</v>
      </c>
      <c r="B116" s="10">
        <v>18408</v>
      </c>
      <c r="C116" s="10">
        <v>212</v>
      </c>
      <c r="D116" s="74">
        <v>13</v>
      </c>
      <c r="E116" s="9">
        <v>9</v>
      </c>
      <c r="F116" s="9" t="s">
        <v>30</v>
      </c>
      <c r="G116" s="9" t="s">
        <v>45</v>
      </c>
      <c r="H116" s="11">
        <v>35</v>
      </c>
      <c r="I116" s="9" t="s">
        <v>43</v>
      </c>
      <c r="J116" s="11">
        <v>2</v>
      </c>
      <c r="K116" s="9" t="s">
        <v>46</v>
      </c>
      <c r="L116" s="9" t="s">
        <v>31</v>
      </c>
      <c r="M116" s="86">
        <f t="shared" si="1"/>
        <v>18620</v>
      </c>
    </row>
    <row r="117" spans="1:13" ht="15.75">
      <c r="A117" s="9" t="s">
        <v>4</v>
      </c>
      <c r="B117" s="10">
        <v>0</v>
      </c>
      <c r="C117" s="10">
        <v>1218</v>
      </c>
      <c r="D117" s="74">
        <v>13</v>
      </c>
      <c r="E117" s="9">
        <v>38</v>
      </c>
      <c r="F117" s="9" t="s">
        <v>22</v>
      </c>
      <c r="G117" s="9" t="s">
        <v>42</v>
      </c>
      <c r="H117" s="11">
        <v>34</v>
      </c>
      <c r="I117" s="9" t="s">
        <v>43</v>
      </c>
      <c r="J117" s="11">
        <v>1</v>
      </c>
      <c r="K117" s="9" t="s">
        <v>46</v>
      </c>
      <c r="L117" s="9" t="s">
        <v>31</v>
      </c>
      <c r="M117" s="86">
        <f t="shared" si="1"/>
        <v>1218</v>
      </c>
    </row>
    <row r="118" spans="1:13" ht="15.75">
      <c r="A118" s="9" t="s">
        <v>10</v>
      </c>
      <c r="B118" s="10">
        <v>0</v>
      </c>
      <c r="C118" s="10">
        <v>164</v>
      </c>
      <c r="D118" s="74">
        <v>13</v>
      </c>
      <c r="E118" s="9">
        <v>65</v>
      </c>
      <c r="F118" s="9" t="s">
        <v>30</v>
      </c>
      <c r="G118" s="9" t="s">
        <v>45</v>
      </c>
      <c r="H118" s="11">
        <v>56</v>
      </c>
      <c r="I118" s="9" t="s">
        <v>11</v>
      </c>
      <c r="J118" s="11">
        <v>4</v>
      </c>
      <c r="K118" s="9" t="s">
        <v>44</v>
      </c>
      <c r="L118" s="9" t="s">
        <v>31</v>
      </c>
      <c r="M118" s="86">
        <f t="shared" si="1"/>
        <v>164</v>
      </c>
    </row>
    <row r="119" spans="1:13" ht="15.75">
      <c r="A119" s="9" t="s">
        <v>13</v>
      </c>
      <c r="B119" s="10">
        <v>0</v>
      </c>
      <c r="C119" s="10">
        <v>603</v>
      </c>
      <c r="D119" s="74">
        <v>13</v>
      </c>
      <c r="E119" s="9">
        <v>35</v>
      </c>
      <c r="F119" s="9" t="s">
        <v>22</v>
      </c>
      <c r="G119" s="9" t="s">
        <v>49</v>
      </c>
      <c r="H119" s="11">
        <v>20</v>
      </c>
      <c r="I119" s="9" t="s">
        <v>48</v>
      </c>
      <c r="J119" s="11">
        <v>4</v>
      </c>
      <c r="K119" s="9" t="s">
        <v>46</v>
      </c>
      <c r="L119" s="9" t="s">
        <v>28</v>
      </c>
      <c r="M119" s="86">
        <f t="shared" si="1"/>
        <v>603</v>
      </c>
    </row>
    <row r="120" spans="1:13" ht="15.75">
      <c r="A120" s="9" t="s">
        <v>5</v>
      </c>
      <c r="B120" s="10">
        <v>0</v>
      </c>
      <c r="C120" s="10">
        <v>490</v>
      </c>
      <c r="D120" s="74">
        <v>13</v>
      </c>
      <c r="E120" s="9">
        <v>15</v>
      </c>
      <c r="F120" s="9" t="s">
        <v>30</v>
      </c>
      <c r="G120" s="9" t="s">
        <v>45</v>
      </c>
      <c r="H120" s="11">
        <v>28</v>
      </c>
      <c r="I120" s="9" t="s">
        <v>43</v>
      </c>
      <c r="J120" s="11">
        <v>2</v>
      </c>
      <c r="K120" s="9" t="s">
        <v>46</v>
      </c>
      <c r="L120" s="9" t="s">
        <v>28</v>
      </c>
      <c r="M120" s="86">
        <f t="shared" si="1"/>
        <v>490</v>
      </c>
    </row>
    <row r="121" spans="1:13" ht="15.75">
      <c r="A121" s="9" t="s">
        <v>5</v>
      </c>
      <c r="B121" s="10">
        <v>0</v>
      </c>
      <c r="C121" s="10">
        <v>750</v>
      </c>
      <c r="D121" s="74">
        <v>13</v>
      </c>
      <c r="E121" s="9">
        <v>14</v>
      </c>
      <c r="F121" s="9" t="s">
        <v>22</v>
      </c>
      <c r="G121" s="9" t="s">
        <v>42</v>
      </c>
      <c r="H121" s="11">
        <v>47</v>
      </c>
      <c r="I121" s="9" t="s">
        <v>43</v>
      </c>
      <c r="J121" s="11">
        <v>4</v>
      </c>
      <c r="K121" s="9" t="s">
        <v>46</v>
      </c>
      <c r="L121" s="9" t="s">
        <v>28</v>
      </c>
      <c r="M121" s="86">
        <f t="shared" si="1"/>
        <v>750</v>
      </c>
    </row>
    <row r="122" spans="1:13" ht="15.75">
      <c r="A122" s="9" t="s">
        <v>6</v>
      </c>
      <c r="B122" s="10">
        <v>0</v>
      </c>
      <c r="C122" s="10">
        <v>13970</v>
      </c>
      <c r="D122" s="74">
        <v>13</v>
      </c>
      <c r="E122" s="9">
        <v>24</v>
      </c>
      <c r="F122" s="9" t="s">
        <v>30</v>
      </c>
      <c r="G122" s="9" t="s">
        <v>45</v>
      </c>
      <c r="H122" s="11">
        <v>28</v>
      </c>
      <c r="I122" s="9" t="s">
        <v>48</v>
      </c>
      <c r="J122" s="11">
        <v>4</v>
      </c>
      <c r="K122" s="9" t="s">
        <v>44</v>
      </c>
      <c r="L122" s="9" t="s">
        <v>28</v>
      </c>
      <c r="M122" s="86">
        <f t="shared" si="1"/>
        <v>13970</v>
      </c>
    </row>
    <row r="123" spans="1:13" ht="15.75">
      <c r="A123" s="9" t="s">
        <v>5</v>
      </c>
      <c r="B123" s="10">
        <v>0</v>
      </c>
      <c r="C123" s="10">
        <v>207</v>
      </c>
      <c r="D123" s="74">
        <v>13</v>
      </c>
      <c r="E123" s="9">
        <v>119</v>
      </c>
      <c r="F123" s="9" t="s">
        <v>22</v>
      </c>
      <c r="G123" s="9" t="s">
        <v>42</v>
      </c>
      <c r="H123" s="11">
        <v>42</v>
      </c>
      <c r="I123" s="9" t="s">
        <v>48</v>
      </c>
      <c r="J123" s="11">
        <v>4</v>
      </c>
      <c r="K123" s="9" t="s">
        <v>46</v>
      </c>
      <c r="L123" s="9" t="s">
        <v>28</v>
      </c>
      <c r="M123" s="86">
        <f t="shared" si="1"/>
        <v>207</v>
      </c>
    </row>
    <row r="124" spans="1:13" ht="15.75">
      <c r="A124" s="9" t="s">
        <v>5</v>
      </c>
      <c r="B124" s="10">
        <v>0</v>
      </c>
      <c r="C124" s="10">
        <v>713</v>
      </c>
      <c r="D124" s="74">
        <v>13</v>
      </c>
      <c r="E124" s="9">
        <v>29</v>
      </c>
      <c r="F124" s="9" t="s">
        <v>22</v>
      </c>
      <c r="G124" s="9" t="s">
        <v>42</v>
      </c>
      <c r="H124" s="11">
        <v>25</v>
      </c>
      <c r="I124" s="9" t="s">
        <v>43</v>
      </c>
      <c r="J124" s="11">
        <v>2</v>
      </c>
      <c r="K124" s="9" t="s">
        <v>46</v>
      </c>
      <c r="L124" s="9" t="s">
        <v>28</v>
      </c>
      <c r="M124" s="86">
        <f t="shared" si="1"/>
        <v>713</v>
      </c>
    </row>
    <row r="125" spans="1:13" ht="15.75">
      <c r="A125" s="9" t="s">
        <v>4</v>
      </c>
      <c r="B125" s="10">
        <v>0</v>
      </c>
      <c r="C125" s="10">
        <v>503</v>
      </c>
      <c r="D125" s="74">
        <v>13</v>
      </c>
      <c r="E125" s="9">
        <v>62</v>
      </c>
      <c r="F125" s="9" t="s">
        <v>22</v>
      </c>
      <c r="G125" s="9" t="s">
        <v>42</v>
      </c>
      <c r="H125" s="11">
        <v>25</v>
      </c>
      <c r="I125" s="9" t="s">
        <v>43</v>
      </c>
      <c r="J125" s="11">
        <v>2</v>
      </c>
      <c r="K125" s="9" t="s">
        <v>46</v>
      </c>
      <c r="L125" s="9" t="s">
        <v>31</v>
      </c>
      <c r="M125" s="86">
        <f t="shared" si="1"/>
        <v>503</v>
      </c>
    </row>
    <row r="126" spans="1:13" ht="15.75">
      <c r="A126" s="9" t="s">
        <v>4</v>
      </c>
      <c r="B126" s="10">
        <v>0</v>
      </c>
      <c r="C126" s="10">
        <v>596</v>
      </c>
      <c r="D126" s="74">
        <v>13</v>
      </c>
      <c r="E126" s="9">
        <v>67</v>
      </c>
      <c r="F126" s="9" t="s">
        <v>22</v>
      </c>
      <c r="G126" s="9" t="s">
        <v>42</v>
      </c>
      <c r="H126" s="11">
        <v>51</v>
      </c>
      <c r="I126" s="9" t="s">
        <v>43</v>
      </c>
      <c r="J126" s="11">
        <v>4</v>
      </c>
      <c r="K126" s="9" t="s">
        <v>46</v>
      </c>
      <c r="L126" s="9" t="s">
        <v>31</v>
      </c>
      <c r="M126" s="86">
        <f t="shared" si="1"/>
        <v>596</v>
      </c>
    </row>
    <row r="127" spans="1:13" ht="15.75">
      <c r="A127" s="9" t="s">
        <v>5</v>
      </c>
      <c r="B127" s="10">
        <v>0</v>
      </c>
      <c r="C127" s="10">
        <v>531</v>
      </c>
      <c r="D127" s="74">
        <v>13</v>
      </c>
      <c r="E127" s="9">
        <v>5</v>
      </c>
      <c r="F127" s="9" t="s">
        <v>22</v>
      </c>
      <c r="G127" s="9" t="s">
        <v>42</v>
      </c>
      <c r="H127" s="11">
        <v>45</v>
      </c>
      <c r="I127" s="9" t="s">
        <v>43</v>
      </c>
      <c r="J127" s="11">
        <v>2</v>
      </c>
      <c r="K127" s="9" t="s">
        <v>46</v>
      </c>
      <c r="L127" s="9" t="s">
        <v>28</v>
      </c>
      <c r="M127" s="86">
        <f t="shared" si="1"/>
        <v>531</v>
      </c>
    </row>
    <row r="128" spans="1:13" ht="15.75">
      <c r="A128" s="9" t="s">
        <v>4</v>
      </c>
      <c r="B128" s="10">
        <v>5960</v>
      </c>
      <c r="C128" s="10">
        <v>129</v>
      </c>
      <c r="D128" s="74">
        <v>13</v>
      </c>
      <c r="E128" s="9">
        <v>16</v>
      </c>
      <c r="F128" s="9" t="s">
        <v>22</v>
      </c>
      <c r="G128" s="9" t="s">
        <v>49</v>
      </c>
      <c r="H128" s="11">
        <v>23</v>
      </c>
      <c r="I128" s="9" t="s">
        <v>43</v>
      </c>
      <c r="J128" s="11">
        <v>1</v>
      </c>
      <c r="K128" s="9" t="s">
        <v>46</v>
      </c>
      <c r="L128" s="9" t="s">
        <v>31</v>
      </c>
      <c r="M128" s="86">
        <f t="shared" si="1"/>
        <v>6089</v>
      </c>
    </row>
    <row r="129" spans="1:13" ht="15.75">
      <c r="A129" s="9" t="s">
        <v>6</v>
      </c>
      <c r="B129" s="10">
        <v>0</v>
      </c>
      <c r="C129" s="10">
        <v>941</v>
      </c>
      <c r="D129" s="74">
        <v>13</v>
      </c>
      <c r="E129" s="9">
        <v>111</v>
      </c>
      <c r="F129" s="9" t="s">
        <v>22</v>
      </c>
      <c r="G129" s="9" t="s">
        <v>42</v>
      </c>
      <c r="H129" s="11">
        <v>41</v>
      </c>
      <c r="I129" s="9" t="s">
        <v>43</v>
      </c>
      <c r="J129" s="11">
        <v>4</v>
      </c>
      <c r="K129" s="9" t="s">
        <v>46</v>
      </c>
      <c r="L129" s="9" t="s">
        <v>31</v>
      </c>
      <c r="M129" s="86">
        <f t="shared" si="1"/>
        <v>941</v>
      </c>
    </row>
    <row r="130" spans="1:13" ht="15.75">
      <c r="A130" s="9" t="s">
        <v>12</v>
      </c>
      <c r="B130" s="10">
        <v>3111</v>
      </c>
      <c r="C130" s="10">
        <v>0</v>
      </c>
      <c r="D130" s="74">
        <v>13</v>
      </c>
      <c r="E130" s="9">
        <v>27</v>
      </c>
      <c r="F130" s="9" t="s">
        <v>30</v>
      </c>
      <c r="G130" s="9" t="s">
        <v>45</v>
      </c>
      <c r="H130" s="11">
        <v>22</v>
      </c>
      <c r="I130" s="9" t="s">
        <v>43</v>
      </c>
      <c r="J130" s="11">
        <v>4</v>
      </c>
      <c r="K130" s="9" t="s">
        <v>46</v>
      </c>
      <c r="L130" s="9" t="s">
        <v>31</v>
      </c>
      <c r="M130" s="86">
        <f t="shared" ref="M130:M193" si="2">B130+C130</f>
        <v>3111</v>
      </c>
    </row>
    <row r="131" spans="1:13" ht="15.75">
      <c r="A131" s="9" t="s">
        <v>4</v>
      </c>
      <c r="B131" s="10">
        <v>2846</v>
      </c>
      <c r="C131" s="10">
        <v>0</v>
      </c>
      <c r="D131" s="74">
        <v>13</v>
      </c>
      <c r="E131" s="9">
        <v>14</v>
      </c>
      <c r="F131" s="9" t="s">
        <v>22</v>
      </c>
      <c r="G131" s="9" t="s">
        <v>42</v>
      </c>
      <c r="H131" s="11">
        <v>36</v>
      </c>
      <c r="I131" s="9" t="s">
        <v>11</v>
      </c>
      <c r="J131" s="11">
        <v>4</v>
      </c>
      <c r="K131" s="9" t="s">
        <v>46</v>
      </c>
      <c r="L131" s="9" t="s">
        <v>31</v>
      </c>
      <c r="M131" s="86">
        <f t="shared" si="2"/>
        <v>2846</v>
      </c>
    </row>
    <row r="132" spans="1:13" ht="15.75">
      <c r="A132" s="9" t="s">
        <v>4</v>
      </c>
      <c r="B132" s="10">
        <v>0</v>
      </c>
      <c r="C132" s="10">
        <v>425</v>
      </c>
      <c r="D132" s="74">
        <v>13</v>
      </c>
      <c r="E132" s="9">
        <v>10</v>
      </c>
      <c r="F132" s="9" t="s">
        <v>22</v>
      </c>
      <c r="G132" s="9" t="s">
        <v>42</v>
      </c>
      <c r="H132" s="11">
        <v>27</v>
      </c>
      <c r="I132" s="9" t="s">
        <v>48</v>
      </c>
      <c r="J132" s="11">
        <v>2</v>
      </c>
      <c r="K132" s="9" t="s">
        <v>46</v>
      </c>
      <c r="L132" s="9" t="s">
        <v>28</v>
      </c>
      <c r="M132" s="86">
        <f t="shared" si="2"/>
        <v>425</v>
      </c>
    </row>
    <row r="133" spans="1:13" ht="15.75">
      <c r="A133" s="9" t="s">
        <v>4</v>
      </c>
      <c r="B133" s="10">
        <v>0</v>
      </c>
      <c r="C133" s="10">
        <v>17124</v>
      </c>
      <c r="D133" s="74">
        <v>13</v>
      </c>
      <c r="E133" s="9">
        <v>95</v>
      </c>
      <c r="F133" s="9" t="s">
        <v>22</v>
      </c>
      <c r="G133" s="9" t="s">
        <v>49</v>
      </c>
      <c r="H133" s="11">
        <v>34</v>
      </c>
      <c r="I133" s="9" t="s">
        <v>43</v>
      </c>
      <c r="J133" s="11">
        <v>1</v>
      </c>
      <c r="K133" s="9" t="s">
        <v>46</v>
      </c>
      <c r="L133" s="9" t="s">
        <v>31</v>
      </c>
      <c r="M133" s="86">
        <f t="shared" si="2"/>
        <v>17124</v>
      </c>
    </row>
    <row r="134" spans="1:13" ht="15.75">
      <c r="A134" s="9" t="s">
        <v>5</v>
      </c>
      <c r="B134" s="10">
        <v>538</v>
      </c>
      <c r="C134" s="10">
        <v>344</v>
      </c>
      <c r="D134" s="74">
        <v>13</v>
      </c>
      <c r="E134" s="9">
        <v>40</v>
      </c>
      <c r="F134" s="9" t="s">
        <v>22</v>
      </c>
      <c r="G134" s="9" t="s">
        <v>49</v>
      </c>
      <c r="H134" s="11">
        <v>24</v>
      </c>
      <c r="I134" s="9" t="s">
        <v>43</v>
      </c>
      <c r="J134" s="11">
        <v>3</v>
      </c>
      <c r="K134" s="9" t="s">
        <v>44</v>
      </c>
      <c r="L134" s="9" t="s">
        <v>28</v>
      </c>
      <c r="M134" s="86">
        <f t="shared" si="2"/>
        <v>882</v>
      </c>
    </row>
    <row r="135" spans="1:13" ht="15.75">
      <c r="A135" s="9" t="s">
        <v>5</v>
      </c>
      <c r="B135" s="10">
        <v>10417</v>
      </c>
      <c r="C135" s="10">
        <v>19811</v>
      </c>
      <c r="D135" s="74">
        <v>13</v>
      </c>
      <c r="E135" s="9">
        <v>27</v>
      </c>
      <c r="F135" s="9" t="s">
        <v>22</v>
      </c>
      <c r="G135" s="9" t="s">
        <v>49</v>
      </c>
      <c r="H135" s="11">
        <v>27</v>
      </c>
      <c r="I135" s="9" t="s">
        <v>43</v>
      </c>
      <c r="J135" s="11">
        <v>2</v>
      </c>
      <c r="K135" s="9" t="s">
        <v>46</v>
      </c>
      <c r="L135" s="9" t="s">
        <v>28</v>
      </c>
      <c r="M135" s="86">
        <f t="shared" si="2"/>
        <v>30228</v>
      </c>
    </row>
    <row r="136" spans="1:13" ht="15.75">
      <c r="A136" s="9" t="s">
        <v>6</v>
      </c>
      <c r="B136" s="10">
        <v>642</v>
      </c>
      <c r="C136" s="10">
        <v>0</v>
      </c>
      <c r="D136" s="74">
        <v>13</v>
      </c>
      <c r="E136" s="9">
        <v>65</v>
      </c>
      <c r="F136" s="9" t="s">
        <v>30</v>
      </c>
      <c r="G136" s="9" t="s">
        <v>45</v>
      </c>
      <c r="H136" s="11">
        <v>24</v>
      </c>
      <c r="I136" s="9" t="s">
        <v>43</v>
      </c>
      <c r="J136" s="11">
        <v>2</v>
      </c>
      <c r="K136" s="9" t="s">
        <v>46</v>
      </c>
      <c r="L136" s="9" t="s">
        <v>28</v>
      </c>
      <c r="M136" s="86">
        <f t="shared" si="2"/>
        <v>642</v>
      </c>
    </row>
    <row r="137" spans="1:13" ht="15.75">
      <c r="A137" s="9" t="s">
        <v>5</v>
      </c>
      <c r="B137" s="10">
        <v>315</v>
      </c>
      <c r="C137" s="10">
        <v>466</v>
      </c>
      <c r="D137" s="74">
        <v>13</v>
      </c>
      <c r="E137" s="9">
        <v>3</v>
      </c>
      <c r="F137" s="9" t="s">
        <v>22</v>
      </c>
      <c r="G137" s="9" t="s">
        <v>42</v>
      </c>
      <c r="H137" s="11">
        <v>48</v>
      </c>
      <c r="I137" s="9" t="s">
        <v>43</v>
      </c>
      <c r="J137" s="11">
        <v>3</v>
      </c>
      <c r="K137" s="9" t="s">
        <v>44</v>
      </c>
      <c r="L137" s="9" t="s">
        <v>31</v>
      </c>
      <c r="M137" s="86">
        <f t="shared" si="2"/>
        <v>781</v>
      </c>
    </row>
    <row r="138" spans="1:13" ht="15.75">
      <c r="A138" s="9" t="s">
        <v>9</v>
      </c>
      <c r="B138" s="10">
        <v>819</v>
      </c>
      <c r="C138" s="10">
        <v>0</v>
      </c>
      <c r="D138" s="74">
        <v>13</v>
      </c>
      <c r="E138" s="9">
        <v>23</v>
      </c>
      <c r="F138" s="9" t="s">
        <v>22</v>
      </c>
      <c r="G138" s="9" t="s">
        <v>42</v>
      </c>
      <c r="H138" s="11">
        <v>29</v>
      </c>
      <c r="I138" s="9" t="s">
        <v>43</v>
      </c>
      <c r="J138" s="11">
        <v>2</v>
      </c>
      <c r="K138" s="9" t="s">
        <v>46</v>
      </c>
      <c r="L138" s="9" t="s">
        <v>31</v>
      </c>
      <c r="M138" s="86">
        <f t="shared" si="2"/>
        <v>819</v>
      </c>
    </row>
    <row r="139" spans="1:13" ht="15.75">
      <c r="A139" s="9" t="s">
        <v>5</v>
      </c>
      <c r="B139" s="10">
        <v>0</v>
      </c>
      <c r="C139" s="10">
        <v>547</v>
      </c>
      <c r="D139" s="74">
        <v>13</v>
      </c>
      <c r="E139" s="9">
        <v>40</v>
      </c>
      <c r="F139" s="9" t="s">
        <v>22</v>
      </c>
      <c r="G139" s="9" t="s">
        <v>45</v>
      </c>
      <c r="H139" s="11">
        <v>35</v>
      </c>
      <c r="I139" s="9" t="s">
        <v>43</v>
      </c>
      <c r="J139" s="11">
        <v>3</v>
      </c>
      <c r="K139" s="9" t="s">
        <v>46</v>
      </c>
      <c r="L139" s="9" t="s">
        <v>28</v>
      </c>
      <c r="M139" s="86">
        <f t="shared" si="2"/>
        <v>547</v>
      </c>
    </row>
    <row r="140" spans="1:13" ht="15.75">
      <c r="A140" s="9" t="s">
        <v>6</v>
      </c>
      <c r="B140" s="10">
        <v>161</v>
      </c>
      <c r="C140" s="10">
        <v>524</v>
      </c>
      <c r="D140" s="74">
        <v>13</v>
      </c>
      <c r="E140" s="9">
        <v>106</v>
      </c>
      <c r="F140" s="9" t="s">
        <v>22</v>
      </c>
      <c r="G140" s="9" t="s">
        <v>42</v>
      </c>
      <c r="H140" s="11">
        <v>27</v>
      </c>
      <c r="I140" s="9" t="s">
        <v>48</v>
      </c>
      <c r="J140" s="11">
        <v>4</v>
      </c>
      <c r="K140" s="9" t="s">
        <v>46</v>
      </c>
      <c r="L140" s="9" t="s">
        <v>31</v>
      </c>
      <c r="M140" s="86">
        <f t="shared" si="2"/>
        <v>685</v>
      </c>
    </row>
    <row r="141" spans="1:13" ht="15.75">
      <c r="A141" s="9" t="s">
        <v>6</v>
      </c>
      <c r="B141" s="10">
        <v>983</v>
      </c>
      <c r="C141" s="10">
        <v>950</v>
      </c>
      <c r="D141" s="74">
        <v>13</v>
      </c>
      <c r="E141" s="9">
        <v>5</v>
      </c>
      <c r="F141" s="9" t="s">
        <v>30</v>
      </c>
      <c r="G141" s="9" t="s">
        <v>45</v>
      </c>
      <c r="H141" s="11">
        <v>24</v>
      </c>
      <c r="I141" s="9" t="s">
        <v>48</v>
      </c>
      <c r="J141" s="11">
        <v>3</v>
      </c>
      <c r="K141" s="9" t="s">
        <v>46</v>
      </c>
      <c r="L141" s="9" t="s">
        <v>28</v>
      </c>
      <c r="M141" s="86">
        <f t="shared" si="2"/>
        <v>1933</v>
      </c>
    </row>
    <row r="142" spans="1:13" ht="15.75">
      <c r="A142" s="9" t="s">
        <v>9</v>
      </c>
      <c r="B142" s="10">
        <v>0</v>
      </c>
      <c r="C142" s="10">
        <v>160</v>
      </c>
      <c r="D142" s="74">
        <v>13</v>
      </c>
      <c r="E142" s="9">
        <v>7</v>
      </c>
      <c r="F142" s="9" t="s">
        <v>22</v>
      </c>
      <c r="G142" s="9" t="s">
        <v>49</v>
      </c>
      <c r="H142" s="11">
        <v>40</v>
      </c>
      <c r="I142" s="9" t="s">
        <v>48</v>
      </c>
      <c r="J142" s="11">
        <v>4</v>
      </c>
      <c r="K142" s="9" t="s">
        <v>46</v>
      </c>
      <c r="L142" s="9" t="s">
        <v>31</v>
      </c>
      <c r="M142" s="86">
        <f t="shared" si="2"/>
        <v>160</v>
      </c>
    </row>
    <row r="143" spans="1:13" ht="15.75">
      <c r="A143" s="9" t="s">
        <v>5</v>
      </c>
      <c r="B143" s="10">
        <v>193</v>
      </c>
      <c r="C143" s="10">
        <v>2684</v>
      </c>
      <c r="D143" s="74">
        <v>13</v>
      </c>
      <c r="E143" s="9">
        <v>5</v>
      </c>
      <c r="F143" s="9" t="s">
        <v>30</v>
      </c>
      <c r="G143" s="9" t="s">
        <v>45</v>
      </c>
      <c r="H143" s="11">
        <v>22</v>
      </c>
      <c r="I143" s="9" t="s">
        <v>43</v>
      </c>
      <c r="J143" s="11">
        <v>2</v>
      </c>
      <c r="K143" s="9" t="s">
        <v>44</v>
      </c>
      <c r="L143" s="9" t="s">
        <v>28</v>
      </c>
      <c r="M143" s="86">
        <f t="shared" si="2"/>
        <v>2877</v>
      </c>
    </row>
    <row r="144" spans="1:13" ht="15.75">
      <c r="A144" s="9" t="s">
        <v>7</v>
      </c>
      <c r="B144" s="10">
        <v>0</v>
      </c>
      <c r="C144" s="10">
        <v>533</v>
      </c>
      <c r="D144" s="74">
        <v>14</v>
      </c>
      <c r="E144" s="9">
        <v>2</v>
      </c>
      <c r="F144" s="9" t="s">
        <v>22</v>
      </c>
      <c r="G144" s="9" t="s">
        <v>42</v>
      </c>
      <c r="H144" s="11">
        <v>27</v>
      </c>
      <c r="I144" s="9" t="s">
        <v>43</v>
      </c>
      <c r="J144" s="11">
        <v>1</v>
      </c>
      <c r="K144" s="9" t="s">
        <v>44</v>
      </c>
      <c r="L144" s="9" t="s">
        <v>31</v>
      </c>
      <c r="M144" s="86">
        <f t="shared" si="2"/>
        <v>533</v>
      </c>
    </row>
    <row r="145" spans="1:13" ht="15.75">
      <c r="A145" s="9" t="s">
        <v>4</v>
      </c>
      <c r="B145" s="10">
        <v>0</v>
      </c>
      <c r="C145" s="10">
        <v>3529</v>
      </c>
      <c r="D145" s="74">
        <v>14</v>
      </c>
      <c r="E145" s="9">
        <v>0</v>
      </c>
      <c r="F145" s="9" t="s">
        <v>30</v>
      </c>
      <c r="G145" s="9" t="s">
        <v>45</v>
      </c>
      <c r="H145" s="11">
        <v>63</v>
      </c>
      <c r="I145" s="9" t="s">
        <v>43</v>
      </c>
      <c r="J145" s="11">
        <v>4</v>
      </c>
      <c r="K145" s="9" t="s">
        <v>46</v>
      </c>
      <c r="L145" s="9" t="s">
        <v>31</v>
      </c>
      <c r="M145" s="86">
        <f t="shared" si="2"/>
        <v>3529</v>
      </c>
    </row>
    <row r="146" spans="1:13" ht="15.75">
      <c r="A146" s="9" t="s">
        <v>5</v>
      </c>
      <c r="B146" s="10">
        <v>0</v>
      </c>
      <c r="C146" s="10">
        <v>648</v>
      </c>
      <c r="D146" s="74">
        <v>15</v>
      </c>
      <c r="E146" s="9">
        <v>57</v>
      </c>
      <c r="F146" s="9" t="s">
        <v>22</v>
      </c>
      <c r="G146" s="9" t="s">
        <v>45</v>
      </c>
      <c r="H146" s="11">
        <v>44</v>
      </c>
      <c r="I146" s="9" t="s">
        <v>43</v>
      </c>
      <c r="J146" s="11">
        <v>4</v>
      </c>
      <c r="K146" s="9" t="s">
        <v>47</v>
      </c>
      <c r="L146" s="9" t="s">
        <v>28</v>
      </c>
      <c r="M146" s="86">
        <f t="shared" si="2"/>
        <v>648</v>
      </c>
    </row>
    <row r="147" spans="1:13" ht="15.75">
      <c r="A147" s="9" t="s">
        <v>7</v>
      </c>
      <c r="B147" s="10">
        <v>16647</v>
      </c>
      <c r="C147" s="10">
        <v>895</v>
      </c>
      <c r="D147" s="74">
        <v>16</v>
      </c>
      <c r="E147" s="9">
        <v>34</v>
      </c>
      <c r="F147" s="9" t="s">
        <v>22</v>
      </c>
      <c r="G147" s="9" t="s">
        <v>42</v>
      </c>
      <c r="H147" s="11">
        <v>25</v>
      </c>
      <c r="I147" s="9" t="s">
        <v>48</v>
      </c>
      <c r="J147" s="11">
        <v>4</v>
      </c>
      <c r="K147" s="9" t="s">
        <v>46</v>
      </c>
      <c r="L147" s="9" t="s">
        <v>31</v>
      </c>
      <c r="M147" s="86">
        <f t="shared" si="2"/>
        <v>17542</v>
      </c>
    </row>
    <row r="148" spans="1:13" ht="15.75">
      <c r="A148" s="9" t="s">
        <v>6</v>
      </c>
      <c r="B148" s="10">
        <v>4256</v>
      </c>
      <c r="C148" s="10">
        <v>0</v>
      </c>
      <c r="D148" s="74">
        <v>16</v>
      </c>
      <c r="E148" s="9">
        <v>36</v>
      </c>
      <c r="F148" s="9" t="s">
        <v>30</v>
      </c>
      <c r="G148" s="9" t="s">
        <v>45</v>
      </c>
      <c r="H148" s="11">
        <v>32</v>
      </c>
      <c r="I148" s="9" t="s">
        <v>48</v>
      </c>
      <c r="J148" s="11">
        <v>4</v>
      </c>
      <c r="K148" s="9" t="s">
        <v>44</v>
      </c>
      <c r="L148" s="9" t="s">
        <v>31</v>
      </c>
      <c r="M148" s="86">
        <f t="shared" si="2"/>
        <v>4256</v>
      </c>
    </row>
    <row r="149" spans="1:13" ht="15.75">
      <c r="A149" s="9" t="s">
        <v>4</v>
      </c>
      <c r="B149" s="10">
        <v>0</v>
      </c>
      <c r="C149" s="10">
        <v>14643</v>
      </c>
      <c r="D149" s="74">
        <v>16</v>
      </c>
      <c r="E149" s="9">
        <v>115</v>
      </c>
      <c r="F149" s="9" t="s">
        <v>22</v>
      </c>
      <c r="G149" s="9" t="s">
        <v>42</v>
      </c>
      <c r="H149" s="11">
        <v>46</v>
      </c>
      <c r="I149" s="9" t="s">
        <v>43</v>
      </c>
      <c r="J149" s="11">
        <v>3</v>
      </c>
      <c r="K149" s="9" t="s">
        <v>46</v>
      </c>
      <c r="L149" s="9" t="s">
        <v>31</v>
      </c>
      <c r="M149" s="86">
        <f t="shared" si="2"/>
        <v>14643</v>
      </c>
    </row>
    <row r="150" spans="1:13" ht="15.75">
      <c r="A150" s="9" t="s">
        <v>5</v>
      </c>
      <c r="B150" s="10">
        <v>0</v>
      </c>
      <c r="C150" s="10">
        <v>759</v>
      </c>
      <c r="D150" s="74">
        <v>16</v>
      </c>
      <c r="E150" s="9">
        <v>59</v>
      </c>
      <c r="F150" s="9" t="s">
        <v>22</v>
      </c>
      <c r="G150" s="9" t="s">
        <v>42</v>
      </c>
      <c r="H150" s="11">
        <v>32</v>
      </c>
      <c r="I150" s="9" t="s">
        <v>48</v>
      </c>
      <c r="J150" s="11">
        <v>3</v>
      </c>
      <c r="K150" s="9" t="s">
        <v>46</v>
      </c>
      <c r="L150" s="9" t="s">
        <v>28</v>
      </c>
      <c r="M150" s="86">
        <f t="shared" si="2"/>
        <v>759</v>
      </c>
    </row>
    <row r="151" spans="1:13" ht="15.75">
      <c r="A151" s="9" t="s">
        <v>6</v>
      </c>
      <c r="B151" s="10">
        <v>0</v>
      </c>
      <c r="C151" s="10">
        <v>12632</v>
      </c>
      <c r="D151" s="74">
        <v>16</v>
      </c>
      <c r="E151" s="9">
        <v>9</v>
      </c>
      <c r="F151" s="9" t="s">
        <v>30</v>
      </c>
      <c r="G151" s="9" t="s">
        <v>45</v>
      </c>
      <c r="H151" s="11">
        <v>19</v>
      </c>
      <c r="I151" s="9" t="s">
        <v>48</v>
      </c>
      <c r="J151" s="11">
        <v>4</v>
      </c>
      <c r="K151" s="9" t="s">
        <v>46</v>
      </c>
      <c r="L151" s="9" t="s">
        <v>31</v>
      </c>
      <c r="M151" s="86">
        <f t="shared" si="2"/>
        <v>12632</v>
      </c>
    </row>
    <row r="152" spans="1:13" ht="15.75">
      <c r="A152" s="9" t="s">
        <v>4</v>
      </c>
      <c r="B152" s="10">
        <v>893</v>
      </c>
      <c r="C152" s="10">
        <v>0</v>
      </c>
      <c r="D152" s="74">
        <v>16</v>
      </c>
      <c r="E152" s="9">
        <v>94</v>
      </c>
      <c r="F152" s="9" t="s">
        <v>22</v>
      </c>
      <c r="G152" s="9" t="s">
        <v>42</v>
      </c>
      <c r="H152" s="11">
        <v>49</v>
      </c>
      <c r="I152" s="9" t="s">
        <v>43</v>
      </c>
      <c r="J152" s="11">
        <v>4</v>
      </c>
      <c r="K152" s="9" t="s">
        <v>46</v>
      </c>
      <c r="L152" s="9" t="s">
        <v>31</v>
      </c>
      <c r="M152" s="86">
        <f t="shared" si="2"/>
        <v>893</v>
      </c>
    </row>
    <row r="153" spans="1:13" ht="15.75">
      <c r="A153" s="9" t="s">
        <v>5</v>
      </c>
      <c r="B153" s="10">
        <v>698</v>
      </c>
      <c r="C153" s="10">
        <v>4033</v>
      </c>
      <c r="D153" s="74">
        <v>16</v>
      </c>
      <c r="E153" s="9">
        <v>20</v>
      </c>
      <c r="F153" s="9" t="s">
        <v>22</v>
      </c>
      <c r="G153" s="9" t="s">
        <v>49</v>
      </c>
      <c r="H153" s="11">
        <v>24</v>
      </c>
      <c r="I153" s="9" t="s">
        <v>48</v>
      </c>
      <c r="J153" s="11">
        <v>2</v>
      </c>
      <c r="K153" s="9" t="s">
        <v>46</v>
      </c>
      <c r="L153" s="9" t="s">
        <v>28</v>
      </c>
      <c r="M153" s="86">
        <f t="shared" si="2"/>
        <v>4731</v>
      </c>
    </row>
    <row r="154" spans="1:13" ht="15.75">
      <c r="A154" s="9" t="s">
        <v>5</v>
      </c>
      <c r="B154" s="10">
        <v>0</v>
      </c>
      <c r="C154" s="10">
        <v>509</v>
      </c>
      <c r="D154" s="74">
        <v>16</v>
      </c>
      <c r="E154" s="9">
        <v>3</v>
      </c>
      <c r="F154" s="9" t="s">
        <v>22</v>
      </c>
      <c r="G154" s="9" t="s">
        <v>42</v>
      </c>
      <c r="H154" s="11">
        <v>35</v>
      </c>
      <c r="I154" s="9" t="s">
        <v>43</v>
      </c>
      <c r="J154" s="11">
        <v>3</v>
      </c>
      <c r="K154" s="9" t="s">
        <v>46</v>
      </c>
      <c r="L154" s="9" t="s">
        <v>31</v>
      </c>
      <c r="M154" s="86">
        <f t="shared" si="2"/>
        <v>509</v>
      </c>
    </row>
    <row r="155" spans="1:13" ht="15.75">
      <c r="A155" s="9" t="s">
        <v>9</v>
      </c>
      <c r="B155" s="10">
        <v>7885</v>
      </c>
      <c r="C155" s="10">
        <v>6330</v>
      </c>
      <c r="D155" s="74">
        <v>16</v>
      </c>
      <c r="E155" s="9">
        <v>14</v>
      </c>
      <c r="F155" s="9" t="s">
        <v>22</v>
      </c>
      <c r="G155" s="9" t="s">
        <v>42</v>
      </c>
      <c r="H155" s="11">
        <v>35</v>
      </c>
      <c r="I155" s="9" t="s">
        <v>43</v>
      </c>
      <c r="J155" s="11">
        <v>2</v>
      </c>
      <c r="K155" s="9" t="s">
        <v>46</v>
      </c>
      <c r="L155" s="9" t="s">
        <v>31</v>
      </c>
      <c r="M155" s="86">
        <f t="shared" si="2"/>
        <v>14215</v>
      </c>
    </row>
    <row r="156" spans="1:13" ht="15.75">
      <c r="A156" s="9" t="s">
        <v>4</v>
      </c>
      <c r="B156" s="10">
        <v>0</v>
      </c>
      <c r="C156" s="10">
        <v>408</v>
      </c>
      <c r="D156" s="74">
        <v>16</v>
      </c>
      <c r="E156" s="9">
        <v>12</v>
      </c>
      <c r="F156" s="9" t="s">
        <v>22</v>
      </c>
      <c r="G156" s="9" t="s">
        <v>42</v>
      </c>
      <c r="H156" s="11">
        <v>34</v>
      </c>
      <c r="I156" s="9" t="s">
        <v>11</v>
      </c>
      <c r="J156" s="11">
        <v>4</v>
      </c>
      <c r="K156" s="9" t="s">
        <v>46</v>
      </c>
      <c r="L156" s="9" t="s">
        <v>31</v>
      </c>
      <c r="M156" s="86">
        <f t="shared" si="2"/>
        <v>408</v>
      </c>
    </row>
    <row r="157" spans="1:13" ht="15.75">
      <c r="A157" s="9" t="s">
        <v>5</v>
      </c>
      <c r="B157" s="10">
        <v>585</v>
      </c>
      <c r="C157" s="10">
        <v>2223</v>
      </c>
      <c r="D157" s="74">
        <v>16</v>
      </c>
      <c r="E157" s="9">
        <v>0</v>
      </c>
      <c r="F157" s="9" t="s">
        <v>22</v>
      </c>
      <c r="G157" s="9" t="s">
        <v>42</v>
      </c>
      <c r="H157" s="11">
        <v>33</v>
      </c>
      <c r="I157" s="9" t="s">
        <v>43</v>
      </c>
      <c r="J157" s="11">
        <v>2</v>
      </c>
      <c r="K157" s="9" t="s">
        <v>47</v>
      </c>
      <c r="L157" s="9" t="s">
        <v>28</v>
      </c>
      <c r="M157" s="86">
        <f t="shared" si="2"/>
        <v>2808</v>
      </c>
    </row>
    <row r="158" spans="1:13" ht="15.75">
      <c r="A158" s="9" t="s">
        <v>9</v>
      </c>
      <c r="B158" s="10">
        <v>0</v>
      </c>
      <c r="C158" s="10">
        <v>10099</v>
      </c>
      <c r="D158" s="74">
        <v>16</v>
      </c>
      <c r="E158" s="9">
        <v>108</v>
      </c>
      <c r="F158" s="9" t="s">
        <v>22</v>
      </c>
      <c r="G158" s="9" t="s">
        <v>42</v>
      </c>
      <c r="H158" s="11">
        <v>22</v>
      </c>
      <c r="I158" s="9" t="s">
        <v>48</v>
      </c>
      <c r="J158" s="11">
        <v>4</v>
      </c>
      <c r="K158" s="9" t="s">
        <v>46</v>
      </c>
      <c r="L158" s="9" t="s">
        <v>31</v>
      </c>
      <c r="M158" s="86">
        <f t="shared" si="2"/>
        <v>10099</v>
      </c>
    </row>
    <row r="159" spans="1:13" ht="15.75">
      <c r="A159" s="9" t="s">
        <v>10</v>
      </c>
      <c r="B159" s="10">
        <v>0</v>
      </c>
      <c r="C159" s="10">
        <v>3105</v>
      </c>
      <c r="D159" s="74">
        <v>16</v>
      </c>
      <c r="E159" s="9">
        <v>19</v>
      </c>
      <c r="F159" s="9" t="s">
        <v>30</v>
      </c>
      <c r="G159" s="9" t="s">
        <v>45</v>
      </c>
      <c r="H159" s="11">
        <v>30</v>
      </c>
      <c r="I159" s="9" t="s">
        <v>43</v>
      </c>
      <c r="J159" s="11">
        <v>3</v>
      </c>
      <c r="K159" s="9" t="s">
        <v>46</v>
      </c>
      <c r="L159" s="9" t="s">
        <v>31</v>
      </c>
      <c r="M159" s="86">
        <f t="shared" si="2"/>
        <v>3105</v>
      </c>
    </row>
    <row r="160" spans="1:13" ht="15.75">
      <c r="A160" s="9" t="s">
        <v>4</v>
      </c>
      <c r="B160" s="10">
        <v>0</v>
      </c>
      <c r="C160" s="10">
        <v>296</v>
      </c>
      <c r="D160" s="74">
        <v>16</v>
      </c>
      <c r="E160" s="9">
        <v>8</v>
      </c>
      <c r="F160" s="9" t="s">
        <v>22</v>
      </c>
      <c r="G160" s="9" t="s">
        <v>42</v>
      </c>
      <c r="H160" s="11">
        <v>30</v>
      </c>
      <c r="I160" s="9" t="s">
        <v>43</v>
      </c>
      <c r="J160" s="11">
        <v>2</v>
      </c>
      <c r="K160" s="9" t="s">
        <v>46</v>
      </c>
      <c r="L160" s="9" t="s">
        <v>31</v>
      </c>
      <c r="M160" s="86">
        <f t="shared" si="2"/>
        <v>296</v>
      </c>
    </row>
    <row r="161" spans="1:13" ht="15.75">
      <c r="A161" s="9" t="s">
        <v>5</v>
      </c>
      <c r="B161" s="10">
        <v>497</v>
      </c>
      <c r="C161" s="10">
        <v>888</v>
      </c>
      <c r="D161" s="74">
        <v>16</v>
      </c>
      <c r="E161" s="9">
        <v>3</v>
      </c>
      <c r="F161" s="9" t="s">
        <v>30</v>
      </c>
      <c r="G161" s="9" t="s">
        <v>45</v>
      </c>
      <c r="H161" s="11">
        <v>25</v>
      </c>
      <c r="I161" s="9" t="s">
        <v>48</v>
      </c>
      <c r="J161" s="11">
        <v>1</v>
      </c>
      <c r="K161" s="9" t="s">
        <v>50</v>
      </c>
      <c r="L161" s="9" t="s">
        <v>28</v>
      </c>
      <c r="M161" s="86">
        <f t="shared" si="2"/>
        <v>1385</v>
      </c>
    </row>
    <row r="162" spans="1:13" ht="15.75">
      <c r="A162" s="9" t="s">
        <v>4</v>
      </c>
      <c r="B162" s="10">
        <v>946</v>
      </c>
      <c r="C162" s="10">
        <v>0</v>
      </c>
      <c r="D162" s="74">
        <v>16</v>
      </c>
      <c r="E162" s="9">
        <v>83</v>
      </c>
      <c r="F162" s="9" t="s">
        <v>22</v>
      </c>
      <c r="G162" s="9" t="s">
        <v>42</v>
      </c>
      <c r="H162" s="11">
        <v>34</v>
      </c>
      <c r="I162" s="9" t="s">
        <v>43</v>
      </c>
      <c r="J162" s="11">
        <v>2</v>
      </c>
      <c r="K162" s="9" t="s">
        <v>46</v>
      </c>
      <c r="L162" s="9" t="s">
        <v>31</v>
      </c>
      <c r="M162" s="86">
        <f t="shared" si="2"/>
        <v>946</v>
      </c>
    </row>
    <row r="163" spans="1:13" ht="15.75">
      <c r="A163" s="9" t="s">
        <v>6</v>
      </c>
      <c r="B163" s="10">
        <v>0</v>
      </c>
      <c r="C163" s="10">
        <v>347</v>
      </c>
      <c r="D163" s="74">
        <v>16</v>
      </c>
      <c r="E163" s="9">
        <v>5</v>
      </c>
      <c r="F163" s="9" t="s">
        <v>30</v>
      </c>
      <c r="G163" s="9" t="s">
        <v>45</v>
      </c>
      <c r="H163" s="11">
        <v>45</v>
      </c>
      <c r="I163" s="9" t="s">
        <v>48</v>
      </c>
      <c r="J163" s="11">
        <v>1</v>
      </c>
      <c r="K163" s="9" t="s">
        <v>46</v>
      </c>
      <c r="L163" s="9" t="s">
        <v>31</v>
      </c>
      <c r="M163" s="86">
        <f t="shared" si="2"/>
        <v>347</v>
      </c>
    </row>
    <row r="164" spans="1:13" ht="15.75">
      <c r="A164" s="9" t="s">
        <v>6</v>
      </c>
      <c r="B164" s="10">
        <v>0</v>
      </c>
      <c r="C164" s="10">
        <v>836</v>
      </c>
      <c r="D164" s="74">
        <v>16</v>
      </c>
      <c r="E164" s="9">
        <v>4</v>
      </c>
      <c r="F164" s="9" t="s">
        <v>22</v>
      </c>
      <c r="G164" s="9" t="s">
        <v>42</v>
      </c>
      <c r="H164" s="11">
        <v>26</v>
      </c>
      <c r="I164" s="9" t="s">
        <v>43</v>
      </c>
      <c r="J164" s="11">
        <v>3</v>
      </c>
      <c r="K164" s="9" t="s">
        <v>44</v>
      </c>
      <c r="L164" s="9" t="s">
        <v>31</v>
      </c>
      <c r="M164" s="86">
        <f t="shared" si="2"/>
        <v>836</v>
      </c>
    </row>
    <row r="165" spans="1:13" ht="15.75">
      <c r="A165" s="9" t="s">
        <v>4</v>
      </c>
      <c r="B165" s="10">
        <v>17366</v>
      </c>
      <c r="C165" s="10">
        <v>0</v>
      </c>
      <c r="D165" s="74">
        <v>16</v>
      </c>
      <c r="E165" s="9">
        <v>21</v>
      </c>
      <c r="F165" s="9" t="s">
        <v>22</v>
      </c>
      <c r="G165" s="9" t="s">
        <v>42</v>
      </c>
      <c r="H165" s="11">
        <v>38</v>
      </c>
      <c r="I165" s="9" t="s">
        <v>11</v>
      </c>
      <c r="J165" s="11">
        <v>4</v>
      </c>
      <c r="K165" s="9" t="s">
        <v>46</v>
      </c>
      <c r="L165" s="9" t="s">
        <v>28</v>
      </c>
      <c r="M165" s="86">
        <f t="shared" si="2"/>
        <v>17366</v>
      </c>
    </row>
    <row r="166" spans="1:13" ht="15.75">
      <c r="A166" s="9" t="s">
        <v>8</v>
      </c>
      <c r="B166" s="10">
        <v>0</v>
      </c>
      <c r="C166" s="10">
        <v>15800</v>
      </c>
      <c r="D166" s="74">
        <v>16</v>
      </c>
      <c r="E166" s="9">
        <v>40</v>
      </c>
      <c r="F166" s="9" t="s">
        <v>22</v>
      </c>
      <c r="G166" s="9" t="s">
        <v>42</v>
      </c>
      <c r="H166" s="11">
        <v>35</v>
      </c>
      <c r="I166" s="9" t="s">
        <v>43</v>
      </c>
      <c r="J166" s="11">
        <v>3</v>
      </c>
      <c r="K166" s="9" t="s">
        <v>46</v>
      </c>
      <c r="L166" s="9" t="s">
        <v>31</v>
      </c>
      <c r="M166" s="86">
        <f t="shared" si="2"/>
        <v>15800</v>
      </c>
    </row>
    <row r="167" spans="1:13" ht="15.75">
      <c r="A167" s="9" t="s">
        <v>5</v>
      </c>
      <c r="B167" s="10">
        <v>0</v>
      </c>
      <c r="C167" s="10">
        <v>712</v>
      </c>
      <c r="D167" s="74">
        <v>16</v>
      </c>
      <c r="E167" s="9">
        <v>6</v>
      </c>
      <c r="F167" s="9" t="s">
        <v>30</v>
      </c>
      <c r="G167" s="9" t="s">
        <v>45</v>
      </c>
      <c r="H167" s="11">
        <v>28</v>
      </c>
      <c r="I167" s="9" t="s">
        <v>43</v>
      </c>
      <c r="J167" s="11">
        <v>2</v>
      </c>
      <c r="K167" s="9" t="s">
        <v>46</v>
      </c>
      <c r="L167" s="9" t="s">
        <v>28</v>
      </c>
      <c r="M167" s="86">
        <f t="shared" si="2"/>
        <v>712</v>
      </c>
    </row>
    <row r="168" spans="1:13" ht="15.75">
      <c r="A168" s="9" t="s">
        <v>5</v>
      </c>
      <c r="B168" s="10">
        <v>0</v>
      </c>
      <c r="C168" s="10">
        <v>660</v>
      </c>
      <c r="D168" s="74">
        <v>17</v>
      </c>
      <c r="E168" s="9">
        <v>75</v>
      </c>
      <c r="F168" s="9" t="s">
        <v>22</v>
      </c>
      <c r="G168" s="9" t="s">
        <v>42</v>
      </c>
      <c r="H168" s="11">
        <v>42</v>
      </c>
      <c r="I168" s="9" t="s">
        <v>48</v>
      </c>
      <c r="J168" s="11">
        <v>4</v>
      </c>
      <c r="K168" s="9" t="s">
        <v>46</v>
      </c>
      <c r="L168" s="9" t="s">
        <v>28</v>
      </c>
      <c r="M168" s="86">
        <f t="shared" si="2"/>
        <v>660</v>
      </c>
    </row>
    <row r="169" spans="1:13" ht="15.75">
      <c r="A169" s="9" t="s">
        <v>5</v>
      </c>
      <c r="B169" s="10">
        <v>0</v>
      </c>
      <c r="C169" s="10">
        <v>389</v>
      </c>
      <c r="D169" s="74">
        <v>19</v>
      </c>
      <c r="E169" s="9">
        <v>119</v>
      </c>
      <c r="F169" s="9" t="s">
        <v>22</v>
      </c>
      <c r="G169" s="9" t="s">
        <v>42</v>
      </c>
      <c r="H169" s="11">
        <v>38</v>
      </c>
      <c r="I169" s="9" t="s">
        <v>43</v>
      </c>
      <c r="J169" s="11">
        <v>4</v>
      </c>
      <c r="K169" s="9" t="s">
        <v>47</v>
      </c>
      <c r="L169" s="9" t="s">
        <v>28</v>
      </c>
      <c r="M169" s="86">
        <f t="shared" si="2"/>
        <v>389</v>
      </c>
    </row>
    <row r="170" spans="1:13" ht="15.75">
      <c r="A170" s="9" t="s">
        <v>9</v>
      </c>
      <c r="B170" s="10">
        <v>0</v>
      </c>
      <c r="C170" s="10">
        <v>0</v>
      </c>
      <c r="D170" s="74">
        <v>19</v>
      </c>
      <c r="E170" s="9">
        <v>58</v>
      </c>
      <c r="F170" s="9" t="s">
        <v>22</v>
      </c>
      <c r="G170" s="9" t="s">
        <v>42</v>
      </c>
      <c r="H170" s="11">
        <v>50</v>
      </c>
      <c r="I170" s="9" t="s">
        <v>11</v>
      </c>
      <c r="J170" s="11">
        <v>4</v>
      </c>
      <c r="K170" s="9" t="s">
        <v>46</v>
      </c>
      <c r="L170" s="9" t="s">
        <v>28</v>
      </c>
      <c r="M170" s="86">
        <f t="shared" si="2"/>
        <v>0</v>
      </c>
    </row>
    <row r="171" spans="1:13" ht="15.75">
      <c r="A171" s="9" t="s">
        <v>4</v>
      </c>
      <c r="B171" s="10">
        <v>0</v>
      </c>
      <c r="C171" s="10">
        <v>485</v>
      </c>
      <c r="D171" s="74">
        <v>19</v>
      </c>
      <c r="E171" s="9">
        <v>12</v>
      </c>
      <c r="F171" s="9" t="s">
        <v>22</v>
      </c>
      <c r="G171" s="9" t="s">
        <v>42</v>
      </c>
      <c r="H171" s="11">
        <v>23</v>
      </c>
      <c r="I171" s="9" t="s">
        <v>43</v>
      </c>
      <c r="J171" s="11">
        <v>2</v>
      </c>
      <c r="K171" s="9" t="s">
        <v>46</v>
      </c>
      <c r="L171" s="9" t="s">
        <v>31</v>
      </c>
      <c r="M171" s="86">
        <f t="shared" si="2"/>
        <v>485</v>
      </c>
    </row>
    <row r="172" spans="1:13" ht="15.75">
      <c r="A172" s="9" t="s">
        <v>6</v>
      </c>
      <c r="B172" s="10">
        <v>216</v>
      </c>
      <c r="C172" s="10">
        <v>0</v>
      </c>
      <c r="D172" s="74">
        <v>19</v>
      </c>
      <c r="E172" s="9">
        <v>3</v>
      </c>
      <c r="F172" s="9" t="s">
        <v>30</v>
      </c>
      <c r="G172" s="9" t="s">
        <v>45</v>
      </c>
      <c r="H172" s="11">
        <v>26</v>
      </c>
      <c r="I172" s="9" t="s">
        <v>48</v>
      </c>
      <c r="J172" s="11">
        <v>3</v>
      </c>
      <c r="K172" s="9" t="s">
        <v>46</v>
      </c>
      <c r="L172" s="9" t="s">
        <v>28</v>
      </c>
      <c r="M172" s="86">
        <f t="shared" si="2"/>
        <v>216</v>
      </c>
    </row>
    <row r="173" spans="1:13" ht="15.75">
      <c r="A173" s="9" t="s">
        <v>4</v>
      </c>
      <c r="B173" s="10">
        <v>0</v>
      </c>
      <c r="C173" s="10">
        <v>897</v>
      </c>
      <c r="D173" s="74">
        <v>19</v>
      </c>
      <c r="E173" s="9">
        <v>5</v>
      </c>
      <c r="F173" s="9" t="s">
        <v>22</v>
      </c>
      <c r="G173" s="9" t="s">
        <v>49</v>
      </c>
      <c r="H173" s="11">
        <v>38</v>
      </c>
      <c r="I173" s="9" t="s">
        <v>43</v>
      </c>
      <c r="J173" s="11">
        <v>4</v>
      </c>
      <c r="K173" s="9" t="s">
        <v>46</v>
      </c>
      <c r="L173" s="9" t="s">
        <v>31</v>
      </c>
      <c r="M173" s="86">
        <f t="shared" si="2"/>
        <v>897</v>
      </c>
    </row>
    <row r="174" spans="1:13" ht="15.75">
      <c r="A174" s="9" t="s">
        <v>5</v>
      </c>
      <c r="B174" s="10">
        <v>461</v>
      </c>
      <c r="C174" s="10">
        <v>140</v>
      </c>
      <c r="D174" s="74">
        <v>19</v>
      </c>
      <c r="E174" s="9">
        <v>32</v>
      </c>
      <c r="F174" s="9" t="s">
        <v>22</v>
      </c>
      <c r="G174" s="9" t="s">
        <v>42</v>
      </c>
      <c r="H174" s="11">
        <v>27</v>
      </c>
      <c r="I174" s="9" t="s">
        <v>48</v>
      </c>
      <c r="J174" s="11">
        <v>3</v>
      </c>
      <c r="K174" s="9" t="s">
        <v>44</v>
      </c>
      <c r="L174" s="9" t="s">
        <v>31</v>
      </c>
      <c r="M174" s="86">
        <f t="shared" si="2"/>
        <v>601</v>
      </c>
    </row>
    <row r="175" spans="1:13" ht="15.75">
      <c r="A175" s="9" t="s">
        <v>5</v>
      </c>
      <c r="B175" s="10">
        <v>0</v>
      </c>
      <c r="C175" s="10">
        <v>659</v>
      </c>
      <c r="D175" s="74">
        <v>19</v>
      </c>
      <c r="E175" s="9">
        <v>5</v>
      </c>
      <c r="F175" s="9" t="s">
        <v>30</v>
      </c>
      <c r="G175" s="9" t="s">
        <v>45</v>
      </c>
      <c r="H175" s="11">
        <v>22</v>
      </c>
      <c r="I175" s="9" t="s">
        <v>48</v>
      </c>
      <c r="J175" s="11">
        <v>3</v>
      </c>
      <c r="K175" s="9" t="s">
        <v>46</v>
      </c>
      <c r="L175" s="9" t="s">
        <v>28</v>
      </c>
      <c r="M175" s="86">
        <f t="shared" si="2"/>
        <v>659</v>
      </c>
    </row>
    <row r="176" spans="1:13" ht="15.75">
      <c r="A176" s="9" t="s">
        <v>5</v>
      </c>
      <c r="B176" s="10">
        <v>0</v>
      </c>
      <c r="C176" s="10">
        <v>1366</v>
      </c>
      <c r="D176" s="74">
        <v>19</v>
      </c>
      <c r="E176" s="9">
        <v>17</v>
      </c>
      <c r="F176" s="9" t="s">
        <v>22</v>
      </c>
      <c r="G176" s="9" t="s">
        <v>42</v>
      </c>
      <c r="H176" s="11">
        <v>34</v>
      </c>
      <c r="I176" s="9" t="s">
        <v>43</v>
      </c>
      <c r="J176" s="11">
        <v>4</v>
      </c>
      <c r="K176" s="9" t="s">
        <v>44</v>
      </c>
      <c r="L176" s="9" t="s">
        <v>31</v>
      </c>
      <c r="M176" s="86">
        <f t="shared" si="2"/>
        <v>1366</v>
      </c>
    </row>
    <row r="177" spans="1:13" ht="15.75">
      <c r="A177" s="9" t="s">
        <v>5</v>
      </c>
      <c r="B177" s="10">
        <v>0</v>
      </c>
      <c r="C177" s="10">
        <v>806</v>
      </c>
      <c r="D177" s="74">
        <v>19</v>
      </c>
      <c r="E177" s="9">
        <v>3</v>
      </c>
      <c r="F177" s="9" t="s">
        <v>30</v>
      </c>
      <c r="G177" s="9" t="s">
        <v>45</v>
      </c>
      <c r="H177" s="11">
        <v>22</v>
      </c>
      <c r="I177" s="9" t="s">
        <v>43</v>
      </c>
      <c r="J177" s="11">
        <v>2</v>
      </c>
      <c r="K177" s="9" t="s">
        <v>44</v>
      </c>
      <c r="L177" s="9" t="s">
        <v>28</v>
      </c>
      <c r="M177" s="86">
        <f t="shared" si="2"/>
        <v>806</v>
      </c>
    </row>
    <row r="178" spans="1:13" ht="15.75">
      <c r="A178" s="9" t="s">
        <v>10</v>
      </c>
      <c r="B178" s="10">
        <v>0</v>
      </c>
      <c r="C178" s="10">
        <v>3281</v>
      </c>
      <c r="D178" s="74">
        <v>19</v>
      </c>
      <c r="E178" s="9">
        <v>20</v>
      </c>
      <c r="F178" s="9" t="s">
        <v>30</v>
      </c>
      <c r="G178" s="9" t="s">
        <v>45</v>
      </c>
      <c r="H178" s="11">
        <v>29</v>
      </c>
      <c r="I178" s="9" t="s">
        <v>43</v>
      </c>
      <c r="J178" s="11">
        <v>2</v>
      </c>
      <c r="K178" s="9" t="s">
        <v>46</v>
      </c>
      <c r="L178" s="9" t="s">
        <v>28</v>
      </c>
      <c r="M178" s="86">
        <f t="shared" si="2"/>
        <v>3281</v>
      </c>
    </row>
    <row r="179" spans="1:13" ht="15.75">
      <c r="A179" s="9" t="s">
        <v>6</v>
      </c>
      <c r="B179" s="10">
        <v>457</v>
      </c>
      <c r="C179" s="10">
        <v>318</v>
      </c>
      <c r="D179" s="74">
        <v>19</v>
      </c>
      <c r="E179" s="9">
        <v>108</v>
      </c>
      <c r="F179" s="9" t="s">
        <v>22</v>
      </c>
      <c r="G179" s="9" t="s">
        <v>42</v>
      </c>
      <c r="H179" s="11">
        <v>40</v>
      </c>
      <c r="I179" s="9" t="s">
        <v>43</v>
      </c>
      <c r="J179" s="11">
        <v>1</v>
      </c>
      <c r="K179" s="9" t="s">
        <v>46</v>
      </c>
      <c r="L179" s="9" t="s">
        <v>31</v>
      </c>
      <c r="M179" s="86">
        <f t="shared" si="2"/>
        <v>775</v>
      </c>
    </row>
    <row r="180" spans="1:13" ht="15.75">
      <c r="A180" s="9" t="s">
        <v>4</v>
      </c>
      <c r="B180" s="10">
        <v>5133</v>
      </c>
      <c r="C180" s="10">
        <v>698</v>
      </c>
      <c r="D180" s="74">
        <v>19</v>
      </c>
      <c r="E180" s="9">
        <v>14</v>
      </c>
      <c r="F180" s="9" t="s">
        <v>22</v>
      </c>
      <c r="G180" s="9" t="s">
        <v>42</v>
      </c>
      <c r="H180" s="11">
        <v>36</v>
      </c>
      <c r="I180" s="9" t="s">
        <v>43</v>
      </c>
      <c r="J180" s="11">
        <v>2</v>
      </c>
      <c r="K180" s="9" t="s">
        <v>46</v>
      </c>
      <c r="L180" s="9" t="s">
        <v>28</v>
      </c>
      <c r="M180" s="86">
        <f t="shared" si="2"/>
        <v>5831</v>
      </c>
    </row>
    <row r="181" spans="1:13" ht="15.75">
      <c r="A181" s="9" t="s">
        <v>6</v>
      </c>
      <c r="B181" s="10">
        <v>305</v>
      </c>
      <c r="C181" s="10">
        <v>492</v>
      </c>
      <c r="D181" s="74">
        <v>19</v>
      </c>
      <c r="E181" s="9">
        <v>1</v>
      </c>
      <c r="F181" s="9" t="s">
        <v>30</v>
      </c>
      <c r="G181" s="9" t="s">
        <v>45</v>
      </c>
      <c r="H181" s="11">
        <v>26</v>
      </c>
      <c r="I181" s="9" t="s">
        <v>43</v>
      </c>
      <c r="J181" s="11">
        <v>1</v>
      </c>
      <c r="K181" s="9" t="s">
        <v>46</v>
      </c>
      <c r="L181" s="9" t="s">
        <v>31</v>
      </c>
      <c r="M181" s="86">
        <f t="shared" si="2"/>
        <v>797</v>
      </c>
    </row>
    <row r="182" spans="1:13" ht="15.75">
      <c r="A182" s="9" t="s">
        <v>7</v>
      </c>
      <c r="B182" s="10">
        <v>0</v>
      </c>
      <c r="C182" s="10">
        <v>565</v>
      </c>
      <c r="D182" s="74">
        <v>19</v>
      </c>
      <c r="E182" s="9">
        <v>14</v>
      </c>
      <c r="F182" s="9" t="s">
        <v>22</v>
      </c>
      <c r="G182" s="9" t="s">
        <v>49</v>
      </c>
      <c r="H182" s="11">
        <v>27</v>
      </c>
      <c r="I182" s="9" t="s">
        <v>43</v>
      </c>
      <c r="J182" s="11">
        <v>2</v>
      </c>
      <c r="K182" s="9" t="s">
        <v>46</v>
      </c>
      <c r="L182" s="9" t="s">
        <v>28</v>
      </c>
      <c r="M182" s="86">
        <f t="shared" si="2"/>
        <v>565</v>
      </c>
    </row>
    <row r="183" spans="1:13" ht="15.75">
      <c r="A183" s="9" t="s">
        <v>6</v>
      </c>
      <c r="B183" s="10">
        <v>13496</v>
      </c>
      <c r="C183" s="10">
        <v>650</v>
      </c>
      <c r="D183" s="74">
        <v>19</v>
      </c>
      <c r="E183" s="9">
        <v>20</v>
      </c>
      <c r="F183" s="9" t="s">
        <v>22</v>
      </c>
      <c r="G183" s="9" t="s">
        <v>42</v>
      </c>
      <c r="H183" s="11">
        <v>33</v>
      </c>
      <c r="I183" s="9" t="s">
        <v>43</v>
      </c>
      <c r="J183" s="11">
        <v>1</v>
      </c>
      <c r="K183" s="9" t="s">
        <v>44</v>
      </c>
      <c r="L183" s="9" t="s">
        <v>28</v>
      </c>
      <c r="M183" s="86">
        <f t="shared" si="2"/>
        <v>14146</v>
      </c>
    </row>
    <row r="184" spans="1:13" ht="15.75">
      <c r="A184" s="9" t="s">
        <v>6</v>
      </c>
      <c r="B184" s="10">
        <v>0</v>
      </c>
      <c r="C184" s="10">
        <v>544</v>
      </c>
      <c r="D184" s="74">
        <v>19</v>
      </c>
      <c r="E184" s="9">
        <v>15</v>
      </c>
      <c r="F184" s="9" t="s">
        <v>30</v>
      </c>
      <c r="G184" s="9" t="s">
        <v>45</v>
      </c>
      <c r="H184" s="11">
        <v>27</v>
      </c>
      <c r="I184" s="9" t="s">
        <v>43</v>
      </c>
      <c r="J184" s="11">
        <v>2</v>
      </c>
      <c r="K184" s="9" t="s">
        <v>46</v>
      </c>
      <c r="L184" s="9" t="s">
        <v>31</v>
      </c>
      <c r="M184" s="86">
        <f t="shared" si="2"/>
        <v>544</v>
      </c>
    </row>
    <row r="185" spans="1:13" ht="15.75">
      <c r="A185" s="9" t="s">
        <v>6</v>
      </c>
      <c r="B185" s="10">
        <v>0</v>
      </c>
      <c r="C185" s="10">
        <v>479</v>
      </c>
      <c r="D185" s="74">
        <v>19</v>
      </c>
      <c r="E185" s="9">
        <v>0</v>
      </c>
      <c r="F185" s="9" t="s">
        <v>22</v>
      </c>
      <c r="G185" s="9" t="s">
        <v>42</v>
      </c>
      <c r="H185" s="11">
        <v>24</v>
      </c>
      <c r="I185" s="9" t="s">
        <v>43</v>
      </c>
      <c r="J185" s="11">
        <v>1</v>
      </c>
      <c r="K185" s="9" t="s">
        <v>50</v>
      </c>
      <c r="L185" s="9" t="s">
        <v>28</v>
      </c>
      <c r="M185" s="86">
        <f t="shared" si="2"/>
        <v>479</v>
      </c>
    </row>
    <row r="186" spans="1:13" ht="15.75">
      <c r="A186" s="9" t="s">
        <v>5</v>
      </c>
      <c r="B186" s="10">
        <v>939</v>
      </c>
      <c r="C186" s="10">
        <v>496</v>
      </c>
      <c r="D186" s="74">
        <v>19</v>
      </c>
      <c r="E186" s="9">
        <v>56</v>
      </c>
      <c r="F186" s="9" t="s">
        <v>22</v>
      </c>
      <c r="G186" s="9" t="s">
        <v>42</v>
      </c>
      <c r="H186" s="11">
        <v>35</v>
      </c>
      <c r="I186" s="9" t="s">
        <v>43</v>
      </c>
      <c r="J186" s="11">
        <v>4</v>
      </c>
      <c r="K186" s="9" t="s">
        <v>46</v>
      </c>
      <c r="L186" s="9" t="s">
        <v>28</v>
      </c>
      <c r="M186" s="86">
        <f t="shared" si="2"/>
        <v>1435</v>
      </c>
    </row>
    <row r="187" spans="1:13" ht="15.75">
      <c r="A187" s="9" t="s">
        <v>12</v>
      </c>
      <c r="B187" s="10">
        <v>0</v>
      </c>
      <c r="C187" s="10">
        <v>897</v>
      </c>
      <c r="D187" s="74">
        <v>19</v>
      </c>
      <c r="E187" s="9">
        <v>2</v>
      </c>
      <c r="F187" s="9" t="s">
        <v>30</v>
      </c>
      <c r="G187" s="9" t="s">
        <v>45</v>
      </c>
      <c r="H187" s="11">
        <v>22</v>
      </c>
      <c r="I187" s="9" t="s">
        <v>43</v>
      </c>
      <c r="J187" s="11">
        <v>4</v>
      </c>
      <c r="K187" s="9" t="s">
        <v>46</v>
      </c>
      <c r="L187" s="9" t="s">
        <v>28</v>
      </c>
      <c r="M187" s="86">
        <f t="shared" si="2"/>
        <v>897</v>
      </c>
    </row>
    <row r="188" spans="1:13" ht="15.75">
      <c r="A188" s="9" t="s">
        <v>4</v>
      </c>
      <c r="B188" s="10">
        <v>0</v>
      </c>
      <c r="C188" s="10">
        <v>325</v>
      </c>
      <c r="D188" s="74">
        <v>19</v>
      </c>
      <c r="E188" s="9">
        <v>13</v>
      </c>
      <c r="F188" s="9" t="s">
        <v>30</v>
      </c>
      <c r="G188" s="9" t="s">
        <v>45</v>
      </c>
      <c r="H188" s="11">
        <v>23</v>
      </c>
      <c r="I188" s="9" t="s">
        <v>43</v>
      </c>
      <c r="J188" s="11">
        <v>2</v>
      </c>
      <c r="K188" s="9" t="s">
        <v>46</v>
      </c>
      <c r="L188" s="9" t="s">
        <v>28</v>
      </c>
      <c r="M188" s="86">
        <f t="shared" si="2"/>
        <v>325</v>
      </c>
    </row>
    <row r="189" spans="1:13" ht="15.75">
      <c r="A189" s="9" t="s">
        <v>4</v>
      </c>
      <c r="B189" s="10">
        <v>0</v>
      </c>
      <c r="C189" s="10">
        <v>643</v>
      </c>
      <c r="D189" s="74">
        <v>19</v>
      </c>
      <c r="E189" s="9">
        <v>6</v>
      </c>
      <c r="F189" s="9" t="s">
        <v>22</v>
      </c>
      <c r="G189" s="9" t="s">
        <v>42</v>
      </c>
      <c r="H189" s="11">
        <v>31</v>
      </c>
      <c r="I189" s="9" t="s">
        <v>11</v>
      </c>
      <c r="J189" s="11">
        <v>2</v>
      </c>
      <c r="K189" s="9" t="s">
        <v>47</v>
      </c>
      <c r="L189" s="9" t="s">
        <v>31</v>
      </c>
      <c r="M189" s="86">
        <f t="shared" si="2"/>
        <v>643</v>
      </c>
    </row>
    <row r="190" spans="1:13" ht="15.75">
      <c r="A190" s="9" t="s">
        <v>5</v>
      </c>
      <c r="B190" s="10">
        <v>3329</v>
      </c>
      <c r="C190" s="10">
        <v>0</v>
      </c>
      <c r="D190" s="74">
        <v>19</v>
      </c>
      <c r="E190" s="9">
        <v>15</v>
      </c>
      <c r="F190" s="9" t="s">
        <v>22</v>
      </c>
      <c r="G190" s="9" t="s">
        <v>42</v>
      </c>
      <c r="H190" s="11">
        <v>67</v>
      </c>
      <c r="I190" s="9" t="s">
        <v>48</v>
      </c>
      <c r="J190" s="11">
        <v>4</v>
      </c>
      <c r="K190" s="9" t="s">
        <v>46</v>
      </c>
      <c r="L190" s="9" t="s">
        <v>28</v>
      </c>
      <c r="M190" s="86">
        <f t="shared" si="2"/>
        <v>3329</v>
      </c>
    </row>
    <row r="191" spans="1:13" ht="15.75">
      <c r="A191" s="9" t="s">
        <v>8</v>
      </c>
      <c r="B191" s="10">
        <v>0</v>
      </c>
      <c r="C191" s="10">
        <v>775</v>
      </c>
      <c r="D191" s="74">
        <v>19</v>
      </c>
      <c r="E191" s="9">
        <v>8</v>
      </c>
      <c r="F191" s="9" t="s">
        <v>22</v>
      </c>
      <c r="G191" s="9" t="s">
        <v>49</v>
      </c>
      <c r="H191" s="11">
        <v>46</v>
      </c>
      <c r="I191" s="9" t="s">
        <v>43</v>
      </c>
      <c r="J191" s="11">
        <v>3</v>
      </c>
      <c r="K191" s="9" t="s">
        <v>44</v>
      </c>
      <c r="L191" s="9" t="s">
        <v>28</v>
      </c>
      <c r="M191" s="86">
        <f t="shared" si="2"/>
        <v>775</v>
      </c>
    </row>
    <row r="192" spans="1:13" ht="15.75">
      <c r="A192" s="9" t="s">
        <v>6</v>
      </c>
      <c r="B192" s="10">
        <v>0</v>
      </c>
      <c r="C192" s="10">
        <v>948</v>
      </c>
      <c r="D192" s="74">
        <v>19</v>
      </c>
      <c r="E192" s="9">
        <v>2</v>
      </c>
      <c r="F192" s="9" t="s">
        <v>30</v>
      </c>
      <c r="G192" s="9" t="s">
        <v>45</v>
      </c>
      <c r="H192" s="11">
        <v>20</v>
      </c>
      <c r="I192" s="9" t="s">
        <v>48</v>
      </c>
      <c r="J192" s="11">
        <v>4</v>
      </c>
      <c r="K192" s="9" t="s">
        <v>46</v>
      </c>
      <c r="L192" s="9" t="s">
        <v>31</v>
      </c>
      <c r="M192" s="86">
        <f t="shared" si="2"/>
        <v>948</v>
      </c>
    </row>
    <row r="193" spans="1:13" ht="15.75">
      <c r="A193" s="9" t="s">
        <v>4</v>
      </c>
      <c r="B193" s="10">
        <v>0</v>
      </c>
      <c r="C193" s="10">
        <v>18716</v>
      </c>
      <c r="D193" s="74">
        <v>19</v>
      </c>
      <c r="E193" s="9">
        <v>93</v>
      </c>
      <c r="F193" s="9" t="s">
        <v>22</v>
      </c>
      <c r="G193" s="9" t="s">
        <v>42</v>
      </c>
      <c r="H193" s="11">
        <v>31</v>
      </c>
      <c r="I193" s="9" t="s">
        <v>43</v>
      </c>
      <c r="J193" s="11">
        <v>3</v>
      </c>
      <c r="K193" s="9" t="s">
        <v>47</v>
      </c>
      <c r="L193" s="9" t="s">
        <v>31</v>
      </c>
      <c r="M193" s="86">
        <f t="shared" si="2"/>
        <v>18716</v>
      </c>
    </row>
    <row r="194" spans="1:13" ht="15.75">
      <c r="A194" s="9" t="s">
        <v>6</v>
      </c>
      <c r="B194" s="10">
        <v>0</v>
      </c>
      <c r="C194" s="10">
        <v>340</v>
      </c>
      <c r="D194" s="74">
        <v>19</v>
      </c>
      <c r="E194" s="9">
        <v>4</v>
      </c>
      <c r="F194" s="9" t="s">
        <v>22</v>
      </c>
      <c r="G194" s="9" t="s">
        <v>49</v>
      </c>
      <c r="H194" s="11">
        <v>42</v>
      </c>
      <c r="I194" s="9" t="s">
        <v>43</v>
      </c>
      <c r="J194" s="11">
        <v>1</v>
      </c>
      <c r="K194" s="9" t="s">
        <v>44</v>
      </c>
      <c r="L194" s="9" t="s">
        <v>28</v>
      </c>
      <c r="M194" s="86">
        <f t="shared" ref="M194:M257" si="3">B194+C194</f>
        <v>340</v>
      </c>
    </row>
    <row r="195" spans="1:13" ht="15.75">
      <c r="A195" s="9" t="s">
        <v>4</v>
      </c>
      <c r="B195" s="10">
        <v>0</v>
      </c>
      <c r="C195" s="10">
        <v>6490</v>
      </c>
      <c r="D195" s="74">
        <v>19</v>
      </c>
      <c r="E195" s="9">
        <v>85</v>
      </c>
      <c r="F195" s="9" t="s">
        <v>22</v>
      </c>
      <c r="G195" s="9" t="s">
        <v>42</v>
      </c>
      <c r="H195" s="11">
        <v>45</v>
      </c>
      <c r="I195" s="9" t="s">
        <v>43</v>
      </c>
      <c r="J195" s="11">
        <v>4</v>
      </c>
      <c r="K195" s="9" t="s">
        <v>46</v>
      </c>
      <c r="L195" s="9" t="s">
        <v>31</v>
      </c>
      <c r="M195" s="86">
        <f t="shared" si="3"/>
        <v>6490</v>
      </c>
    </row>
    <row r="196" spans="1:13" ht="15.75">
      <c r="A196" s="9" t="s">
        <v>5</v>
      </c>
      <c r="B196" s="10">
        <v>644</v>
      </c>
      <c r="C196" s="10">
        <v>1571</v>
      </c>
      <c r="D196" s="74">
        <v>19</v>
      </c>
      <c r="E196" s="9">
        <v>1</v>
      </c>
      <c r="F196" s="9" t="s">
        <v>30</v>
      </c>
      <c r="G196" s="9" t="s">
        <v>45</v>
      </c>
      <c r="H196" s="11">
        <v>27</v>
      </c>
      <c r="I196" s="9" t="s">
        <v>43</v>
      </c>
      <c r="J196" s="11">
        <v>3</v>
      </c>
      <c r="K196" s="9" t="s">
        <v>46</v>
      </c>
      <c r="L196" s="9" t="s">
        <v>28</v>
      </c>
      <c r="M196" s="86">
        <f t="shared" si="3"/>
        <v>2215</v>
      </c>
    </row>
    <row r="197" spans="1:13" ht="15.75">
      <c r="A197" s="9" t="s">
        <v>6</v>
      </c>
      <c r="B197" s="10">
        <v>0</v>
      </c>
      <c r="C197" s="10">
        <v>835</v>
      </c>
      <c r="D197" s="74">
        <v>19</v>
      </c>
      <c r="E197" s="9">
        <v>42</v>
      </c>
      <c r="F197" s="9" t="s">
        <v>30</v>
      </c>
      <c r="G197" s="9" t="s">
        <v>45</v>
      </c>
      <c r="H197" s="11">
        <v>21</v>
      </c>
      <c r="I197" s="9" t="s">
        <v>43</v>
      </c>
      <c r="J197" s="11">
        <v>1</v>
      </c>
      <c r="K197" s="9" t="s">
        <v>46</v>
      </c>
      <c r="L197" s="9" t="s">
        <v>28</v>
      </c>
      <c r="M197" s="86">
        <f t="shared" si="3"/>
        <v>835</v>
      </c>
    </row>
    <row r="198" spans="1:13" ht="15.75">
      <c r="A198" s="9" t="s">
        <v>4</v>
      </c>
      <c r="B198" s="10">
        <v>0</v>
      </c>
      <c r="C198" s="10">
        <v>418</v>
      </c>
      <c r="D198" s="74">
        <v>19</v>
      </c>
      <c r="E198" s="9">
        <v>4</v>
      </c>
      <c r="F198" s="9" t="s">
        <v>22</v>
      </c>
      <c r="G198" s="9" t="s">
        <v>42</v>
      </c>
      <c r="H198" s="11">
        <v>31</v>
      </c>
      <c r="I198" s="9" t="s">
        <v>43</v>
      </c>
      <c r="J198" s="11">
        <v>2</v>
      </c>
      <c r="K198" s="9" t="s">
        <v>46</v>
      </c>
      <c r="L198" s="9" t="s">
        <v>31</v>
      </c>
      <c r="M198" s="86">
        <f t="shared" si="3"/>
        <v>418</v>
      </c>
    </row>
    <row r="199" spans="1:13" ht="15.75">
      <c r="A199" s="9" t="s">
        <v>4</v>
      </c>
      <c r="B199" s="10">
        <v>483</v>
      </c>
      <c r="C199" s="10">
        <v>415</v>
      </c>
      <c r="D199" s="74">
        <v>19</v>
      </c>
      <c r="E199" s="9">
        <v>6</v>
      </c>
      <c r="F199" s="9" t="s">
        <v>22</v>
      </c>
      <c r="G199" s="9" t="s">
        <v>49</v>
      </c>
      <c r="H199" s="11">
        <v>32</v>
      </c>
      <c r="I199" s="9" t="s">
        <v>43</v>
      </c>
      <c r="J199" s="11">
        <v>2</v>
      </c>
      <c r="K199" s="9" t="s">
        <v>46</v>
      </c>
      <c r="L199" s="9" t="s">
        <v>28</v>
      </c>
      <c r="M199" s="86">
        <f t="shared" si="3"/>
        <v>898</v>
      </c>
    </row>
    <row r="200" spans="1:13" ht="15.75">
      <c r="A200" s="9" t="s">
        <v>7</v>
      </c>
      <c r="B200" s="10">
        <v>663</v>
      </c>
      <c r="C200" s="10">
        <v>0</v>
      </c>
      <c r="D200" s="74">
        <v>19</v>
      </c>
      <c r="E200" s="9">
        <v>57</v>
      </c>
      <c r="F200" s="9" t="s">
        <v>22</v>
      </c>
      <c r="G200" s="9" t="s">
        <v>42</v>
      </c>
      <c r="H200" s="11">
        <v>41</v>
      </c>
      <c r="I200" s="9" t="s">
        <v>43</v>
      </c>
      <c r="J200" s="11">
        <v>2</v>
      </c>
      <c r="K200" s="9" t="s">
        <v>46</v>
      </c>
      <c r="L200" s="9" t="s">
        <v>31</v>
      </c>
      <c r="M200" s="86">
        <f t="shared" si="3"/>
        <v>663</v>
      </c>
    </row>
    <row r="201" spans="1:13" ht="15.75">
      <c r="A201" s="9" t="s">
        <v>12</v>
      </c>
      <c r="B201" s="10">
        <v>0</v>
      </c>
      <c r="C201" s="10">
        <v>718</v>
      </c>
      <c r="D201" s="74">
        <v>19</v>
      </c>
      <c r="E201" s="9">
        <v>0</v>
      </c>
      <c r="F201" s="9" t="s">
        <v>30</v>
      </c>
      <c r="G201" s="9" t="s">
        <v>45</v>
      </c>
      <c r="H201" s="11">
        <v>54</v>
      </c>
      <c r="I201" s="9" t="s">
        <v>11</v>
      </c>
      <c r="J201" s="11">
        <v>4</v>
      </c>
      <c r="K201" s="9" t="s">
        <v>50</v>
      </c>
      <c r="L201" s="9" t="s">
        <v>28</v>
      </c>
      <c r="M201" s="86">
        <f t="shared" si="3"/>
        <v>718</v>
      </c>
    </row>
    <row r="202" spans="1:13" ht="15.75">
      <c r="A202" s="9" t="s">
        <v>7</v>
      </c>
      <c r="B202" s="10">
        <v>0</v>
      </c>
      <c r="C202" s="10">
        <v>922</v>
      </c>
      <c r="D202" s="74">
        <v>19</v>
      </c>
      <c r="E202" s="9">
        <v>29</v>
      </c>
      <c r="F202" s="9" t="s">
        <v>22</v>
      </c>
      <c r="G202" s="9" t="s">
        <v>42</v>
      </c>
      <c r="H202" s="11">
        <v>33</v>
      </c>
      <c r="I202" s="9" t="s">
        <v>43</v>
      </c>
      <c r="J202" s="11">
        <v>1</v>
      </c>
      <c r="K202" s="9" t="s">
        <v>46</v>
      </c>
      <c r="L202" s="9" t="s">
        <v>31</v>
      </c>
      <c r="M202" s="86">
        <f t="shared" si="3"/>
        <v>922</v>
      </c>
    </row>
    <row r="203" spans="1:13" ht="15.75">
      <c r="A203" s="9" t="s">
        <v>6</v>
      </c>
      <c r="B203" s="10">
        <v>0</v>
      </c>
      <c r="C203" s="10">
        <v>169</v>
      </c>
      <c r="D203" s="74">
        <v>19</v>
      </c>
      <c r="E203" s="9">
        <v>6</v>
      </c>
      <c r="F203" s="9" t="s">
        <v>22</v>
      </c>
      <c r="G203" s="9" t="s">
        <v>42</v>
      </c>
      <c r="H203" s="11">
        <v>43</v>
      </c>
      <c r="I203" s="9" t="s">
        <v>43</v>
      </c>
      <c r="J203" s="11">
        <v>3</v>
      </c>
      <c r="K203" s="9" t="s">
        <v>46</v>
      </c>
      <c r="L203" s="9" t="s">
        <v>28</v>
      </c>
      <c r="M203" s="86">
        <f t="shared" si="3"/>
        <v>169</v>
      </c>
    </row>
    <row r="204" spans="1:13" ht="15.75">
      <c r="A204" s="9" t="s">
        <v>5</v>
      </c>
      <c r="B204" s="10">
        <v>425</v>
      </c>
      <c r="C204" s="10">
        <v>0</v>
      </c>
      <c r="D204" s="74">
        <v>19</v>
      </c>
      <c r="E204" s="9">
        <v>7</v>
      </c>
      <c r="F204" s="9" t="s">
        <v>30</v>
      </c>
      <c r="G204" s="9" t="s">
        <v>45</v>
      </c>
      <c r="H204" s="11">
        <v>32</v>
      </c>
      <c r="I204" s="9" t="s">
        <v>43</v>
      </c>
      <c r="J204" s="11">
        <v>2</v>
      </c>
      <c r="K204" s="9" t="s">
        <v>46</v>
      </c>
      <c r="L204" s="9" t="s">
        <v>28</v>
      </c>
      <c r="M204" s="86">
        <f t="shared" si="3"/>
        <v>425</v>
      </c>
    </row>
    <row r="205" spans="1:13" ht="15.75">
      <c r="A205" s="9" t="s">
        <v>5</v>
      </c>
      <c r="B205" s="10">
        <v>8060</v>
      </c>
      <c r="C205" s="10">
        <v>607</v>
      </c>
      <c r="D205" s="74">
        <v>19</v>
      </c>
      <c r="E205" s="9">
        <v>71</v>
      </c>
      <c r="F205" s="9" t="s">
        <v>30</v>
      </c>
      <c r="G205" s="9" t="s">
        <v>45</v>
      </c>
      <c r="H205" s="11">
        <v>22</v>
      </c>
      <c r="I205" s="9" t="s">
        <v>43</v>
      </c>
      <c r="J205" s="11">
        <v>2</v>
      </c>
      <c r="K205" s="9" t="s">
        <v>47</v>
      </c>
      <c r="L205" s="9" t="s">
        <v>31</v>
      </c>
      <c r="M205" s="86">
        <f t="shared" si="3"/>
        <v>8667</v>
      </c>
    </row>
    <row r="206" spans="1:13" ht="15.75">
      <c r="A206" s="9" t="s">
        <v>5</v>
      </c>
      <c r="B206" s="10">
        <v>0</v>
      </c>
      <c r="C206" s="10">
        <v>343</v>
      </c>
      <c r="D206" s="74">
        <v>19</v>
      </c>
      <c r="E206" s="9">
        <v>22</v>
      </c>
      <c r="F206" s="9" t="s">
        <v>30</v>
      </c>
      <c r="G206" s="9" t="s">
        <v>45</v>
      </c>
      <c r="H206" s="11">
        <v>35</v>
      </c>
      <c r="I206" s="9" t="s">
        <v>43</v>
      </c>
      <c r="J206" s="11">
        <v>3</v>
      </c>
      <c r="K206" s="9" t="s">
        <v>46</v>
      </c>
      <c r="L206" s="9" t="s">
        <v>31</v>
      </c>
      <c r="M206" s="86">
        <f t="shared" si="3"/>
        <v>343</v>
      </c>
    </row>
    <row r="207" spans="1:13" ht="15.75">
      <c r="A207" s="9" t="s">
        <v>6</v>
      </c>
      <c r="B207" s="10">
        <v>0</v>
      </c>
      <c r="C207" s="10">
        <v>299</v>
      </c>
      <c r="D207" s="74">
        <v>19</v>
      </c>
      <c r="E207" s="9">
        <v>11</v>
      </c>
      <c r="F207" s="9" t="s">
        <v>22</v>
      </c>
      <c r="G207" s="9" t="s">
        <v>42</v>
      </c>
      <c r="H207" s="11">
        <v>46</v>
      </c>
      <c r="I207" s="9" t="s">
        <v>11</v>
      </c>
      <c r="J207" s="11">
        <v>4</v>
      </c>
      <c r="K207" s="9" t="s">
        <v>46</v>
      </c>
      <c r="L207" s="9" t="s">
        <v>31</v>
      </c>
      <c r="M207" s="86">
        <f t="shared" si="3"/>
        <v>299</v>
      </c>
    </row>
    <row r="208" spans="1:13" ht="15.75">
      <c r="A208" s="9" t="s">
        <v>7</v>
      </c>
      <c r="B208" s="10">
        <v>0</v>
      </c>
      <c r="C208" s="10">
        <v>859</v>
      </c>
      <c r="D208" s="74">
        <v>19</v>
      </c>
      <c r="E208" s="9">
        <v>23</v>
      </c>
      <c r="F208" s="9" t="s">
        <v>22</v>
      </c>
      <c r="G208" s="9" t="s">
        <v>42</v>
      </c>
      <c r="H208" s="11">
        <v>35</v>
      </c>
      <c r="I208" s="9" t="s">
        <v>43</v>
      </c>
      <c r="J208" s="11">
        <v>2</v>
      </c>
      <c r="K208" s="9" t="s">
        <v>46</v>
      </c>
      <c r="L208" s="9" t="s">
        <v>28</v>
      </c>
      <c r="M208" s="86">
        <f t="shared" si="3"/>
        <v>859</v>
      </c>
    </row>
    <row r="209" spans="1:13" ht="15.75">
      <c r="A209" s="9" t="s">
        <v>6</v>
      </c>
      <c r="B209" s="10">
        <v>0</v>
      </c>
      <c r="C209" s="10">
        <v>5857</v>
      </c>
      <c r="D209" s="74">
        <v>19</v>
      </c>
      <c r="E209" s="9">
        <v>20</v>
      </c>
      <c r="F209" s="9" t="s">
        <v>22</v>
      </c>
      <c r="G209" s="9" t="s">
        <v>42</v>
      </c>
      <c r="H209" s="11">
        <v>27</v>
      </c>
      <c r="I209" s="9" t="s">
        <v>43</v>
      </c>
      <c r="J209" s="11">
        <v>2</v>
      </c>
      <c r="K209" s="9" t="s">
        <v>46</v>
      </c>
      <c r="L209" s="9" t="s">
        <v>31</v>
      </c>
      <c r="M209" s="86">
        <f t="shared" si="3"/>
        <v>5857</v>
      </c>
    </row>
    <row r="210" spans="1:13" ht="15.75">
      <c r="A210" s="9" t="s">
        <v>4</v>
      </c>
      <c r="B210" s="10">
        <v>0</v>
      </c>
      <c r="C210" s="10">
        <v>726</v>
      </c>
      <c r="D210" s="74">
        <v>19</v>
      </c>
      <c r="E210" s="9">
        <v>7</v>
      </c>
      <c r="F210" s="9" t="s">
        <v>30</v>
      </c>
      <c r="G210" s="9" t="s">
        <v>45</v>
      </c>
      <c r="H210" s="11">
        <v>24</v>
      </c>
      <c r="I210" s="9" t="s">
        <v>48</v>
      </c>
      <c r="J210" s="11">
        <v>4</v>
      </c>
      <c r="K210" s="9" t="s">
        <v>46</v>
      </c>
      <c r="L210" s="9" t="s">
        <v>28</v>
      </c>
      <c r="M210" s="86">
        <f t="shared" si="3"/>
        <v>726</v>
      </c>
    </row>
    <row r="211" spans="1:13" ht="15.75">
      <c r="A211" s="9" t="s">
        <v>5</v>
      </c>
      <c r="B211" s="10">
        <v>0</v>
      </c>
      <c r="C211" s="10">
        <v>483</v>
      </c>
      <c r="D211" s="74">
        <v>19</v>
      </c>
      <c r="E211" s="9">
        <v>90</v>
      </c>
      <c r="F211" s="9" t="s">
        <v>30</v>
      </c>
      <c r="G211" s="9" t="s">
        <v>45</v>
      </c>
      <c r="H211" s="11">
        <v>32</v>
      </c>
      <c r="I211" s="9" t="s">
        <v>48</v>
      </c>
      <c r="J211" s="11">
        <v>4</v>
      </c>
      <c r="K211" s="9" t="s">
        <v>46</v>
      </c>
      <c r="L211" s="9" t="s">
        <v>28</v>
      </c>
      <c r="M211" s="86">
        <f t="shared" si="3"/>
        <v>483</v>
      </c>
    </row>
    <row r="212" spans="1:13" ht="15.75">
      <c r="A212" s="9" t="s">
        <v>12</v>
      </c>
      <c r="B212" s="10">
        <v>271</v>
      </c>
      <c r="C212" s="10">
        <v>759</v>
      </c>
      <c r="D212" s="74">
        <v>19</v>
      </c>
      <c r="E212" s="9">
        <v>0</v>
      </c>
      <c r="F212" s="9" t="s">
        <v>30</v>
      </c>
      <c r="G212" s="9" t="s">
        <v>45</v>
      </c>
      <c r="H212" s="11">
        <v>66</v>
      </c>
      <c r="I212" s="9" t="s">
        <v>43</v>
      </c>
      <c r="J212" s="11">
        <v>4</v>
      </c>
      <c r="K212" s="9" t="s">
        <v>46</v>
      </c>
      <c r="L212" s="9" t="s">
        <v>31</v>
      </c>
      <c r="M212" s="86">
        <f t="shared" si="3"/>
        <v>1030</v>
      </c>
    </row>
    <row r="213" spans="1:13" ht="15.75">
      <c r="A213" s="9" t="s">
        <v>5</v>
      </c>
      <c r="B213" s="10">
        <v>0</v>
      </c>
      <c r="C213" s="10">
        <v>693</v>
      </c>
      <c r="D213" s="74">
        <v>19</v>
      </c>
      <c r="E213" s="9">
        <v>28</v>
      </c>
      <c r="F213" s="9" t="s">
        <v>22</v>
      </c>
      <c r="G213" s="9" t="s">
        <v>42</v>
      </c>
      <c r="H213" s="11">
        <v>31</v>
      </c>
      <c r="I213" s="9" t="s">
        <v>11</v>
      </c>
      <c r="J213" s="11">
        <v>4</v>
      </c>
      <c r="K213" s="9" t="s">
        <v>44</v>
      </c>
      <c r="L213" s="9" t="s">
        <v>28</v>
      </c>
      <c r="M213" s="86">
        <f t="shared" si="3"/>
        <v>693</v>
      </c>
    </row>
    <row r="214" spans="1:13" ht="15.75">
      <c r="A214" s="9" t="s">
        <v>5</v>
      </c>
      <c r="B214" s="10">
        <v>0</v>
      </c>
      <c r="C214" s="10">
        <v>541</v>
      </c>
      <c r="D214" s="74">
        <v>19</v>
      </c>
      <c r="E214" s="9">
        <v>13</v>
      </c>
      <c r="F214" s="9" t="s">
        <v>22</v>
      </c>
      <c r="G214" s="9" t="s">
        <v>42</v>
      </c>
      <c r="H214" s="11">
        <v>31</v>
      </c>
      <c r="I214" s="9" t="s">
        <v>43</v>
      </c>
      <c r="J214" s="11">
        <v>2</v>
      </c>
      <c r="K214" s="9" t="s">
        <v>46</v>
      </c>
      <c r="L214" s="9" t="s">
        <v>28</v>
      </c>
      <c r="M214" s="86">
        <f t="shared" si="3"/>
        <v>541</v>
      </c>
    </row>
    <row r="215" spans="1:13" ht="15.75">
      <c r="A215" s="9" t="s">
        <v>5</v>
      </c>
      <c r="B215" s="10">
        <v>0</v>
      </c>
      <c r="C215" s="10">
        <v>716</v>
      </c>
      <c r="D215" s="74">
        <v>19</v>
      </c>
      <c r="E215" s="9">
        <v>33</v>
      </c>
      <c r="F215" s="9" t="s">
        <v>22</v>
      </c>
      <c r="G215" s="9" t="s">
        <v>42</v>
      </c>
      <c r="H215" s="11">
        <v>30</v>
      </c>
      <c r="I215" s="9" t="s">
        <v>43</v>
      </c>
      <c r="J215" s="11">
        <v>2</v>
      </c>
      <c r="K215" s="9" t="s">
        <v>46</v>
      </c>
      <c r="L215" s="9" t="s">
        <v>28</v>
      </c>
      <c r="M215" s="86">
        <f t="shared" si="3"/>
        <v>716</v>
      </c>
    </row>
    <row r="216" spans="1:13" ht="15.75">
      <c r="A216" s="9" t="s">
        <v>4</v>
      </c>
      <c r="B216" s="10">
        <v>242</v>
      </c>
      <c r="C216" s="10">
        <v>0</v>
      </c>
      <c r="D216" s="74">
        <v>19</v>
      </c>
      <c r="E216" s="9">
        <v>6</v>
      </c>
      <c r="F216" s="9" t="s">
        <v>22</v>
      </c>
      <c r="G216" s="9" t="s">
        <v>42</v>
      </c>
      <c r="H216" s="11">
        <v>28</v>
      </c>
      <c r="I216" s="9" t="s">
        <v>43</v>
      </c>
      <c r="J216" s="11">
        <v>3</v>
      </c>
      <c r="K216" s="9" t="s">
        <v>46</v>
      </c>
      <c r="L216" s="9" t="s">
        <v>31</v>
      </c>
      <c r="M216" s="86">
        <f t="shared" si="3"/>
        <v>242</v>
      </c>
    </row>
    <row r="217" spans="1:13" ht="15.75">
      <c r="A217" s="9" t="s">
        <v>6</v>
      </c>
      <c r="B217" s="10">
        <v>0</v>
      </c>
      <c r="C217" s="10">
        <v>435</v>
      </c>
      <c r="D217" s="74">
        <v>19</v>
      </c>
      <c r="E217" s="9">
        <v>16</v>
      </c>
      <c r="F217" s="9" t="s">
        <v>30</v>
      </c>
      <c r="G217" s="9" t="s">
        <v>45</v>
      </c>
      <c r="H217" s="11">
        <v>23</v>
      </c>
      <c r="I217" s="9" t="s">
        <v>48</v>
      </c>
      <c r="J217" s="11">
        <v>4</v>
      </c>
      <c r="K217" s="9" t="s">
        <v>46</v>
      </c>
      <c r="L217" s="9" t="s">
        <v>28</v>
      </c>
      <c r="M217" s="86">
        <f t="shared" si="3"/>
        <v>435</v>
      </c>
    </row>
    <row r="218" spans="1:13" ht="15.75">
      <c r="A218" s="9" t="s">
        <v>4</v>
      </c>
      <c r="B218" s="10">
        <v>0</v>
      </c>
      <c r="C218" s="10">
        <v>914</v>
      </c>
      <c r="D218" s="74">
        <v>19</v>
      </c>
      <c r="E218" s="9">
        <v>0</v>
      </c>
      <c r="F218" s="9" t="s">
        <v>30</v>
      </c>
      <c r="G218" s="9" t="s">
        <v>45</v>
      </c>
      <c r="H218" s="11">
        <v>21</v>
      </c>
      <c r="I218" s="9" t="s">
        <v>48</v>
      </c>
      <c r="J218" s="11">
        <v>4</v>
      </c>
      <c r="K218" s="9" t="s">
        <v>46</v>
      </c>
      <c r="L218" s="9" t="s">
        <v>28</v>
      </c>
      <c r="M218" s="86">
        <f t="shared" si="3"/>
        <v>914</v>
      </c>
    </row>
    <row r="219" spans="1:13" ht="15.75">
      <c r="A219" s="9" t="s">
        <v>4</v>
      </c>
      <c r="B219" s="10">
        <v>296</v>
      </c>
      <c r="C219" s="10">
        <v>818</v>
      </c>
      <c r="D219" s="74">
        <v>19</v>
      </c>
      <c r="E219" s="9">
        <v>93</v>
      </c>
      <c r="F219" s="9" t="s">
        <v>22</v>
      </c>
      <c r="G219" s="9" t="s">
        <v>49</v>
      </c>
      <c r="H219" s="11">
        <v>31</v>
      </c>
      <c r="I219" s="9" t="s">
        <v>43</v>
      </c>
      <c r="J219" s="11">
        <v>2</v>
      </c>
      <c r="K219" s="9" t="s">
        <v>44</v>
      </c>
      <c r="L219" s="9" t="s">
        <v>31</v>
      </c>
      <c r="M219" s="86">
        <f t="shared" si="3"/>
        <v>1114</v>
      </c>
    </row>
    <row r="220" spans="1:13" ht="15.75">
      <c r="A220" s="9" t="s">
        <v>6</v>
      </c>
      <c r="B220" s="10">
        <v>0</v>
      </c>
      <c r="C220" s="10">
        <v>815</v>
      </c>
      <c r="D220" s="74">
        <v>19</v>
      </c>
      <c r="E220" s="9">
        <v>13</v>
      </c>
      <c r="F220" s="9" t="s">
        <v>22</v>
      </c>
      <c r="G220" s="9" t="s">
        <v>42</v>
      </c>
      <c r="H220" s="11">
        <v>41</v>
      </c>
      <c r="I220" s="9" t="s">
        <v>43</v>
      </c>
      <c r="J220" s="11">
        <v>3</v>
      </c>
      <c r="K220" s="9" t="s">
        <v>46</v>
      </c>
      <c r="L220" s="9" t="s">
        <v>28</v>
      </c>
      <c r="M220" s="86">
        <f t="shared" si="3"/>
        <v>815</v>
      </c>
    </row>
    <row r="221" spans="1:13" ht="15.75">
      <c r="A221" s="9" t="s">
        <v>6</v>
      </c>
      <c r="B221" s="10">
        <v>0</v>
      </c>
      <c r="C221" s="10">
        <v>957</v>
      </c>
      <c r="D221" s="74">
        <v>19</v>
      </c>
      <c r="E221" s="9">
        <v>11</v>
      </c>
      <c r="F221" s="9" t="s">
        <v>30</v>
      </c>
      <c r="G221" s="9" t="s">
        <v>45</v>
      </c>
      <c r="H221" s="11">
        <v>19</v>
      </c>
      <c r="I221" s="9" t="s">
        <v>48</v>
      </c>
      <c r="J221" s="11">
        <v>4</v>
      </c>
      <c r="K221" s="9" t="s">
        <v>46</v>
      </c>
      <c r="L221" s="9" t="s">
        <v>28</v>
      </c>
      <c r="M221" s="86">
        <f t="shared" si="3"/>
        <v>957</v>
      </c>
    </row>
    <row r="222" spans="1:13" ht="15.75">
      <c r="A222" s="9" t="s">
        <v>7</v>
      </c>
      <c r="B222" s="10">
        <v>141</v>
      </c>
      <c r="C222" s="10">
        <v>245</v>
      </c>
      <c r="D222" s="74">
        <v>22</v>
      </c>
      <c r="E222" s="9">
        <v>33</v>
      </c>
      <c r="F222" s="9" t="s">
        <v>22</v>
      </c>
      <c r="G222" s="9" t="s">
        <v>42</v>
      </c>
      <c r="H222" s="11">
        <v>26</v>
      </c>
      <c r="I222" s="9" t="s">
        <v>43</v>
      </c>
      <c r="J222" s="11">
        <v>3</v>
      </c>
      <c r="K222" s="9" t="s">
        <v>46</v>
      </c>
      <c r="L222" s="9" t="s">
        <v>31</v>
      </c>
      <c r="M222" s="86">
        <f t="shared" si="3"/>
        <v>386</v>
      </c>
    </row>
    <row r="223" spans="1:13" ht="15.75">
      <c r="A223" s="9" t="s">
        <v>5</v>
      </c>
      <c r="B223" s="10">
        <v>162</v>
      </c>
      <c r="C223" s="10">
        <v>595</v>
      </c>
      <c r="D223" s="74">
        <v>22</v>
      </c>
      <c r="E223" s="9">
        <v>10</v>
      </c>
      <c r="F223" s="9" t="s">
        <v>22</v>
      </c>
      <c r="G223" s="9" t="s">
        <v>45</v>
      </c>
      <c r="H223" s="11">
        <v>46</v>
      </c>
      <c r="I223" s="9" t="s">
        <v>43</v>
      </c>
      <c r="J223" s="11">
        <v>4</v>
      </c>
      <c r="K223" s="9" t="s">
        <v>46</v>
      </c>
      <c r="L223" s="9" t="s">
        <v>31</v>
      </c>
      <c r="M223" s="86">
        <f t="shared" si="3"/>
        <v>757</v>
      </c>
    </row>
    <row r="224" spans="1:13" ht="15.75">
      <c r="A224" s="9" t="s">
        <v>5</v>
      </c>
      <c r="B224" s="10">
        <v>0</v>
      </c>
      <c r="C224" s="10">
        <v>0</v>
      </c>
      <c r="D224" s="74">
        <v>22</v>
      </c>
      <c r="E224" s="9">
        <v>9</v>
      </c>
      <c r="F224" s="9" t="s">
        <v>22</v>
      </c>
      <c r="G224" s="9" t="s">
        <v>42</v>
      </c>
      <c r="H224" s="11">
        <v>39</v>
      </c>
      <c r="I224" s="9" t="s">
        <v>43</v>
      </c>
      <c r="J224" s="11">
        <v>2</v>
      </c>
      <c r="K224" s="9" t="s">
        <v>44</v>
      </c>
      <c r="L224" s="9" t="s">
        <v>28</v>
      </c>
      <c r="M224" s="86">
        <f t="shared" si="3"/>
        <v>0</v>
      </c>
    </row>
    <row r="225" spans="1:13" ht="15.75">
      <c r="A225" s="9" t="s">
        <v>4</v>
      </c>
      <c r="B225" s="10">
        <v>0</v>
      </c>
      <c r="C225" s="10">
        <v>717</v>
      </c>
      <c r="D225" s="74">
        <v>22</v>
      </c>
      <c r="E225" s="9">
        <v>10</v>
      </c>
      <c r="F225" s="9" t="s">
        <v>30</v>
      </c>
      <c r="G225" s="9" t="s">
        <v>45</v>
      </c>
      <c r="H225" s="11">
        <v>24</v>
      </c>
      <c r="I225" s="9" t="s">
        <v>43</v>
      </c>
      <c r="J225" s="11">
        <v>2</v>
      </c>
      <c r="K225" s="9" t="s">
        <v>46</v>
      </c>
      <c r="L225" s="9" t="s">
        <v>28</v>
      </c>
      <c r="M225" s="86">
        <f t="shared" si="3"/>
        <v>717</v>
      </c>
    </row>
    <row r="226" spans="1:13" ht="15.75">
      <c r="A226" s="9" t="s">
        <v>7</v>
      </c>
      <c r="B226" s="10">
        <v>339</v>
      </c>
      <c r="C226" s="10">
        <v>2790</v>
      </c>
      <c r="D226" s="74">
        <v>22</v>
      </c>
      <c r="E226" s="9">
        <v>55</v>
      </c>
      <c r="F226" s="9" t="s">
        <v>22</v>
      </c>
      <c r="G226" s="9" t="s">
        <v>45</v>
      </c>
      <c r="H226" s="11">
        <v>60</v>
      </c>
      <c r="I226" s="9" t="s">
        <v>48</v>
      </c>
      <c r="J226" s="11">
        <v>2</v>
      </c>
      <c r="K226" s="9" t="s">
        <v>44</v>
      </c>
      <c r="L226" s="9" t="s">
        <v>28</v>
      </c>
      <c r="M226" s="86">
        <f t="shared" si="3"/>
        <v>3129</v>
      </c>
    </row>
    <row r="227" spans="1:13" ht="15.75">
      <c r="A227" s="9" t="s">
        <v>6</v>
      </c>
      <c r="B227" s="10">
        <v>468</v>
      </c>
      <c r="C227" s="10">
        <v>14186</v>
      </c>
      <c r="D227" s="74">
        <v>22</v>
      </c>
      <c r="E227" s="9">
        <v>24</v>
      </c>
      <c r="F227" s="9" t="s">
        <v>22</v>
      </c>
      <c r="G227" s="9" t="s">
        <v>42</v>
      </c>
      <c r="H227" s="11">
        <v>31</v>
      </c>
      <c r="I227" s="9" t="s">
        <v>43</v>
      </c>
      <c r="J227" s="11">
        <v>2</v>
      </c>
      <c r="K227" s="9" t="s">
        <v>46</v>
      </c>
      <c r="L227" s="9" t="s">
        <v>31</v>
      </c>
      <c r="M227" s="86">
        <f t="shared" si="3"/>
        <v>14654</v>
      </c>
    </row>
    <row r="228" spans="1:13" ht="15.75">
      <c r="A228" s="9" t="s">
        <v>5</v>
      </c>
      <c r="B228" s="10">
        <v>0</v>
      </c>
      <c r="C228" s="10">
        <v>886</v>
      </c>
      <c r="D228" s="74">
        <v>22</v>
      </c>
      <c r="E228" s="9">
        <v>96</v>
      </c>
      <c r="F228" s="9" t="s">
        <v>22</v>
      </c>
      <c r="G228" s="9" t="s">
        <v>42</v>
      </c>
      <c r="H228" s="11">
        <v>64</v>
      </c>
      <c r="I228" s="9" t="s">
        <v>43</v>
      </c>
      <c r="J228" s="11">
        <v>4</v>
      </c>
      <c r="K228" s="9" t="s">
        <v>46</v>
      </c>
      <c r="L228" s="9" t="s">
        <v>31</v>
      </c>
      <c r="M228" s="86">
        <f t="shared" si="3"/>
        <v>886</v>
      </c>
    </row>
    <row r="229" spans="1:13" ht="15.75">
      <c r="A229" s="9" t="s">
        <v>7</v>
      </c>
      <c r="B229" s="10">
        <v>0</v>
      </c>
      <c r="C229" s="10">
        <v>5180</v>
      </c>
      <c r="D229" s="74">
        <v>22</v>
      </c>
      <c r="E229" s="9">
        <v>4</v>
      </c>
      <c r="F229" s="9" t="s">
        <v>22</v>
      </c>
      <c r="G229" s="9" t="s">
        <v>42</v>
      </c>
      <c r="H229" s="11">
        <v>40</v>
      </c>
      <c r="I229" s="9" t="s">
        <v>43</v>
      </c>
      <c r="J229" s="11">
        <v>2</v>
      </c>
      <c r="K229" s="9" t="s">
        <v>44</v>
      </c>
      <c r="L229" s="9" t="s">
        <v>28</v>
      </c>
      <c r="M229" s="86">
        <f t="shared" si="3"/>
        <v>5180</v>
      </c>
    </row>
    <row r="230" spans="1:13" ht="15.75">
      <c r="A230" s="9" t="s">
        <v>5</v>
      </c>
      <c r="B230" s="10">
        <v>5588</v>
      </c>
      <c r="C230" s="10">
        <v>0</v>
      </c>
      <c r="D230" s="74">
        <v>22</v>
      </c>
      <c r="E230" s="9">
        <v>10</v>
      </c>
      <c r="F230" s="9" t="s">
        <v>30</v>
      </c>
      <c r="G230" s="9" t="s">
        <v>45</v>
      </c>
      <c r="H230" s="11">
        <v>28</v>
      </c>
      <c r="I230" s="9" t="s">
        <v>43</v>
      </c>
      <c r="J230" s="11">
        <v>4</v>
      </c>
      <c r="K230" s="9" t="s">
        <v>46</v>
      </c>
      <c r="L230" s="9" t="s">
        <v>28</v>
      </c>
      <c r="M230" s="86">
        <f t="shared" si="3"/>
        <v>5588</v>
      </c>
    </row>
    <row r="231" spans="1:13" ht="15.75">
      <c r="A231" s="9" t="s">
        <v>6</v>
      </c>
      <c r="B231" s="10">
        <v>0</v>
      </c>
      <c r="C231" s="10">
        <v>636</v>
      </c>
      <c r="D231" s="74">
        <v>22</v>
      </c>
      <c r="E231" s="9">
        <v>41</v>
      </c>
      <c r="F231" s="9" t="s">
        <v>30</v>
      </c>
      <c r="G231" s="9" t="s">
        <v>45</v>
      </c>
      <c r="H231" s="11">
        <v>25</v>
      </c>
      <c r="I231" s="9" t="s">
        <v>48</v>
      </c>
      <c r="J231" s="11">
        <v>4</v>
      </c>
      <c r="K231" s="9" t="s">
        <v>44</v>
      </c>
      <c r="L231" s="9" t="s">
        <v>31</v>
      </c>
      <c r="M231" s="86">
        <f t="shared" si="3"/>
        <v>636</v>
      </c>
    </row>
    <row r="232" spans="1:13" ht="15.75">
      <c r="A232" s="9" t="s">
        <v>9</v>
      </c>
      <c r="B232" s="10">
        <v>0</v>
      </c>
      <c r="C232" s="10">
        <v>701</v>
      </c>
      <c r="D232" s="74">
        <v>22</v>
      </c>
      <c r="E232" s="9">
        <v>108</v>
      </c>
      <c r="F232" s="9" t="s">
        <v>22</v>
      </c>
      <c r="G232" s="9" t="s">
        <v>42</v>
      </c>
      <c r="H232" s="11">
        <v>35</v>
      </c>
      <c r="I232" s="9" t="s">
        <v>43</v>
      </c>
      <c r="J232" s="11">
        <v>4</v>
      </c>
      <c r="K232" s="9" t="s">
        <v>47</v>
      </c>
      <c r="L232" s="9" t="s">
        <v>31</v>
      </c>
      <c r="M232" s="86">
        <f t="shared" si="3"/>
        <v>701</v>
      </c>
    </row>
    <row r="233" spans="1:13" ht="15.75">
      <c r="A233" s="9" t="s">
        <v>10</v>
      </c>
      <c r="B233" s="10">
        <v>8122</v>
      </c>
      <c r="C233" s="10">
        <v>136</v>
      </c>
      <c r="D233" s="74">
        <v>22</v>
      </c>
      <c r="E233" s="9">
        <v>4</v>
      </c>
      <c r="F233" s="9" t="s">
        <v>22</v>
      </c>
      <c r="G233" s="9" t="s">
        <v>45</v>
      </c>
      <c r="H233" s="11">
        <v>32</v>
      </c>
      <c r="I233" s="9" t="s">
        <v>48</v>
      </c>
      <c r="J233" s="11">
        <v>1</v>
      </c>
      <c r="K233" s="9" t="s">
        <v>46</v>
      </c>
      <c r="L233" s="9" t="s">
        <v>28</v>
      </c>
      <c r="M233" s="86">
        <f t="shared" si="3"/>
        <v>8258</v>
      </c>
    </row>
    <row r="234" spans="1:13" ht="15.75">
      <c r="A234" s="9" t="s">
        <v>5</v>
      </c>
      <c r="B234" s="10">
        <v>0</v>
      </c>
      <c r="C234" s="10">
        <v>11587</v>
      </c>
      <c r="D234" s="74">
        <v>22</v>
      </c>
      <c r="E234" s="9">
        <v>46</v>
      </c>
      <c r="F234" s="9" t="s">
        <v>30</v>
      </c>
      <c r="G234" s="9" t="s">
        <v>45</v>
      </c>
      <c r="H234" s="11">
        <v>30</v>
      </c>
      <c r="I234" s="9" t="s">
        <v>43</v>
      </c>
      <c r="J234" s="11">
        <v>2</v>
      </c>
      <c r="K234" s="9" t="s">
        <v>47</v>
      </c>
      <c r="L234" s="9" t="s">
        <v>31</v>
      </c>
      <c r="M234" s="86">
        <f t="shared" si="3"/>
        <v>11587</v>
      </c>
    </row>
    <row r="235" spans="1:13" ht="15.75">
      <c r="A235" s="9" t="s">
        <v>7</v>
      </c>
      <c r="B235" s="10">
        <v>898</v>
      </c>
      <c r="C235" s="10">
        <v>177</v>
      </c>
      <c r="D235" s="74">
        <v>22</v>
      </c>
      <c r="E235" s="9">
        <v>105</v>
      </c>
      <c r="F235" s="9" t="s">
        <v>30</v>
      </c>
      <c r="G235" s="9" t="s">
        <v>45</v>
      </c>
      <c r="H235" s="11">
        <v>38</v>
      </c>
      <c r="I235" s="9" t="s">
        <v>43</v>
      </c>
      <c r="J235" s="11">
        <v>4</v>
      </c>
      <c r="K235" s="9" t="s">
        <v>46</v>
      </c>
      <c r="L235" s="9" t="s">
        <v>28</v>
      </c>
      <c r="M235" s="86">
        <f t="shared" si="3"/>
        <v>1075</v>
      </c>
    </row>
    <row r="236" spans="1:13" ht="15.75">
      <c r="A236" s="9" t="s">
        <v>4</v>
      </c>
      <c r="B236" s="10">
        <v>0</v>
      </c>
      <c r="C236" s="10">
        <v>17653</v>
      </c>
      <c r="D236" s="74">
        <v>22</v>
      </c>
      <c r="E236" s="9">
        <v>4</v>
      </c>
      <c r="F236" s="9" t="s">
        <v>30</v>
      </c>
      <c r="G236" s="9" t="s">
        <v>45</v>
      </c>
      <c r="H236" s="11">
        <v>28</v>
      </c>
      <c r="I236" s="9" t="s">
        <v>43</v>
      </c>
      <c r="J236" s="11">
        <v>2</v>
      </c>
      <c r="K236" s="9" t="s">
        <v>46</v>
      </c>
      <c r="L236" s="9" t="s">
        <v>31</v>
      </c>
      <c r="M236" s="86">
        <f t="shared" si="3"/>
        <v>17653</v>
      </c>
    </row>
    <row r="237" spans="1:13" ht="15.75">
      <c r="A237" s="9" t="s">
        <v>5</v>
      </c>
      <c r="B237" s="10">
        <v>0</v>
      </c>
      <c r="C237" s="10">
        <v>579</v>
      </c>
      <c r="D237" s="74">
        <v>22</v>
      </c>
      <c r="E237" s="9">
        <v>70</v>
      </c>
      <c r="F237" s="9" t="s">
        <v>22</v>
      </c>
      <c r="G237" s="9" t="s">
        <v>49</v>
      </c>
      <c r="H237" s="11">
        <v>29</v>
      </c>
      <c r="I237" s="9" t="s">
        <v>43</v>
      </c>
      <c r="J237" s="11">
        <v>3</v>
      </c>
      <c r="K237" s="9" t="s">
        <v>46</v>
      </c>
      <c r="L237" s="9" t="s">
        <v>31</v>
      </c>
      <c r="M237" s="86">
        <f t="shared" si="3"/>
        <v>579</v>
      </c>
    </row>
    <row r="238" spans="1:13" ht="15.75">
      <c r="A238" s="9" t="s">
        <v>5</v>
      </c>
      <c r="B238" s="10">
        <v>3880</v>
      </c>
      <c r="C238" s="10">
        <v>0</v>
      </c>
      <c r="D238" s="74">
        <v>23</v>
      </c>
      <c r="E238" s="9">
        <v>37</v>
      </c>
      <c r="F238" s="9" t="s">
        <v>30</v>
      </c>
      <c r="G238" s="9" t="s">
        <v>45</v>
      </c>
      <c r="H238" s="11">
        <v>24</v>
      </c>
      <c r="I238" s="9" t="s">
        <v>48</v>
      </c>
      <c r="J238" s="11">
        <v>4</v>
      </c>
      <c r="K238" s="9" t="s">
        <v>46</v>
      </c>
      <c r="L238" s="9" t="s">
        <v>31</v>
      </c>
      <c r="M238" s="86">
        <f t="shared" si="3"/>
        <v>3880</v>
      </c>
    </row>
    <row r="239" spans="1:13" ht="15.75">
      <c r="A239" s="9" t="s">
        <v>6</v>
      </c>
      <c r="B239" s="10">
        <v>0</v>
      </c>
      <c r="C239" s="10">
        <v>1230</v>
      </c>
      <c r="D239" s="74">
        <v>25</v>
      </c>
      <c r="E239" s="9">
        <v>0</v>
      </c>
      <c r="F239" s="9" t="s">
        <v>22</v>
      </c>
      <c r="G239" s="9" t="s">
        <v>45</v>
      </c>
      <c r="H239" s="11">
        <v>32</v>
      </c>
      <c r="I239" s="9" t="s">
        <v>43</v>
      </c>
      <c r="J239" s="11">
        <v>1</v>
      </c>
      <c r="K239" s="9" t="s">
        <v>46</v>
      </c>
      <c r="L239" s="9" t="s">
        <v>28</v>
      </c>
      <c r="M239" s="86">
        <f t="shared" si="3"/>
        <v>1230</v>
      </c>
    </row>
    <row r="240" spans="1:13" ht="15.75">
      <c r="A240" s="9" t="s">
        <v>4</v>
      </c>
      <c r="B240" s="10">
        <v>966</v>
      </c>
      <c r="C240" s="10">
        <v>0</v>
      </c>
      <c r="D240" s="74">
        <v>25</v>
      </c>
      <c r="E240" s="9">
        <v>4</v>
      </c>
      <c r="F240" s="9" t="s">
        <v>30</v>
      </c>
      <c r="G240" s="9" t="s">
        <v>45</v>
      </c>
      <c r="H240" s="11">
        <v>43</v>
      </c>
      <c r="I240" s="9" t="s">
        <v>43</v>
      </c>
      <c r="J240" s="11">
        <v>1</v>
      </c>
      <c r="K240" s="9" t="s">
        <v>46</v>
      </c>
      <c r="L240" s="9" t="s">
        <v>28</v>
      </c>
      <c r="M240" s="86">
        <f t="shared" si="3"/>
        <v>966</v>
      </c>
    </row>
    <row r="241" spans="1:13" ht="15.75">
      <c r="A241" s="9" t="s">
        <v>5</v>
      </c>
      <c r="B241" s="10">
        <v>0</v>
      </c>
      <c r="C241" s="10">
        <v>821</v>
      </c>
      <c r="D241" s="74">
        <v>25</v>
      </c>
      <c r="E241" s="9">
        <v>63</v>
      </c>
      <c r="F241" s="9" t="s">
        <v>22</v>
      </c>
      <c r="G241" s="9" t="s">
        <v>42</v>
      </c>
      <c r="H241" s="11">
        <v>44</v>
      </c>
      <c r="I241" s="9" t="s">
        <v>43</v>
      </c>
      <c r="J241" s="11">
        <v>1</v>
      </c>
      <c r="K241" s="9" t="s">
        <v>46</v>
      </c>
      <c r="L241" s="9" t="s">
        <v>28</v>
      </c>
      <c r="M241" s="86">
        <f t="shared" si="3"/>
        <v>821</v>
      </c>
    </row>
    <row r="242" spans="1:13" ht="15.75">
      <c r="A242" s="9" t="s">
        <v>6</v>
      </c>
      <c r="B242" s="10">
        <v>0</v>
      </c>
      <c r="C242" s="10">
        <v>0</v>
      </c>
      <c r="D242" s="74">
        <v>25</v>
      </c>
      <c r="E242" s="9">
        <v>23</v>
      </c>
      <c r="F242" s="9" t="s">
        <v>22</v>
      </c>
      <c r="G242" s="9" t="s">
        <v>49</v>
      </c>
      <c r="H242" s="11">
        <v>19</v>
      </c>
      <c r="I242" s="9" t="s">
        <v>43</v>
      </c>
      <c r="J242" s="11">
        <v>4</v>
      </c>
      <c r="K242" s="9" t="s">
        <v>46</v>
      </c>
      <c r="L242" s="9" t="s">
        <v>28</v>
      </c>
      <c r="M242" s="86">
        <f t="shared" si="3"/>
        <v>0</v>
      </c>
    </row>
    <row r="243" spans="1:13" ht="15.75">
      <c r="A243" s="9" t="s">
        <v>6</v>
      </c>
      <c r="B243" s="10">
        <v>0</v>
      </c>
      <c r="C243" s="10">
        <v>162</v>
      </c>
      <c r="D243" s="74">
        <v>25</v>
      </c>
      <c r="E243" s="9">
        <v>1</v>
      </c>
      <c r="F243" s="9" t="s">
        <v>22</v>
      </c>
      <c r="G243" s="9" t="s">
        <v>45</v>
      </c>
      <c r="H243" s="11">
        <v>54</v>
      </c>
      <c r="I243" s="9" t="s">
        <v>43</v>
      </c>
      <c r="J243" s="11">
        <v>1</v>
      </c>
      <c r="K243" s="9" t="s">
        <v>46</v>
      </c>
      <c r="L243" s="9" t="s">
        <v>28</v>
      </c>
      <c r="M243" s="86">
        <f t="shared" si="3"/>
        <v>162</v>
      </c>
    </row>
    <row r="244" spans="1:13" ht="15.75">
      <c r="A244" s="9" t="s">
        <v>9</v>
      </c>
      <c r="B244" s="10">
        <v>0</v>
      </c>
      <c r="C244" s="10">
        <v>109</v>
      </c>
      <c r="D244" s="74">
        <v>25</v>
      </c>
      <c r="E244" s="9">
        <v>26</v>
      </c>
      <c r="F244" s="9" t="s">
        <v>22</v>
      </c>
      <c r="G244" s="9" t="s">
        <v>42</v>
      </c>
      <c r="H244" s="11">
        <v>34</v>
      </c>
      <c r="I244" s="9" t="s">
        <v>43</v>
      </c>
      <c r="J244" s="11">
        <v>3</v>
      </c>
      <c r="K244" s="9" t="s">
        <v>44</v>
      </c>
      <c r="L244" s="9" t="s">
        <v>31</v>
      </c>
      <c r="M244" s="86">
        <f t="shared" si="3"/>
        <v>109</v>
      </c>
    </row>
    <row r="245" spans="1:13" ht="15.75">
      <c r="A245" s="9" t="s">
        <v>7</v>
      </c>
      <c r="B245" s="10">
        <v>0</v>
      </c>
      <c r="C245" s="10">
        <v>724</v>
      </c>
      <c r="D245" s="74">
        <v>25</v>
      </c>
      <c r="E245" s="9">
        <v>8</v>
      </c>
      <c r="F245" s="9" t="s">
        <v>22</v>
      </c>
      <c r="G245" s="9" t="s">
        <v>42</v>
      </c>
      <c r="H245" s="11">
        <v>30</v>
      </c>
      <c r="I245" s="9" t="s">
        <v>48</v>
      </c>
      <c r="J245" s="11">
        <v>2</v>
      </c>
      <c r="K245" s="9" t="s">
        <v>46</v>
      </c>
      <c r="L245" s="9" t="s">
        <v>28</v>
      </c>
      <c r="M245" s="86">
        <f t="shared" si="3"/>
        <v>724</v>
      </c>
    </row>
    <row r="246" spans="1:13" ht="15.75">
      <c r="A246" s="9" t="s">
        <v>4</v>
      </c>
      <c r="B246" s="10">
        <v>265</v>
      </c>
      <c r="C246" s="10">
        <v>947</v>
      </c>
      <c r="D246" s="74">
        <v>25</v>
      </c>
      <c r="E246" s="9">
        <v>5</v>
      </c>
      <c r="F246" s="9" t="s">
        <v>22</v>
      </c>
      <c r="G246" s="9" t="s">
        <v>49</v>
      </c>
      <c r="H246" s="11">
        <v>21</v>
      </c>
      <c r="I246" s="9" t="s">
        <v>43</v>
      </c>
      <c r="J246" s="11">
        <v>1</v>
      </c>
      <c r="K246" s="9" t="s">
        <v>46</v>
      </c>
      <c r="L246" s="9" t="s">
        <v>28</v>
      </c>
      <c r="M246" s="86">
        <f t="shared" si="3"/>
        <v>1212</v>
      </c>
    </row>
    <row r="247" spans="1:13" ht="15.75">
      <c r="A247" s="9" t="s">
        <v>9</v>
      </c>
      <c r="B247" s="10">
        <v>0</v>
      </c>
      <c r="C247" s="10">
        <v>789</v>
      </c>
      <c r="D247" s="74">
        <v>25</v>
      </c>
      <c r="E247" s="9">
        <v>28</v>
      </c>
      <c r="F247" s="9" t="s">
        <v>22</v>
      </c>
      <c r="G247" s="9" t="s">
        <v>42</v>
      </c>
      <c r="H247" s="11">
        <v>37</v>
      </c>
      <c r="I247" s="9" t="s">
        <v>43</v>
      </c>
      <c r="J247" s="11">
        <v>3</v>
      </c>
      <c r="K247" s="9" t="s">
        <v>47</v>
      </c>
      <c r="L247" s="9" t="s">
        <v>31</v>
      </c>
      <c r="M247" s="86">
        <f t="shared" si="3"/>
        <v>789</v>
      </c>
    </row>
    <row r="248" spans="1:13" ht="15.75">
      <c r="A248" s="9" t="s">
        <v>4</v>
      </c>
      <c r="B248" s="10">
        <v>0</v>
      </c>
      <c r="C248" s="10">
        <v>552</v>
      </c>
      <c r="D248" s="74">
        <v>25</v>
      </c>
      <c r="E248" s="9">
        <v>4</v>
      </c>
      <c r="F248" s="9" t="s">
        <v>22</v>
      </c>
      <c r="G248" s="9" t="s">
        <v>49</v>
      </c>
      <c r="H248" s="11">
        <v>47</v>
      </c>
      <c r="I248" s="9" t="s">
        <v>43</v>
      </c>
      <c r="J248" s="11">
        <v>4</v>
      </c>
      <c r="K248" s="9" t="s">
        <v>46</v>
      </c>
      <c r="L248" s="9" t="s">
        <v>28</v>
      </c>
      <c r="M248" s="86">
        <f t="shared" si="3"/>
        <v>552</v>
      </c>
    </row>
    <row r="249" spans="1:13" ht="15.75">
      <c r="A249" s="9" t="s">
        <v>6</v>
      </c>
      <c r="B249" s="10">
        <v>0</v>
      </c>
      <c r="C249" s="10">
        <v>8357</v>
      </c>
      <c r="D249" s="74">
        <v>25</v>
      </c>
      <c r="E249" s="9">
        <v>5</v>
      </c>
      <c r="F249" s="9" t="s">
        <v>22</v>
      </c>
      <c r="G249" s="9" t="s">
        <v>42</v>
      </c>
      <c r="H249" s="11">
        <v>29</v>
      </c>
      <c r="I249" s="9" t="s">
        <v>11</v>
      </c>
      <c r="J249" s="11">
        <v>4</v>
      </c>
      <c r="K249" s="9" t="s">
        <v>46</v>
      </c>
      <c r="L249" s="9" t="s">
        <v>28</v>
      </c>
      <c r="M249" s="86">
        <f t="shared" si="3"/>
        <v>8357</v>
      </c>
    </row>
    <row r="250" spans="1:13" ht="15.75">
      <c r="A250" s="9" t="s">
        <v>7</v>
      </c>
      <c r="B250" s="10">
        <v>15328</v>
      </c>
      <c r="C250" s="10">
        <v>0</v>
      </c>
      <c r="D250" s="74">
        <v>25</v>
      </c>
      <c r="E250" s="9">
        <v>9</v>
      </c>
      <c r="F250" s="9" t="s">
        <v>22</v>
      </c>
      <c r="G250" s="9" t="s">
        <v>42</v>
      </c>
      <c r="H250" s="11">
        <v>31</v>
      </c>
      <c r="I250" s="9" t="s">
        <v>43</v>
      </c>
      <c r="J250" s="11">
        <v>4</v>
      </c>
      <c r="K250" s="9" t="s">
        <v>46</v>
      </c>
      <c r="L250" s="9" t="s">
        <v>31</v>
      </c>
      <c r="M250" s="86">
        <f t="shared" si="3"/>
        <v>15328</v>
      </c>
    </row>
    <row r="251" spans="1:13" ht="15.75">
      <c r="A251" s="9" t="s">
        <v>4</v>
      </c>
      <c r="B251" s="10">
        <v>0</v>
      </c>
      <c r="C251" s="10">
        <v>680</v>
      </c>
      <c r="D251" s="74">
        <v>25</v>
      </c>
      <c r="E251" s="9">
        <v>3</v>
      </c>
      <c r="F251" s="9" t="s">
        <v>30</v>
      </c>
      <c r="G251" s="9" t="s">
        <v>45</v>
      </c>
      <c r="H251" s="11">
        <v>34</v>
      </c>
      <c r="I251" s="9" t="s">
        <v>43</v>
      </c>
      <c r="J251" s="11">
        <v>4</v>
      </c>
      <c r="K251" s="9" t="s">
        <v>46</v>
      </c>
      <c r="L251" s="9" t="s">
        <v>28</v>
      </c>
      <c r="M251" s="86">
        <f t="shared" si="3"/>
        <v>680</v>
      </c>
    </row>
    <row r="252" spans="1:13" ht="15.75">
      <c r="A252" s="9" t="s">
        <v>7</v>
      </c>
      <c r="B252" s="10">
        <v>522</v>
      </c>
      <c r="C252" s="10">
        <v>194</v>
      </c>
      <c r="D252" s="74">
        <v>25</v>
      </c>
      <c r="E252" s="9">
        <v>79</v>
      </c>
      <c r="F252" s="9" t="s">
        <v>22</v>
      </c>
      <c r="G252" s="9" t="s">
        <v>45</v>
      </c>
      <c r="H252" s="11">
        <v>30</v>
      </c>
      <c r="I252" s="9" t="s">
        <v>43</v>
      </c>
      <c r="J252" s="11">
        <v>4</v>
      </c>
      <c r="K252" s="9" t="s">
        <v>46</v>
      </c>
      <c r="L252" s="9" t="s">
        <v>28</v>
      </c>
      <c r="M252" s="86">
        <f t="shared" si="3"/>
        <v>716</v>
      </c>
    </row>
    <row r="253" spans="1:13" ht="15.75">
      <c r="A253" s="9" t="s">
        <v>4</v>
      </c>
      <c r="B253" s="10">
        <v>0</v>
      </c>
      <c r="C253" s="10">
        <v>710</v>
      </c>
      <c r="D253" s="74">
        <v>25</v>
      </c>
      <c r="E253" s="9">
        <v>1</v>
      </c>
      <c r="F253" s="9" t="s">
        <v>30</v>
      </c>
      <c r="G253" s="9" t="s">
        <v>45</v>
      </c>
      <c r="H253" s="11">
        <v>37</v>
      </c>
      <c r="I253" s="9" t="s">
        <v>43</v>
      </c>
      <c r="J253" s="11">
        <v>3</v>
      </c>
      <c r="K253" s="9" t="s">
        <v>46</v>
      </c>
      <c r="L253" s="9" t="s">
        <v>31</v>
      </c>
      <c r="M253" s="86">
        <f t="shared" si="3"/>
        <v>710</v>
      </c>
    </row>
    <row r="254" spans="1:13" ht="15.75">
      <c r="A254" s="9" t="s">
        <v>4</v>
      </c>
      <c r="B254" s="10">
        <v>0</v>
      </c>
      <c r="C254" s="10">
        <v>5564</v>
      </c>
      <c r="D254" s="74">
        <v>25</v>
      </c>
      <c r="E254" s="9">
        <v>93</v>
      </c>
      <c r="F254" s="9" t="s">
        <v>22</v>
      </c>
      <c r="G254" s="9" t="s">
        <v>42</v>
      </c>
      <c r="H254" s="11">
        <v>33</v>
      </c>
      <c r="I254" s="9" t="s">
        <v>43</v>
      </c>
      <c r="J254" s="11">
        <v>2</v>
      </c>
      <c r="K254" s="9" t="s">
        <v>46</v>
      </c>
      <c r="L254" s="9" t="s">
        <v>31</v>
      </c>
      <c r="M254" s="86">
        <f t="shared" si="3"/>
        <v>5564</v>
      </c>
    </row>
    <row r="255" spans="1:13" ht="15.75">
      <c r="A255" s="9" t="s">
        <v>5</v>
      </c>
      <c r="B255" s="10">
        <v>9621</v>
      </c>
      <c r="C255" s="10">
        <v>308</v>
      </c>
      <c r="D255" s="74">
        <v>25</v>
      </c>
      <c r="E255" s="9">
        <v>41</v>
      </c>
      <c r="F255" s="9" t="s">
        <v>22</v>
      </c>
      <c r="G255" s="9" t="s">
        <v>42</v>
      </c>
      <c r="H255" s="11">
        <v>37</v>
      </c>
      <c r="I255" s="9" t="s">
        <v>11</v>
      </c>
      <c r="J255" s="11">
        <v>3</v>
      </c>
      <c r="K255" s="9" t="s">
        <v>46</v>
      </c>
      <c r="L255" s="9" t="s">
        <v>28</v>
      </c>
      <c r="M255" s="86">
        <f t="shared" si="3"/>
        <v>9929</v>
      </c>
    </row>
    <row r="256" spans="1:13" ht="15.75">
      <c r="A256" s="9" t="s">
        <v>7</v>
      </c>
      <c r="B256" s="10">
        <v>509</v>
      </c>
      <c r="C256" s="10">
        <v>241</v>
      </c>
      <c r="D256" s="74">
        <v>25</v>
      </c>
      <c r="E256" s="9">
        <v>14</v>
      </c>
      <c r="F256" s="9" t="s">
        <v>22</v>
      </c>
      <c r="G256" s="9" t="s">
        <v>42</v>
      </c>
      <c r="H256" s="11">
        <v>35</v>
      </c>
      <c r="I256" s="9" t="s">
        <v>43</v>
      </c>
      <c r="J256" s="11">
        <v>4</v>
      </c>
      <c r="K256" s="9" t="s">
        <v>44</v>
      </c>
      <c r="L256" s="9" t="s">
        <v>28</v>
      </c>
      <c r="M256" s="86">
        <f t="shared" si="3"/>
        <v>750</v>
      </c>
    </row>
    <row r="257" spans="1:13" ht="15.75">
      <c r="A257" s="9" t="s">
        <v>6</v>
      </c>
      <c r="B257" s="10">
        <v>19155</v>
      </c>
      <c r="C257" s="10">
        <v>131</v>
      </c>
      <c r="D257" s="74">
        <v>25</v>
      </c>
      <c r="E257" s="9">
        <v>24</v>
      </c>
      <c r="F257" s="9" t="s">
        <v>22</v>
      </c>
      <c r="G257" s="9" t="s">
        <v>42</v>
      </c>
      <c r="H257" s="11">
        <v>25</v>
      </c>
      <c r="I257" s="9" t="s">
        <v>43</v>
      </c>
      <c r="J257" s="11">
        <v>2</v>
      </c>
      <c r="K257" s="9" t="s">
        <v>46</v>
      </c>
      <c r="L257" s="9" t="s">
        <v>31</v>
      </c>
      <c r="M257" s="86">
        <f t="shared" si="3"/>
        <v>19286</v>
      </c>
    </row>
    <row r="258" spans="1:13" ht="15.75">
      <c r="A258" s="9" t="s">
        <v>4</v>
      </c>
      <c r="B258" s="10">
        <v>0</v>
      </c>
      <c r="C258" s="10">
        <v>10853</v>
      </c>
      <c r="D258" s="74">
        <v>25</v>
      </c>
      <c r="E258" s="9">
        <v>81</v>
      </c>
      <c r="F258" s="9" t="s">
        <v>30</v>
      </c>
      <c r="G258" s="9" t="s">
        <v>45</v>
      </c>
      <c r="H258" s="11">
        <v>56</v>
      </c>
      <c r="I258" s="9" t="s">
        <v>48</v>
      </c>
      <c r="J258" s="11">
        <v>4</v>
      </c>
      <c r="K258" s="9" t="s">
        <v>47</v>
      </c>
      <c r="L258" s="9" t="s">
        <v>31</v>
      </c>
      <c r="M258" s="86">
        <f t="shared" ref="M258:M321" si="4">B258+C258</f>
        <v>10853</v>
      </c>
    </row>
    <row r="259" spans="1:13" ht="15.75">
      <c r="A259" s="9" t="s">
        <v>9</v>
      </c>
      <c r="B259" s="10">
        <v>374</v>
      </c>
      <c r="C259" s="10">
        <v>0</v>
      </c>
      <c r="D259" s="74">
        <v>25</v>
      </c>
      <c r="E259" s="9">
        <v>14</v>
      </c>
      <c r="F259" s="9" t="s">
        <v>22</v>
      </c>
      <c r="G259" s="9" t="s">
        <v>42</v>
      </c>
      <c r="H259" s="11">
        <v>45</v>
      </c>
      <c r="I259" s="9" t="s">
        <v>43</v>
      </c>
      <c r="J259" s="11">
        <v>4</v>
      </c>
      <c r="K259" s="9" t="s">
        <v>47</v>
      </c>
      <c r="L259" s="9" t="s">
        <v>31</v>
      </c>
      <c r="M259" s="86">
        <f t="shared" si="4"/>
        <v>374</v>
      </c>
    </row>
    <row r="260" spans="1:13" ht="15.75">
      <c r="A260" s="9" t="s">
        <v>4</v>
      </c>
      <c r="B260" s="10">
        <v>0</v>
      </c>
      <c r="C260" s="10">
        <v>12242</v>
      </c>
      <c r="D260" s="74">
        <v>25</v>
      </c>
      <c r="E260" s="9">
        <v>53</v>
      </c>
      <c r="F260" s="9" t="s">
        <v>22</v>
      </c>
      <c r="G260" s="9" t="s">
        <v>42</v>
      </c>
      <c r="H260" s="11">
        <v>34</v>
      </c>
      <c r="I260" s="9" t="s">
        <v>43</v>
      </c>
      <c r="J260" s="11">
        <v>2</v>
      </c>
      <c r="K260" s="9" t="s">
        <v>46</v>
      </c>
      <c r="L260" s="9" t="s">
        <v>28</v>
      </c>
      <c r="M260" s="86">
        <f t="shared" si="4"/>
        <v>12242</v>
      </c>
    </row>
    <row r="261" spans="1:13" ht="15.75">
      <c r="A261" s="9" t="s">
        <v>5</v>
      </c>
      <c r="B261" s="10">
        <v>0</v>
      </c>
      <c r="C261" s="10">
        <v>466</v>
      </c>
      <c r="D261" s="74">
        <v>25</v>
      </c>
      <c r="E261" s="9">
        <v>42</v>
      </c>
      <c r="F261" s="9" t="s">
        <v>22</v>
      </c>
      <c r="G261" s="9" t="s">
        <v>42</v>
      </c>
      <c r="H261" s="11">
        <v>30</v>
      </c>
      <c r="I261" s="9" t="s">
        <v>43</v>
      </c>
      <c r="J261" s="11">
        <v>3</v>
      </c>
      <c r="K261" s="9" t="s">
        <v>46</v>
      </c>
      <c r="L261" s="9" t="s">
        <v>28</v>
      </c>
      <c r="M261" s="86">
        <f t="shared" si="4"/>
        <v>466</v>
      </c>
    </row>
    <row r="262" spans="1:13" ht="15.75">
      <c r="A262" s="9" t="s">
        <v>4</v>
      </c>
      <c r="B262" s="10">
        <v>0</v>
      </c>
      <c r="C262" s="10">
        <v>4449</v>
      </c>
      <c r="D262" s="74">
        <v>25</v>
      </c>
      <c r="E262" s="9">
        <v>87</v>
      </c>
      <c r="F262" s="9" t="s">
        <v>22</v>
      </c>
      <c r="G262" s="9" t="s">
        <v>42</v>
      </c>
      <c r="H262" s="11">
        <v>30</v>
      </c>
      <c r="I262" s="9" t="s">
        <v>43</v>
      </c>
      <c r="J262" s="11">
        <v>4</v>
      </c>
      <c r="K262" s="9" t="s">
        <v>46</v>
      </c>
      <c r="L262" s="9" t="s">
        <v>28</v>
      </c>
      <c r="M262" s="86">
        <f t="shared" si="4"/>
        <v>4449</v>
      </c>
    </row>
    <row r="263" spans="1:13" ht="15.75">
      <c r="A263" s="9" t="s">
        <v>11</v>
      </c>
      <c r="B263" s="10">
        <v>0</v>
      </c>
      <c r="C263" s="10">
        <v>0</v>
      </c>
      <c r="D263" s="74">
        <v>25</v>
      </c>
      <c r="E263" s="9">
        <v>54</v>
      </c>
      <c r="F263" s="9" t="s">
        <v>22</v>
      </c>
      <c r="G263" s="9" t="s">
        <v>42</v>
      </c>
      <c r="H263" s="11">
        <v>39</v>
      </c>
      <c r="I263" s="9" t="s">
        <v>43</v>
      </c>
      <c r="J263" s="11">
        <v>3</v>
      </c>
      <c r="K263" s="9" t="s">
        <v>47</v>
      </c>
      <c r="L263" s="9" t="s">
        <v>28</v>
      </c>
      <c r="M263" s="86">
        <f t="shared" si="4"/>
        <v>0</v>
      </c>
    </row>
    <row r="264" spans="1:13" ht="15.75">
      <c r="A264" s="9" t="s">
        <v>7</v>
      </c>
      <c r="B264" s="10">
        <v>0</v>
      </c>
      <c r="C264" s="10">
        <v>104</v>
      </c>
      <c r="D264" s="74">
        <v>25</v>
      </c>
      <c r="E264" s="9">
        <v>23</v>
      </c>
      <c r="F264" s="9" t="s">
        <v>22</v>
      </c>
      <c r="G264" s="9" t="s">
        <v>49</v>
      </c>
      <c r="H264" s="11">
        <v>20</v>
      </c>
      <c r="I264" s="9" t="s">
        <v>43</v>
      </c>
      <c r="J264" s="11">
        <v>2</v>
      </c>
      <c r="K264" s="9" t="s">
        <v>44</v>
      </c>
      <c r="L264" s="9" t="s">
        <v>31</v>
      </c>
      <c r="M264" s="86">
        <f t="shared" si="4"/>
        <v>104</v>
      </c>
    </row>
    <row r="265" spans="1:13" ht="15.75">
      <c r="A265" s="9" t="s">
        <v>6</v>
      </c>
      <c r="B265" s="10">
        <v>0</v>
      </c>
      <c r="C265" s="10">
        <v>836</v>
      </c>
      <c r="D265" s="74">
        <v>25</v>
      </c>
      <c r="E265" s="9">
        <v>99</v>
      </c>
      <c r="F265" s="9" t="s">
        <v>22</v>
      </c>
      <c r="G265" s="9" t="s">
        <v>42</v>
      </c>
      <c r="H265" s="11">
        <v>32</v>
      </c>
      <c r="I265" s="9" t="s">
        <v>43</v>
      </c>
      <c r="J265" s="11">
        <v>4</v>
      </c>
      <c r="K265" s="9" t="s">
        <v>46</v>
      </c>
      <c r="L265" s="9" t="s">
        <v>31</v>
      </c>
      <c r="M265" s="86">
        <f t="shared" si="4"/>
        <v>836</v>
      </c>
    </row>
    <row r="266" spans="1:13" ht="15.75">
      <c r="A266" s="9" t="s">
        <v>6</v>
      </c>
      <c r="B266" s="10">
        <v>192</v>
      </c>
      <c r="C266" s="10">
        <v>199</v>
      </c>
      <c r="D266" s="74">
        <v>25</v>
      </c>
      <c r="E266" s="9">
        <v>5</v>
      </c>
      <c r="F266" s="9" t="s">
        <v>30</v>
      </c>
      <c r="G266" s="9" t="s">
        <v>45</v>
      </c>
      <c r="H266" s="11">
        <v>24</v>
      </c>
      <c r="I266" s="9" t="s">
        <v>43</v>
      </c>
      <c r="J266" s="11">
        <v>4</v>
      </c>
      <c r="K266" s="9" t="s">
        <v>44</v>
      </c>
      <c r="L266" s="9" t="s">
        <v>28</v>
      </c>
      <c r="M266" s="86">
        <f t="shared" si="4"/>
        <v>391</v>
      </c>
    </row>
    <row r="267" spans="1:13" ht="15.75">
      <c r="A267" s="9" t="s">
        <v>9</v>
      </c>
      <c r="B267" s="10">
        <v>0</v>
      </c>
      <c r="C267" s="10">
        <v>270</v>
      </c>
      <c r="D267" s="74">
        <v>25</v>
      </c>
      <c r="E267" s="9">
        <v>25</v>
      </c>
      <c r="F267" s="9" t="s">
        <v>22</v>
      </c>
      <c r="G267" s="9" t="s">
        <v>42</v>
      </c>
      <c r="H267" s="11">
        <v>34</v>
      </c>
      <c r="I267" s="9" t="s">
        <v>43</v>
      </c>
      <c r="J267" s="11">
        <v>3</v>
      </c>
      <c r="K267" s="9" t="s">
        <v>46</v>
      </c>
      <c r="L267" s="9" t="s">
        <v>31</v>
      </c>
      <c r="M267" s="86">
        <f t="shared" si="4"/>
        <v>270</v>
      </c>
    </row>
    <row r="268" spans="1:13" ht="15.75">
      <c r="A268" s="9" t="s">
        <v>9</v>
      </c>
      <c r="B268" s="10">
        <v>0</v>
      </c>
      <c r="C268" s="10">
        <v>260</v>
      </c>
      <c r="D268" s="74">
        <v>25</v>
      </c>
      <c r="E268" s="9">
        <v>78</v>
      </c>
      <c r="F268" s="9" t="s">
        <v>22</v>
      </c>
      <c r="G268" s="9" t="s">
        <v>42</v>
      </c>
      <c r="H268" s="11">
        <v>34</v>
      </c>
      <c r="I268" s="9" t="s">
        <v>43</v>
      </c>
      <c r="J268" s="11">
        <v>4</v>
      </c>
      <c r="K268" s="9" t="s">
        <v>47</v>
      </c>
      <c r="L268" s="9" t="s">
        <v>31</v>
      </c>
      <c r="M268" s="86">
        <f t="shared" si="4"/>
        <v>260</v>
      </c>
    </row>
    <row r="269" spans="1:13" ht="15.75">
      <c r="A269" s="9" t="s">
        <v>5</v>
      </c>
      <c r="B269" s="10">
        <v>942</v>
      </c>
      <c r="C269" s="10">
        <v>3036</v>
      </c>
      <c r="D269" s="74">
        <v>25</v>
      </c>
      <c r="E269" s="9">
        <v>36</v>
      </c>
      <c r="F269" s="9" t="s">
        <v>22</v>
      </c>
      <c r="G269" s="9" t="s">
        <v>42</v>
      </c>
      <c r="H269" s="11">
        <v>37</v>
      </c>
      <c r="I269" s="9" t="s">
        <v>43</v>
      </c>
      <c r="J269" s="11">
        <v>3</v>
      </c>
      <c r="K269" s="9" t="s">
        <v>46</v>
      </c>
      <c r="L269" s="9" t="s">
        <v>31</v>
      </c>
      <c r="M269" s="86">
        <f t="shared" si="4"/>
        <v>3978</v>
      </c>
    </row>
    <row r="270" spans="1:13" ht="15.75">
      <c r="A270" s="9" t="s">
        <v>9</v>
      </c>
      <c r="B270" s="10">
        <v>0</v>
      </c>
      <c r="C270" s="10">
        <v>6345</v>
      </c>
      <c r="D270" s="74">
        <v>25</v>
      </c>
      <c r="E270" s="9">
        <v>19</v>
      </c>
      <c r="F270" s="9" t="s">
        <v>22</v>
      </c>
      <c r="G270" s="9" t="s">
        <v>42</v>
      </c>
      <c r="H270" s="11">
        <v>26</v>
      </c>
      <c r="I270" s="9" t="s">
        <v>43</v>
      </c>
      <c r="J270" s="11">
        <v>2</v>
      </c>
      <c r="K270" s="9" t="s">
        <v>46</v>
      </c>
      <c r="L270" s="9" t="s">
        <v>31</v>
      </c>
      <c r="M270" s="86">
        <f t="shared" si="4"/>
        <v>6345</v>
      </c>
    </row>
    <row r="271" spans="1:13" ht="15.75">
      <c r="A271" s="9" t="s">
        <v>6</v>
      </c>
      <c r="B271" s="10">
        <v>0</v>
      </c>
      <c r="C271" s="10">
        <v>909</v>
      </c>
      <c r="D271" s="74">
        <v>25</v>
      </c>
      <c r="E271" s="9">
        <v>3</v>
      </c>
      <c r="F271" s="9" t="s">
        <v>22</v>
      </c>
      <c r="G271" s="9" t="s">
        <v>42</v>
      </c>
      <c r="H271" s="11">
        <v>21</v>
      </c>
      <c r="I271" s="9" t="s">
        <v>11</v>
      </c>
      <c r="J271" s="11">
        <v>1</v>
      </c>
      <c r="K271" s="9" t="s">
        <v>46</v>
      </c>
      <c r="L271" s="9" t="s">
        <v>31</v>
      </c>
      <c r="M271" s="86">
        <f t="shared" si="4"/>
        <v>909</v>
      </c>
    </row>
    <row r="272" spans="1:13" ht="15.75">
      <c r="A272" s="9" t="s">
        <v>6</v>
      </c>
      <c r="B272" s="10">
        <v>0</v>
      </c>
      <c r="C272" s="10">
        <v>979</v>
      </c>
      <c r="D272" s="74">
        <v>25</v>
      </c>
      <c r="E272" s="9">
        <v>48</v>
      </c>
      <c r="F272" s="9" t="s">
        <v>22</v>
      </c>
      <c r="G272" s="9" t="s">
        <v>42</v>
      </c>
      <c r="H272" s="11">
        <v>22</v>
      </c>
      <c r="I272" s="9" t="s">
        <v>48</v>
      </c>
      <c r="J272" s="11">
        <v>4</v>
      </c>
      <c r="K272" s="9" t="s">
        <v>46</v>
      </c>
      <c r="L272" s="9" t="s">
        <v>28</v>
      </c>
      <c r="M272" s="86">
        <f t="shared" si="4"/>
        <v>979</v>
      </c>
    </row>
    <row r="273" spans="1:13" ht="15.75">
      <c r="A273" s="9" t="s">
        <v>12</v>
      </c>
      <c r="B273" s="10">
        <v>0</v>
      </c>
      <c r="C273" s="10">
        <v>772</v>
      </c>
      <c r="D273" s="74">
        <v>25</v>
      </c>
      <c r="E273" s="9">
        <v>19</v>
      </c>
      <c r="F273" s="9" t="s">
        <v>22</v>
      </c>
      <c r="G273" s="9" t="s">
        <v>45</v>
      </c>
      <c r="H273" s="11">
        <v>32</v>
      </c>
      <c r="I273" s="9" t="s">
        <v>43</v>
      </c>
      <c r="J273" s="11">
        <v>2</v>
      </c>
      <c r="K273" s="9" t="s">
        <v>46</v>
      </c>
      <c r="L273" s="9" t="s">
        <v>31</v>
      </c>
      <c r="M273" s="86">
        <f t="shared" si="4"/>
        <v>772</v>
      </c>
    </row>
    <row r="274" spans="1:13" ht="15.75">
      <c r="A274" s="9" t="s">
        <v>4</v>
      </c>
      <c r="B274" s="10">
        <v>0</v>
      </c>
      <c r="C274" s="10">
        <v>3870</v>
      </c>
      <c r="D274" s="74">
        <v>25</v>
      </c>
      <c r="E274" s="9">
        <v>11</v>
      </c>
      <c r="F274" s="9" t="s">
        <v>30</v>
      </c>
      <c r="G274" s="9" t="s">
        <v>45</v>
      </c>
      <c r="H274" s="11">
        <v>31</v>
      </c>
      <c r="I274" s="9" t="s">
        <v>43</v>
      </c>
      <c r="J274" s="11">
        <v>2</v>
      </c>
      <c r="K274" s="9" t="s">
        <v>44</v>
      </c>
      <c r="L274" s="9" t="s">
        <v>28</v>
      </c>
      <c r="M274" s="86">
        <f t="shared" si="4"/>
        <v>3870</v>
      </c>
    </row>
    <row r="275" spans="1:13" ht="15.75">
      <c r="A275" s="9" t="s">
        <v>6</v>
      </c>
      <c r="B275" s="10">
        <v>0</v>
      </c>
      <c r="C275" s="10">
        <v>506</v>
      </c>
      <c r="D275" s="74">
        <v>25</v>
      </c>
      <c r="E275" s="9">
        <v>3</v>
      </c>
      <c r="F275" s="9" t="s">
        <v>30</v>
      </c>
      <c r="G275" s="9" t="s">
        <v>45</v>
      </c>
      <c r="H275" s="11">
        <v>22</v>
      </c>
      <c r="I275" s="9" t="s">
        <v>48</v>
      </c>
      <c r="J275" s="11">
        <v>4</v>
      </c>
      <c r="K275" s="9" t="s">
        <v>44</v>
      </c>
      <c r="L275" s="9" t="s">
        <v>28</v>
      </c>
      <c r="M275" s="86">
        <f t="shared" si="4"/>
        <v>506</v>
      </c>
    </row>
    <row r="276" spans="1:13" ht="15.75">
      <c r="A276" s="9" t="s">
        <v>7</v>
      </c>
      <c r="B276" s="10">
        <v>172</v>
      </c>
      <c r="C276" s="10">
        <v>0</v>
      </c>
      <c r="D276" s="74">
        <v>25</v>
      </c>
      <c r="E276" s="9">
        <v>36</v>
      </c>
      <c r="F276" s="9" t="s">
        <v>22</v>
      </c>
      <c r="G276" s="9" t="s">
        <v>42</v>
      </c>
      <c r="H276" s="11">
        <v>33</v>
      </c>
      <c r="I276" s="9" t="s">
        <v>43</v>
      </c>
      <c r="J276" s="11">
        <v>3</v>
      </c>
      <c r="K276" s="9" t="s">
        <v>46</v>
      </c>
      <c r="L276" s="9" t="s">
        <v>31</v>
      </c>
      <c r="M276" s="86">
        <f t="shared" si="4"/>
        <v>172</v>
      </c>
    </row>
    <row r="277" spans="1:13" ht="15.75">
      <c r="A277" s="9" t="s">
        <v>5</v>
      </c>
      <c r="B277" s="10">
        <v>0</v>
      </c>
      <c r="C277" s="10">
        <v>0</v>
      </c>
      <c r="D277" s="74">
        <v>25</v>
      </c>
      <c r="E277" s="9">
        <v>19</v>
      </c>
      <c r="F277" s="9" t="s">
        <v>30</v>
      </c>
      <c r="G277" s="9" t="s">
        <v>45</v>
      </c>
      <c r="H277" s="11">
        <v>24</v>
      </c>
      <c r="I277" s="9" t="s">
        <v>48</v>
      </c>
      <c r="J277" s="11">
        <v>4</v>
      </c>
      <c r="K277" s="9" t="s">
        <v>46</v>
      </c>
      <c r="L277" s="9" t="s">
        <v>28</v>
      </c>
      <c r="M277" s="86">
        <f t="shared" si="4"/>
        <v>0</v>
      </c>
    </row>
    <row r="278" spans="1:13" ht="15.75">
      <c r="A278" s="9" t="s">
        <v>5</v>
      </c>
      <c r="B278" s="10">
        <v>0</v>
      </c>
      <c r="C278" s="10">
        <v>544</v>
      </c>
      <c r="D278" s="74">
        <v>25</v>
      </c>
      <c r="E278" s="9">
        <v>0</v>
      </c>
      <c r="F278" s="9" t="s">
        <v>30</v>
      </c>
      <c r="G278" s="9" t="s">
        <v>45</v>
      </c>
      <c r="H278" s="11">
        <v>28</v>
      </c>
      <c r="I278" s="9" t="s">
        <v>48</v>
      </c>
      <c r="J278" s="11">
        <v>4</v>
      </c>
      <c r="K278" s="9" t="s">
        <v>50</v>
      </c>
      <c r="L278" s="9" t="s">
        <v>28</v>
      </c>
      <c r="M278" s="86">
        <f t="shared" si="4"/>
        <v>544</v>
      </c>
    </row>
    <row r="279" spans="1:13" ht="15.75">
      <c r="A279" s="9" t="s">
        <v>4</v>
      </c>
      <c r="B279" s="10">
        <v>0</v>
      </c>
      <c r="C279" s="10">
        <v>823</v>
      </c>
      <c r="D279" s="74">
        <v>25</v>
      </c>
      <c r="E279" s="9">
        <v>47</v>
      </c>
      <c r="F279" s="9" t="s">
        <v>22</v>
      </c>
      <c r="G279" s="9" t="s">
        <v>42</v>
      </c>
      <c r="H279" s="11">
        <v>27</v>
      </c>
      <c r="I279" s="9" t="s">
        <v>43</v>
      </c>
      <c r="J279" s="11">
        <v>2</v>
      </c>
      <c r="K279" s="9" t="s">
        <v>46</v>
      </c>
      <c r="L279" s="9" t="s">
        <v>31</v>
      </c>
      <c r="M279" s="86">
        <f t="shared" si="4"/>
        <v>823</v>
      </c>
    </row>
    <row r="280" spans="1:13" ht="15.75">
      <c r="A280" s="9" t="s">
        <v>11</v>
      </c>
      <c r="B280" s="10">
        <v>560</v>
      </c>
      <c r="C280" s="10">
        <v>887</v>
      </c>
      <c r="D280" s="74">
        <v>25</v>
      </c>
      <c r="E280" s="9">
        <v>20</v>
      </c>
      <c r="F280" s="9" t="s">
        <v>22</v>
      </c>
      <c r="G280" s="9" t="s">
        <v>42</v>
      </c>
      <c r="H280" s="11">
        <v>38</v>
      </c>
      <c r="I280" s="9" t="s">
        <v>43</v>
      </c>
      <c r="J280" s="11">
        <v>3</v>
      </c>
      <c r="K280" s="9" t="s">
        <v>47</v>
      </c>
      <c r="L280" s="9" t="s">
        <v>28</v>
      </c>
      <c r="M280" s="86">
        <f t="shared" si="4"/>
        <v>1447</v>
      </c>
    </row>
    <row r="281" spans="1:13" ht="15.75">
      <c r="A281" s="9" t="s">
        <v>5</v>
      </c>
      <c r="B281" s="10">
        <v>0</v>
      </c>
      <c r="C281" s="10">
        <v>771</v>
      </c>
      <c r="D281" s="74">
        <v>25</v>
      </c>
      <c r="E281" s="9">
        <v>0</v>
      </c>
      <c r="F281" s="9" t="s">
        <v>22</v>
      </c>
      <c r="G281" s="9" t="s">
        <v>42</v>
      </c>
      <c r="H281" s="11">
        <v>42</v>
      </c>
      <c r="I281" s="9" t="s">
        <v>11</v>
      </c>
      <c r="J281" s="11">
        <v>2</v>
      </c>
      <c r="K281" s="9" t="s">
        <v>46</v>
      </c>
      <c r="L281" s="9" t="s">
        <v>28</v>
      </c>
      <c r="M281" s="86">
        <f t="shared" si="4"/>
        <v>771</v>
      </c>
    </row>
    <row r="282" spans="1:13" ht="15.75">
      <c r="A282" s="9" t="s">
        <v>4</v>
      </c>
      <c r="B282" s="10">
        <v>0</v>
      </c>
      <c r="C282" s="10">
        <v>956</v>
      </c>
      <c r="D282" s="74">
        <v>25</v>
      </c>
      <c r="E282" s="9">
        <v>4</v>
      </c>
      <c r="F282" s="9" t="s">
        <v>30</v>
      </c>
      <c r="G282" s="9" t="s">
        <v>45</v>
      </c>
      <c r="H282" s="11">
        <v>28</v>
      </c>
      <c r="I282" s="9" t="s">
        <v>48</v>
      </c>
      <c r="J282" s="11">
        <v>2</v>
      </c>
      <c r="K282" s="9" t="s">
        <v>44</v>
      </c>
      <c r="L282" s="9" t="s">
        <v>28</v>
      </c>
      <c r="M282" s="86">
        <f t="shared" si="4"/>
        <v>956</v>
      </c>
    </row>
    <row r="283" spans="1:13" ht="15.75">
      <c r="A283" s="9" t="s">
        <v>9</v>
      </c>
      <c r="B283" s="10">
        <v>0</v>
      </c>
      <c r="C283" s="10">
        <v>999</v>
      </c>
      <c r="D283" s="74">
        <v>25</v>
      </c>
      <c r="E283" s="9">
        <v>0</v>
      </c>
      <c r="F283" s="9" t="s">
        <v>22</v>
      </c>
      <c r="G283" s="9" t="s">
        <v>42</v>
      </c>
      <c r="H283" s="11">
        <v>28</v>
      </c>
      <c r="I283" s="9" t="s">
        <v>11</v>
      </c>
      <c r="J283" s="11">
        <v>2</v>
      </c>
      <c r="K283" s="9" t="s">
        <v>47</v>
      </c>
      <c r="L283" s="9" t="s">
        <v>31</v>
      </c>
      <c r="M283" s="86">
        <f t="shared" si="4"/>
        <v>999</v>
      </c>
    </row>
    <row r="284" spans="1:13" ht="15.75">
      <c r="A284" s="9" t="s">
        <v>11</v>
      </c>
      <c r="B284" s="10">
        <v>645</v>
      </c>
      <c r="C284" s="10">
        <v>855</v>
      </c>
      <c r="D284" s="74">
        <v>25</v>
      </c>
      <c r="E284" s="9">
        <v>17</v>
      </c>
      <c r="F284" s="9" t="s">
        <v>22</v>
      </c>
      <c r="G284" s="9" t="s">
        <v>42</v>
      </c>
      <c r="H284" s="11">
        <v>28</v>
      </c>
      <c r="I284" s="9" t="s">
        <v>43</v>
      </c>
      <c r="J284" s="11">
        <v>3</v>
      </c>
      <c r="K284" s="9" t="s">
        <v>47</v>
      </c>
      <c r="L284" s="9" t="s">
        <v>28</v>
      </c>
      <c r="M284" s="86">
        <f t="shared" si="4"/>
        <v>1500</v>
      </c>
    </row>
    <row r="285" spans="1:13" ht="15.75">
      <c r="A285" s="9" t="s">
        <v>5</v>
      </c>
      <c r="B285" s="10">
        <v>19812</v>
      </c>
      <c r="C285" s="10">
        <v>0</v>
      </c>
      <c r="D285" s="74">
        <v>25</v>
      </c>
      <c r="E285" s="9">
        <v>37</v>
      </c>
      <c r="F285" s="9" t="s">
        <v>22</v>
      </c>
      <c r="G285" s="9" t="s">
        <v>42</v>
      </c>
      <c r="H285" s="11">
        <v>36</v>
      </c>
      <c r="I285" s="9" t="s">
        <v>43</v>
      </c>
      <c r="J285" s="11">
        <v>2</v>
      </c>
      <c r="K285" s="9" t="s">
        <v>44</v>
      </c>
      <c r="L285" s="9" t="s">
        <v>28</v>
      </c>
      <c r="M285" s="86">
        <f t="shared" si="4"/>
        <v>19812</v>
      </c>
    </row>
    <row r="286" spans="1:13" ht="15.75">
      <c r="A286" s="9" t="s">
        <v>7</v>
      </c>
      <c r="B286" s="10">
        <v>0</v>
      </c>
      <c r="C286" s="10">
        <v>500</v>
      </c>
      <c r="D286" s="74">
        <v>25</v>
      </c>
      <c r="E286" s="9">
        <v>1</v>
      </c>
      <c r="F286" s="9" t="s">
        <v>22</v>
      </c>
      <c r="G286" s="9" t="s">
        <v>42</v>
      </c>
      <c r="H286" s="11">
        <v>26</v>
      </c>
      <c r="I286" s="9" t="s">
        <v>43</v>
      </c>
      <c r="J286" s="11">
        <v>2</v>
      </c>
      <c r="K286" s="9" t="s">
        <v>46</v>
      </c>
      <c r="L286" s="9" t="s">
        <v>28</v>
      </c>
      <c r="M286" s="86">
        <f t="shared" si="4"/>
        <v>500</v>
      </c>
    </row>
    <row r="287" spans="1:13" ht="15.75">
      <c r="A287" s="9" t="s">
        <v>7</v>
      </c>
      <c r="B287" s="10">
        <v>859</v>
      </c>
      <c r="C287" s="10">
        <v>3305</v>
      </c>
      <c r="D287" s="74">
        <v>25</v>
      </c>
      <c r="E287" s="9">
        <v>26</v>
      </c>
      <c r="F287" s="9" t="s">
        <v>22</v>
      </c>
      <c r="G287" s="9" t="s">
        <v>42</v>
      </c>
      <c r="H287" s="11">
        <v>35</v>
      </c>
      <c r="I287" s="9" t="s">
        <v>48</v>
      </c>
      <c r="J287" s="11">
        <v>4</v>
      </c>
      <c r="K287" s="9" t="s">
        <v>47</v>
      </c>
      <c r="L287" s="9" t="s">
        <v>31</v>
      </c>
      <c r="M287" s="86">
        <f t="shared" si="4"/>
        <v>4164</v>
      </c>
    </row>
    <row r="288" spans="1:13" ht="15.75">
      <c r="A288" s="9" t="s">
        <v>6</v>
      </c>
      <c r="B288" s="10">
        <v>0</v>
      </c>
      <c r="C288" s="10">
        <v>8944</v>
      </c>
      <c r="D288" s="74">
        <v>25</v>
      </c>
      <c r="E288" s="9">
        <v>66</v>
      </c>
      <c r="F288" s="9" t="s">
        <v>22</v>
      </c>
      <c r="G288" s="9" t="s">
        <v>42</v>
      </c>
      <c r="H288" s="11">
        <v>31</v>
      </c>
      <c r="I288" s="9" t="s">
        <v>48</v>
      </c>
      <c r="J288" s="11">
        <v>3</v>
      </c>
      <c r="K288" s="9" t="s">
        <v>46</v>
      </c>
      <c r="L288" s="9" t="s">
        <v>31</v>
      </c>
      <c r="M288" s="86">
        <f t="shared" si="4"/>
        <v>8944</v>
      </c>
    </row>
    <row r="289" spans="1:13" ht="15.75">
      <c r="A289" s="9" t="s">
        <v>12</v>
      </c>
      <c r="B289" s="10">
        <v>0</v>
      </c>
      <c r="C289" s="10">
        <v>807</v>
      </c>
      <c r="D289" s="74">
        <v>25</v>
      </c>
      <c r="E289" s="9">
        <v>75</v>
      </c>
      <c r="F289" s="9" t="s">
        <v>22</v>
      </c>
      <c r="G289" s="9" t="s">
        <v>42</v>
      </c>
      <c r="H289" s="11">
        <v>43</v>
      </c>
      <c r="I289" s="9" t="s">
        <v>11</v>
      </c>
      <c r="J289" s="11">
        <v>4</v>
      </c>
      <c r="K289" s="9" t="s">
        <v>46</v>
      </c>
      <c r="L289" s="9" t="s">
        <v>31</v>
      </c>
      <c r="M289" s="86">
        <f t="shared" si="4"/>
        <v>807</v>
      </c>
    </row>
    <row r="290" spans="1:13" ht="15.75">
      <c r="A290" s="9" t="s">
        <v>4</v>
      </c>
      <c r="B290" s="10">
        <v>0</v>
      </c>
      <c r="C290" s="10">
        <v>836</v>
      </c>
      <c r="D290" s="74">
        <v>25</v>
      </c>
      <c r="E290" s="9">
        <v>0</v>
      </c>
      <c r="F290" s="9" t="s">
        <v>22</v>
      </c>
      <c r="G290" s="9" t="s">
        <v>42</v>
      </c>
      <c r="H290" s="11">
        <v>29</v>
      </c>
      <c r="I290" s="9" t="s">
        <v>43</v>
      </c>
      <c r="J290" s="11">
        <v>2</v>
      </c>
      <c r="K290" s="9" t="s">
        <v>47</v>
      </c>
      <c r="L290" s="9" t="s">
        <v>28</v>
      </c>
      <c r="M290" s="86">
        <f t="shared" si="4"/>
        <v>836</v>
      </c>
    </row>
    <row r="291" spans="1:13" ht="15.75">
      <c r="A291" s="9" t="s">
        <v>7</v>
      </c>
      <c r="B291" s="10">
        <v>0</v>
      </c>
      <c r="C291" s="10">
        <v>11481</v>
      </c>
      <c r="D291" s="74">
        <v>25</v>
      </c>
      <c r="E291" s="9">
        <v>18</v>
      </c>
      <c r="F291" s="9" t="s">
        <v>22</v>
      </c>
      <c r="G291" s="9" t="s">
        <v>42</v>
      </c>
      <c r="H291" s="11">
        <v>53</v>
      </c>
      <c r="I291" s="9" t="s">
        <v>43</v>
      </c>
      <c r="J291" s="11">
        <v>3</v>
      </c>
      <c r="K291" s="9" t="s">
        <v>47</v>
      </c>
      <c r="L291" s="9" t="s">
        <v>28</v>
      </c>
      <c r="M291" s="86">
        <f t="shared" si="4"/>
        <v>11481</v>
      </c>
    </row>
    <row r="292" spans="1:13" ht="15.75">
      <c r="A292" s="9" t="s">
        <v>5</v>
      </c>
      <c r="B292" s="10">
        <v>0</v>
      </c>
      <c r="C292" s="10">
        <v>108</v>
      </c>
      <c r="D292" s="74">
        <v>25</v>
      </c>
      <c r="E292" s="9">
        <v>52</v>
      </c>
      <c r="F292" s="9" t="s">
        <v>22</v>
      </c>
      <c r="G292" s="9" t="s">
        <v>42</v>
      </c>
      <c r="H292" s="11">
        <v>46</v>
      </c>
      <c r="I292" s="9" t="s">
        <v>43</v>
      </c>
      <c r="J292" s="11">
        <v>4</v>
      </c>
      <c r="K292" s="9" t="s">
        <v>44</v>
      </c>
      <c r="L292" s="9" t="s">
        <v>28</v>
      </c>
      <c r="M292" s="86">
        <f t="shared" si="4"/>
        <v>108</v>
      </c>
    </row>
    <row r="293" spans="1:13" ht="15.75">
      <c r="A293" s="9" t="s">
        <v>5</v>
      </c>
      <c r="B293" s="10">
        <v>0</v>
      </c>
      <c r="C293" s="10">
        <v>113</v>
      </c>
      <c r="D293" s="74">
        <v>25</v>
      </c>
      <c r="E293" s="9">
        <v>31</v>
      </c>
      <c r="F293" s="9" t="s">
        <v>30</v>
      </c>
      <c r="G293" s="9" t="s">
        <v>45</v>
      </c>
      <c r="H293" s="11">
        <v>22</v>
      </c>
      <c r="I293" s="9" t="s">
        <v>48</v>
      </c>
      <c r="J293" s="11">
        <v>4</v>
      </c>
      <c r="K293" s="9" t="s">
        <v>46</v>
      </c>
      <c r="L293" s="9" t="s">
        <v>28</v>
      </c>
      <c r="M293" s="86">
        <f t="shared" si="4"/>
        <v>113</v>
      </c>
    </row>
    <row r="294" spans="1:13" ht="15.75">
      <c r="A294" s="9" t="s">
        <v>5</v>
      </c>
      <c r="B294" s="10">
        <v>1613</v>
      </c>
      <c r="C294" s="10">
        <v>0</v>
      </c>
      <c r="D294" s="74">
        <v>25</v>
      </c>
      <c r="E294" s="9">
        <v>118</v>
      </c>
      <c r="F294" s="9" t="s">
        <v>22</v>
      </c>
      <c r="G294" s="9" t="s">
        <v>49</v>
      </c>
      <c r="H294" s="11">
        <v>53</v>
      </c>
      <c r="I294" s="9" t="s">
        <v>43</v>
      </c>
      <c r="J294" s="11">
        <v>4</v>
      </c>
      <c r="K294" s="9" t="s">
        <v>46</v>
      </c>
      <c r="L294" s="9" t="s">
        <v>31</v>
      </c>
      <c r="M294" s="86">
        <f t="shared" si="4"/>
        <v>1613</v>
      </c>
    </row>
    <row r="295" spans="1:13" ht="15.75">
      <c r="A295" s="9" t="s">
        <v>6</v>
      </c>
      <c r="B295" s="10">
        <v>757</v>
      </c>
      <c r="C295" s="10">
        <v>208</v>
      </c>
      <c r="D295" s="74">
        <v>25</v>
      </c>
      <c r="E295" s="9">
        <v>36</v>
      </c>
      <c r="F295" s="9" t="s">
        <v>22</v>
      </c>
      <c r="G295" s="9" t="s">
        <v>45</v>
      </c>
      <c r="H295" s="11">
        <v>42</v>
      </c>
      <c r="I295" s="9" t="s">
        <v>43</v>
      </c>
      <c r="J295" s="11">
        <v>3</v>
      </c>
      <c r="K295" s="9" t="s">
        <v>46</v>
      </c>
      <c r="L295" s="9" t="s">
        <v>28</v>
      </c>
      <c r="M295" s="86">
        <f t="shared" si="4"/>
        <v>965</v>
      </c>
    </row>
    <row r="296" spans="1:13" ht="15.75">
      <c r="A296" s="9" t="s">
        <v>9</v>
      </c>
      <c r="B296" s="10">
        <v>271</v>
      </c>
      <c r="C296" s="10">
        <v>7090</v>
      </c>
      <c r="D296" s="74">
        <v>25</v>
      </c>
      <c r="E296" s="9">
        <v>2</v>
      </c>
      <c r="F296" s="9" t="s">
        <v>30</v>
      </c>
      <c r="G296" s="9" t="s">
        <v>45</v>
      </c>
      <c r="H296" s="11">
        <v>27</v>
      </c>
      <c r="I296" s="9" t="s">
        <v>48</v>
      </c>
      <c r="J296" s="11">
        <v>4</v>
      </c>
      <c r="K296" s="9" t="s">
        <v>46</v>
      </c>
      <c r="L296" s="9" t="s">
        <v>28</v>
      </c>
      <c r="M296" s="86">
        <f t="shared" si="4"/>
        <v>7361</v>
      </c>
    </row>
    <row r="297" spans="1:13" ht="15.75">
      <c r="A297" s="9" t="s">
        <v>4</v>
      </c>
      <c r="B297" s="10">
        <v>0</v>
      </c>
      <c r="C297" s="10">
        <v>337</v>
      </c>
      <c r="D297" s="74">
        <v>25</v>
      </c>
      <c r="E297" s="9">
        <v>107</v>
      </c>
      <c r="F297" s="9" t="s">
        <v>22</v>
      </c>
      <c r="G297" s="9" t="s">
        <v>42</v>
      </c>
      <c r="H297" s="11">
        <v>35</v>
      </c>
      <c r="I297" s="9" t="s">
        <v>43</v>
      </c>
      <c r="J297" s="11">
        <v>1</v>
      </c>
      <c r="K297" s="9" t="s">
        <v>47</v>
      </c>
      <c r="L297" s="9" t="s">
        <v>31</v>
      </c>
      <c r="M297" s="86">
        <f t="shared" si="4"/>
        <v>337</v>
      </c>
    </row>
    <row r="298" spans="1:13" ht="15.75">
      <c r="A298" s="9" t="s">
        <v>10</v>
      </c>
      <c r="B298" s="10">
        <v>705</v>
      </c>
      <c r="C298" s="10">
        <v>0</v>
      </c>
      <c r="D298" s="74">
        <v>25</v>
      </c>
      <c r="E298" s="9">
        <v>24</v>
      </c>
      <c r="F298" s="9" t="s">
        <v>30</v>
      </c>
      <c r="G298" s="9" t="s">
        <v>45</v>
      </c>
      <c r="H298" s="11">
        <v>32</v>
      </c>
      <c r="I298" s="9" t="s">
        <v>43</v>
      </c>
      <c r="J298" s="11">
        <v>2</v>
      </c>
      <c r="K298" s="9" t="s">
        <v>46</v>
      </c>
      <c r="L298" s="9" t="s">
        <v>31</v>
      </c>
      <c r="M298" s="86">
        <f t="shared" si="4"/>
        <v>705</v>
      </c>
    </row>
    <row r="299" spans="1:13" ht="15.75">
      <c r="A299" s="9" t="s">
        <v>6</v>
      </c>
      <c r="B299" s="10">
        <v>0</v>
      </c>
      <c r="C299" s="10">
        <v>7710</v>
      </c>
      <c r="D299" s="74">
        <v>25</v>
      </c>
      <c r="E299" s="9">
        <v>114</v>
      </c>
      <c r="F299" s="9" t="s">
        <v>22</v>
      </c>
      <c r="G299" s="9" t="s">
        <v>42</v>
      </c>
      <c r="H299" s="11">
        <v>52</v>
      </c>
      <c r="I299" s="9" t="s">
        <v>43</v>
      </c>
      <c r="J299" s="11">
        <v>4</v>
      </c>
      <c r="K299" s="9" t="s">
        <v>46</v>
      </c>
      <c r="L299" s="9" t="s">
        <v>31</v>
      </c>
      <c r="M299" s="86">
        <f t="shared" si="4"/>
        <v>7710</v>
      </c>
    </row>
    <row r="300" spans="1:13" ht="15.75">
      <c r="A300" s="9" t="s">
        <v>4</v>
      </c>
      <c r="B300" s="10">
        <v>0</v>
      </c>
      <c r="C300" s="10">
        <v>798</v>
      </c>
      <c r="D300" s="74">
        <v>25</v>
      </c>
      <c r="E300" s="9">
        <v>42</v>
      </c>
      <c r="F300" s="9" t="s">
        <v>22</v>
      </c>
      <c r="G300" s="9" t="s">
        <v>42</v>
      </c>
      <c r="H300" s="11">
        <v>23</v>
      </c>
      <c r="I300" s="9" t="s">
        <v>48</v>
      </c>
      <c r="J300" s="11">
        <v>4</v>
      </c>
      <c r="K300" s="9" t="s">
        <v>44</v>
      </c>
      <c r="L300" s="9" t="s">
        <v>28</v>
      </c>
      <c r="M300" s="86">
        <f t="shared" si="4"/>
        <v>798</v>
      </c>
    </row>
    <row r="301" spans="1:13" ht="15.75">
      <c r="A301" s="9" t="s">
        <v>6</v>
      </c>
      <c r="B301" s="10">
        <v>0</v>
      </c>
      <c r="C301" s="10">
        <v>538</v>
      </c>
      <c r="D301" s="74">
        <v>25</v>
      </c>
      <c r="E301" s="9">
        <v>59</v>
      </c>
      <c r="F301" s="9" t="s">
        <v>22</v>
      </c>
      <c r="G301" s="9" t="s">
        <v>42</v>
      </c>
      <c r="H301" s="11">
        <v>38</v>
      </c>
      <c r="I301" s="9" t="s">
        <v>48</v>
      </c>
      <c r="J301" s="11">
        <v>2</v>
      </c>
      <c r="K301" s="9" t="s">
        <v>47</v>
      </c>
      <c r="L301" s="9" t="s">
        <v>28</v>
      </c>
      <c r="M301" s="86">
        <f t="shared" si="4"/>
        <v>538</v>
      </c>
    </row>
    <row r="302" spans="1:13" ht="15.75">
      <c r="A302" s="9" t="s">
        <v>5</v>
      </c>
      <c r="B302" s="10">
        <v>332</v>
      </c>
      <c r="C302" s="10">
        <v>214</v>
      </c>
      <c r="D302" s="74">
        <v>25</v>
      </c>
      <c r="E302" s="9">
        <v>2</v>
      </c>
      <c r="F302" s="9" t="s">
        <v>22</v>
      </c>
      <c r="G302" s="9" t="s">
        <v>42</v>
      </c>
      <c r="H302" s="11">
        <v>25</v>
      </c>
      <c r="I302" s="9" t="s">
        <v>43</v>
      </c>
      <c r="J302" s="11">
        <v>1</v>
      </c>
      <c r="K302" s="9" t="s">
        <v>46</v>
      </c>
      <c r="L302" s="9" t="s">
        <v>31</v>
      </c>
      <c r="M302" s="86">
        <f t="shared" si="4"/>
        <v>546</v>
      </c>
    </row>
    <row r="303" spans="1:13" ht="15.75">
      <c r="A303" s="9" t="s">
        <v>6</v>
      </c>
      <c r="B303" s="10">
        <v>0</v>
      </c>
      <c r="C303" s="10">
        <v>146</v>
      </c>
      <c r="D303" s="74">
        <v>25</v>
      </c>
      <c r="E303" s="9">
        <v>46</v>
      </c>
      <c r="F303" s="9" t="s">
        <v>22</v>
      </c>
      <c r="G303" s="9" t="s">
        <v>42</v>
      </c>
      <c r="H303" s="11">
        <v>26</v>
      </c>
      <c r="I303" s="9" t="s">
        <v>43</v>
      </c>
      <c r="J303" s="11">
        <v>4</v>
      </c>
      <c r="K303" s="9" t="s">
        <v>46</v>
      </c>
      <c r="L303" s="9" t="s">
        <v>28</v>
      </c>
      <c r="M303" s="86">
        <f t="shared" si="4"/>
        <v>146</v>
      </c>
    </row>
    <row r="304" spans="1:13" ht="15.75">
      <c r="A304" s="9" t="s">
        <v>9</v>
      </c>
      <c r="B304" s="10">
        <v>646</v>
      </c>
      <c r="C304" s="10">
        <v>0</v>
      </c>
      <c r="D304" s="74">
        <v>25</v>
      </c>
      <c r="E304" s="9">
        <v>9</v>
      </c>
      <c r="F304" s="9" t="s">
        <v>22</v>
      </c>
      <c r="G304" s="9" t="s">
        <v>45</v>
      </c>
      <c r="H304" s="11">
        <v>47</v>
      </c>
      <c r="I304" s="9" t="s">
        <v>11</v>
      </c>
      <c r="J304" s="11">
        <v>4</v>
      </c>
      <c r="K304" s="9" t="s">
        <v>46</v>
      </c>
      <c r="L304" s="9" t="s">
        <v>31</v>
      </c>
      <c r="M304" s="86">
        <f t="shared" si="4"/>
        <v>646</v>
      </c>
    </row>
    <row r="305" spans="1:13" ht="15.75">
      <c r="A305" s="9" t="s">
        <v>5</v>
      </c>
      <c r="B305" s="10">
        <v>0</v>
      </c>
      <c r="C305" s="10">
        <v>412</v>
      </c>
      <c r="D305" s="74">
        <v>25</v>
      </c>
      <c r="E305" s="9">
        <v>22</v>
      </c>
      <c r="F305" s="9" t="s">
        <v>22</v>
      </c>
      <c r="G305" s="9" t="s">
        <v>42</v>
      </c>
      <c r="H305" s="11">
        <v>52</v>
      </c>
      <c r="I305" s="9" t="s">
        <v>11</v>
      </c>
      <c r="J305" s="11">
        <v>4</v>
      </c>
      <c r="K305" s="9" t="s">
        <v>46</v>
      </c>
      <c r="L305" s="9" t="s">
        <v>28</v>
      </c>
      <c r="M305" s="86">
        <f t="shared" si="4"/>
        <v>412</v>
      </c>
    </row>
    <row r="306" spans="1:13" ht="15.75">
      <c r="A306" s="9" t="s">
        <v>6</v>
      </c>
      <c r="B306" s="10">
        <v>0</v>
      </c>
      <c r="C306" s="10">
        <v>3369</v>
      </c>
      <c r="D306" s="74">
        <v>25</v>
      </c>
      <c r="E306" s="9">
        <v>17</v>
      </c>
      <c r="F306" s="9" t="s">
        <v>22</v>
      </c>
      <c r="G306" s="9" t="s">
        <v>42</v>
      </c>
      <c r="H306" s="11">
        <v>24</v>
      </c>
      <c r="I306" s="9" t="s">
        <v>43</v>
      </c>
      <c r="J306" s="11">
        <v>1</v>
      </c>
      <c r="K306" s="9" t="s">
        <v>46</v>
      </c>
      <c r="L306" s="9" t="s">
        <v>31</v>
      </c>
      <c r="M306" s="86">
        <f t="shared" si="4"/>
        <v>3369</v>
      </c>
    </row>
    <row r="307" spans="1:13" ht="15.75">
      <c r="A307" s="9" t="s">
        <v>7</v>
      </c>
      <c r="B307" s="10">
        <v>0</v>
      </c>
      <c r="C307" s="10">
        <v>4973</v>
      </c>
      <c r="D307" s="74">
        <v>25</v>
      </c>
      <c r="E307" s="9">
        <v>17</v>
      </c>
      <c r="F307" s="9" t="s">
        <v>22</v>
      </c>
      <c r="G307" s="9" t="s">
        <v>42</v>
      </c>
      <c r="H307" s="11">
        <v>26</v>
      </c>
      <c r="I307" s="9" t="s">
        <v>43</v>
      </c>
      <c r="J307" s="11">
        <v>3</v>
      </c>
      <c r="K307" s="9" t="s">
        <v>44</v>
      </c>
      <c r="L307" s="9" t="s">
        <v>31</v>
      </c>
      <c r="M307" s="86">
        <f t="shared" si="4"/>
        <v>4973</v>
      </c>
    </row>
    <row r="308" spans="1:13" ht="15.75">
      <c r="A308" s="9" t="s">
        <v>5</v>
      </c>
      <c r="B308" s="10">
        <v>0</v>
      </c>
      <c r="C308" s="10">
        <v>761</v>
      </c>
      <c r="D308" s="74">
        <v>25</v>
      </c>
      <c r="E308" s="9">
        <v>92</v>
      </c>
      <c r="F308" s="9" t="s">
        <v>22</v>
      </c>
      <c r="G308" s="9" t="s">
        <v>42</v>
      </c>
      <c r="H308" s="11">
        <v>59</v>
      </c>
      <c r="I308" s="9" t="s">
        <v>43</v>
      </c>
      <c r="J308" s="11">
        <v>4</v>
      </c>
      <c r="K308" s="9" t="s">
        <v>44</v>
      </c>
      <c r="L308" s="9" t="s">
        <v>28</v>
      </c>
      <c r="M308" s="86">
        <f t="shared" si="4"/>
        <v>761</v>
      </c>
    </row>
    <row r="309" spans="1:13" ht="15.75">
      <c r="A309" s="9" t="s">
        <v>9</v>
      </c>
      <c r="B309" s="10">
        <v>0</v>
      </c>
      <c r="C309" s="10">
        <v>276</v>
      </c>
      <c r="D309" s="74">
        <v>25</v>
      </c>
      <c r="E309" s="9">
        <v>91</v>
      </c>
      <c r="F309" s="9" t="s">
        <v>22</v>
      </c>
      <c r="G309" s="9" t="s">
        <v>42</v>
      </c>
      <c r="H309" s="11">
        <v>62</v>
      </c>
      <c r="I309" s="9" t="s">
        <v>43</v>
      </c>
      <c r="J309" s="11">
        <v>4</v>
      </c>
      <c r="K309" s="9" t="s">
        <v>46</v>
      </c>
      <c r="L309" s="9" t="s">
        <v>31</v>
      </c>
      <c r="M309" s="86">
        <f t="shared" si="4"/>
        <v>276</v>
      </c>
    </row>
    <row r="310" spans="1:13" ht="15.75">
      <c r="A310" s="9" t="s">
        <v>10</v>
      </c>
      <c r="B310" s="10">
        <v>798</v>
      </c>
      <c r="C310" s="10">
        <v>137</v>
      </c>
      <c r="D310" s="74">
        <v>25</v>
      </c>
      <c r="E310" s="9">
        <v>25</v>
      </c>
      <c r="F310" s="9" t="s">
        <v>30</v>
      </c>
      <c r="G310" s="9" t="s">
        <v>45</v>
      </c>
      <c r="H310" s="11">
        <v>33</v>
      </c>
      <c r="I310" s="9" t="s">
        <v>11</v>
      </c>
      <c r="J310" s="11">
        <v>4</v>
      </c>
      <c r="K310" s="9" t="s">
        <v>44</v>
      </c>
      <c r="L310" s="9" t="s">
        <v>28</v>
      </c>
      <c r="M310" s="86">
        <f t="shared" si="4"/>
        <v>935</v>
      </c>
    </row>
    <row r="311" spans="1:13" ht="15.75">
      <c r="A311" s="9" t="s">
        <v>5</v>
      </c>
      <c r="B311" s="10">
        <v>0</v>
      </c>
      <c r="C311" s="10">
        <v>0</v>
      </c>
      <c r="D311" s="74">
        <v>25</v>
      </c>
      <c r="E311" s="9">
        <v>103</v>
      </c>
      <c r="F311" s="9" t="s">
        <v>30</v>
      </c>
      <c r="G311" s="9" t="s">
        <v>45</v>
      </c>
      <c r="H311" s="11">
        <v>28</v>
      </c>
      <c r="I311" s="9" t="s">
        <v>43</v>
      </c>
      <c r="J311" s="11">
        <v>2</v>
      </c>
      <c r="K311" s="9" t="s">
        <v>46</v>
      </c>
      <c r="L311" s="9" t="s">
        <v>28</v>
      </c>
      <c r="M311" s="86">
        <f t="shared" si="4"/>
        <v>0</v>
      </c>
    </row>
    <row r="312" spans="1:13" ht="15.75">
      <c r="A312" s="9" t="s">
        <v>12</v>
      </c>
      <c r="B312" s="10">
        <v>207</v>
      </c>
      <c r="C312" s="10">
        <v>0</v>
      </c>
      <c r="D312" s="74">
        <v>28</v>
      </c>
      <c r="E312" s="9">
        <v>116</v>
      </c>
      <c r="F312" s="9" t="s">
        <v>22</v>
      </c>
      <c r="G312" s="9" t="s">
        <v>42</v>
      </c>
      <c r="H312" s="11">
        <v>47</v>
      </c>
      <c r="I312" s="9" t="s">
        <v>43</v>
      </c>
      <c r="J312" s="11">
        <v>4</v>
      </c>
      <c r="K312" s="9" t="s">
        <v>46</v>
      </c>
      <c r="L312" s="9" t="s">
        <v>31</v>
      </c>
      <c r="M312" s="86">
        <f t="shared" si="4"/>
        <v>207</v>
      </c>
    </row>
    <row r="313" spans="1:13" ht="15.75">
      <c r="A313" s="9" t="s">
        <v>7</v>
      </c>
      <c r="B313" s="10">
        <v>870</v>
      </c>
      <c r="C313" s="10">
        <v>917</v>
      </c>
      <c r="D313" s="74">
        <v>28</v>
      </c>
      <c r="E313" s="9">
        <v>6</v>
      </c>
      <c r="F313" s="9" t="s">
        <v>22</v>
      </c>
      <c r="G313" s="9" t="s">
        <v>42</v>
      </c>
      <c r="H313" s="11">
        <v>35</v>
      </c>
      <c r="I313" s="9" t="s">
        <v>43</v>
      </c>
      <c r="J313" s="11">
        <v>2</v>
      </c>
      <c r="K313" s="9" t="s">
        <v>46</v>
      </c>
      <c r="L313" s="9" t="s">
        <v>28</v>
      </c>
      <c r="M313" s="86">
        <f t="shared" si="4"/>
        <v>1787</v>
      </c>
    </row>
    <row r="314" spans="1:13" ht="15.75">
      <c r="A314" s="9" t="s">
        <v>7</v>
      </c>
      <c r="B314" s="10">
        <v>0</v>
      </c>
      <c r="C314" s="10">
        <v>322</v>
      </c>
      <c r="D314" s="74">
        <v>28</v>
      </c>
      <c r="E314" s="9">
        <v>28</v>
      </c>
      <c r="F314" s="9" t="s">
        <v>22</v>
      </c>
      <c r="G314" s="9" t="s">
        <v>42</v>
      </c>
      <c r="H314" s="11">
        <v>25</v>
      </c>
      <c r="I314" s="9" t="s">
        <v>43</v>
      </c>
      <c r="J314" s="11">
        <v>4</v>
      </c>
      <c r="K314" s="9" t="s">
        <v>46</v>
      </c>
      <c r="L314" s="9" t="s">
        <v>31</v>
      </c>
      <c r="M314" s="86">
        <f t="shared" si="4"/>
        <v>322</v>
      </c>
    </row>
    <row r="315" spans="1:13" ht="15.75">
      <c r="A315" s="9" t="s">
        <v>4</v>
      </c>
      <c r="B315" s="10">
        <v>959</v>
      </c>
      <c r="C315" s="10">
        <v>7876</v>
      </c>
      <c r="D315" s="74">
        <v>28</v>
      </c>
      <c r="E315" s="9">
        <v>20</v>
      </c>
      <c r="F315" s="9" t="s">
        <v>22</v>
      </c>
      <c r="G315" s="9" t="s">
        <v>42</v>
      </c>
      <c r="H315" s="11">
        <v>22</v>
      </c>
      <c r="I315" s="9" t="s">
        <v>43</v>
      </c>
      <c r="J315" s="11">
        <v>2</v>
      </c>
      <c r="K315" s="9" t="s">
        <v>44</v>
      </c>
      <c r="L315" s="9" t="s">
        <v>28</v>
      </c>
      <c r="M315" s="86">
        <f t="shared" si="4"/>
        <v>8835</v>
      </c>
    </row>
    <row r="316" spans="1:13" ht="15.75">
      <c r="A316" s="9" t="s">
        <v>5</v>
      </c>
      <c r="B316" s="10">
        <v>0</v>
      </c>
      <c r="C316" s="10">
        <v>500</v>
      </c>
      <c r="D316" s="74">
        <v>28</v>
      </c>
      <c r="E316" s="9">
        <v>7</v>
      </c>
      <c r="F316" s="9" t="s">
        <v>30</v>
      </c>
      <c r="G316" s="9" t="s">
        <v>45</v>
      </c>
      <c r="H316" s="11">
        <v>20</v>
      </c>
      <c r="I316" s="9" t="s">
        <v>48</v>
      </c>
      <c r="J316" s="11">
        <v>3</v>
      </c>
      <c r="K316" s="9" t="s">
        <v>46</v>
      </c>
      <c r="L316" s="9" t="s">
        <v>28</v>
      </c>
      <c r="M316" s="86">
        <f t="shared" si="4"/>
        <v>500</v>
      </c>
    </row>
    <row r="317" spans="1:13" ht="15.75">
      <c r="A317" s="9" t="s">
        <v>9</v>
      </c>
      <c r="B317" s="10">
        <v>105</v>
      </c>
      <c r="C317" s="10">
        <v>320</v>
      </c>
      <c r="D317" s="74">
        <v>28</v>
      </c>
      <c r="E317" s="9">
        <v>54</v>
      </c>
      <c r="F317" s="9" t="s">
        <v>22</v>
      </c>
      <c r="G317" s="9" t="s">
        <v>42</v>
      </c>
      <c r="H317" s="11">
        <v>29</v>
      </c>
      <c r="I317" s="9" t="s">
        <v>43</v>
      </c>
      <c r="J317" s="11">
        <v>2</v>
      </c>
      <c r="K317" s="9" t="s">
        <v>47</v>
      </c>
      <c r="L317" s="9" t="s">
        <v>31</v>
      </c>
      <c r="M317" s="86">
        <f t="shared" si="4"/>
        <v>425</v>
      </c>
    </row>
    <row r="318" spans="1:13" ht="15.75">
      <c r="A318" s="9" t="s">
        <v>9</v>
      </c>
      <c r="B318" s="10">
        <v>0</v>
      </c>
      <c r="C318" s="10">
        <v>14717</v>
      </c>
      <c r="D318" s="74">
        <v>28</v>
      </c>
      <c r="E318" s="9">
        <v>7</v>
      </c>
      <c r="F318" s="9" t="s">
        <v>22</v>
      </c>
      <c r="G318" s="9" t="s">
        <v>42</v>
      </c>
      <c r="H318" s="11">
        <v>26</v>
      </c>
      <c r="I318" s="9" t="s">
        <v>43</v>
      </c>
      <c r="J318" s="11">
        <v>2</v>
      </c>
      <c r="K318" s="9" t="s">
        <v>46</v>
      </c>
      <c r="L318" s="9" t="s">
        <v>31</v>
      </c>
      <c r="M318" s="86">
        <f t="shared" si="4"/>
        <v>14717</v>
      </c>
    </row>
    <row r="319" spans="1:13" ht="15.75">
      <c r="A319" s="9" t="s">
        <v>7</v>
      </c>
      <c r="B319" s="10">
        <v>986</v>
      </c>
      <c r="C319" s="10">
        <v>578</v>
      </c>
      <c r="D319" s="74">
        <v>28</v>
      </c>
      <c r="E319" s="9">
        <v>1</v>
      </c>
      <c r="F319" s="9" t="s">
        <v>30</v>
      </c>
      <c r="G319" s="9" t="s">
        <v>45</v>
      </c>
      <c r="H319" s="11">
        <v>31</v>
      </c>
      <c r="I319" s="9" t="s">
        <v>43</v>
      </c>
      <c r="J319" s="11">
        <v>1</v>
      </c>
      <c r="K319" s="9" t="s">
        <v>46</v>
      </c>
      <c r="L319" s="9" t="s">
        <v>31</v>
      </c>
      <c r="M319" s="86">
        <f t="shared" si="4"/>
        <v>1564</v>
      </c>
    </row>
    <row r="320" spans="1:13" ht="15.75">
      <c r="A320" s="9" t="s">
        <v>7</v>
      </c>
      <c r="B320" s="10">
        <v>444</v>
      </c>
      <c r="C320" s="10">
        <v>921</v>
      </c>
      <c r="D320" s="74">
        <v>28</v>
      </c>
      <c r="E320" s="9">
        <v>51</v>
      </c>
      <c r="F320" s="9" t="s">
        <v>30</v>
      </c>
      <c r="G320" s="9" t="s">
        <v>45</v>
      </c>
      <c r="H320" s="11">
        <v>41</v>
      </c>
      <c r="I320" s="9" t="s">
        <v>11</v>
      </c>
      <c r="J320" s="11">
        <v>4</v>
      </c>
      <c r="K320" s="9" t="s">
        <v>47</v>
      </c>
      <c r="L320" s="9" t="s">
        <v>28</v>
      </c>
      <c r="M320" s="86">
        <f t="shared" si="4"/>
        <v>1365</v>
      </c>
    </row>
    <row r="321" spans="1:13" ht="15.75">
      <c r="A321" s="9" t="s">
        <v>5</v>
      </c>
      <c r="B321" s="10">
        <v>0</v>
      </c>
      <c r="C321" s="10">
        <v>667</v>
      </c>
      <c r="D321" s="74">
        <v>29</v>
      </c>
      <c r="E321" s="9">
        <v>10</v>
      </c>
      <c r="F321" s="9" t="s">
        <v>22</v>
      </c>
      <c r="G321" s="9" t="s">
        <v>42</v>
      </c>
      <c r="H321" s="11">
        <v>44</v>
      </c>
      <c r="I321" s="9" t="s">
        <v>43</v>
      </c>
      <c r="J321" s="11">
        <v>2</v>
      </c>
      <c r="K321" s="9" t="s">
        <v>44</v>
      </c>
      <c r="L321" s="9" t="s">
        <v>28</v>
      </c>
      <c r="M321" s="86">
        <f t="shared" si="4"/>
        <v>667</v>
      </c>
    </row>
    <row r="322" spans="1:13" ht="15.75">
      <c r="A322" s="9" t="s">
        <v>9</v>
      </c>
      <c r="B322" s="10">
        <v>0</v>
      </c>
      <c r="C322" s="10">
        <v>129</v>
      </c>
      <c r="D322" s="74">
        <v>31</v>
      </c>
      <c r="E322" s="9">
        <v>8</v>
      </c>
      <c r="F322" s="9" t="s">
        <v>22</v>
      </c>
      <c r="G322" s="9" t="s">
        <v>45</v>
      </c>
      <c r="H322" s="11">
        <v>39</v>
      </c>
      <c r="I322" s="9" t="s">
        <v>43</v>
      </c>
      <c r="J322" s="11">
        <v>4</v>
      </c>
      <c r="K322" s="9" t="s">
        <v>47</v>
      </c>
      <c r="L322" s="9" t="s">
        <v>31</v>
      </c>
      <c r="M322" s="86">
        <f t="shared" ref="M322:M385" si="5">B322+C322</f>
        <v>129</v>
      </c>
    </row>
    <row r="323" spans="1:13" ht="15.75">
      <c r="A323" s="9" t="s">
        <v>4</v>
      </c>
      <c r="B323" s="10">
        <v>3565</v>
      </c>
      <c r="C323" s="10">
        <v>0</v>
      </c>
      <c r="D323" s="74">
        <v>31</v>
      </c>
      <c r="E323" s="9">
        <v>32</v>
      </c>
      <c r="F323" s="9" t="s">
        <v>22</v>
      </c>
      <c r="G323" s="9" t="s">
        <v>42</v>
      </c>
      <c r="H323" s="11">
        <v>35</v>
      </c>
      <c r="I323" s="9" t="s">
        <v>43</v>
      </c>
      <c r="J323" s="11">
        <v>3</v>
      </c>
      <c r="K323" s="9" t="s">
        <v>46</v>
      </c>
      <c r="L323" s="9" t="s">
        <v>31</v>
      </c>
      <c r="M323" s="86">
        <f t="shared" si="5"/>
        <v>3565</v>
      </c>
    </row>
    <row r="324" spans="1:13" ht="15.75">
      <c r="A324" s="9" t="s">
        <v>6</v>
      </c>
      <c r="B324" s="10">
        <v>664</v>
      </c>
      <c r="C324" s="10">
        <v>537</v>
      </c>
      <c r="D324" s="74">
        <v>31</v>
      </c>
      <c r="E324" s="9">
        <v>33</v>
      </c>
      <c r="F324" s="9" t="s">
        <v>22</v>
      </c>
      <c r="G324" s="9" t="s">
        <v>42</v>
      </c>
      <c r="H324" s="11">
        <v>48</v>
      </c>
      <c r="I324" s="9" t="s">
        <v>43</v>
      </c>
      <c r="J324" s="11">
        <v>2</v>
      </c>
      <c r="K324" s="9" t="s">
        <v>46</v>
      </c>
      <c r="L324" s="9" t="s">
        <v>28</v>
      </c>
      <c r="M324" s="86">
        <f t="shared" si="5"/>
        <v>1201</v>
      </c>
    </row>
    <row r="325" spans="1:13" ht="15.75">
      <c r="A325" s="9" t="s">
        <v>9</v>
      </c>
      <c r="B325" s="10">
        <v>399</v>
      </c>
      <c r="C325" s="10">
        <v>0</v>
      </c>
      <c r="D325" s="74">
        <v>31</v>
      </c>
      <c r="E325" s="9">
        <v>0</v>
      </c>
      <c r="F325" s="9" t="s">
        <v>30</v>
      </c>
      <c r="G325" s="9" t="s">
        <v>45</v>
      </c>
      <c r="H325" s="11">
        <v>52</v>
      </c>
      <c r="I325" s="9" t="s">
        <v>43</v>
      </c>
      <c r="J325" s="11">
        <v>1</v>
      </c>
      <c r="K325" s="9" t="s">
        <v>47</v>
      </c>
      <c r="L325" s="9" t="s">
        <v>28</v>
      </c>
      <c r="M325" s="86">
        <f t="shared" si="5"/>
        <v>399</v>
      </c>
    </row>
    <row r="326" spans="1:13" ht="15.75">
      <c r="A326" s="9" t="s">
        <v>6</v>
      </c>
      <c r="B326" s="10">
        <v>0</v>
      </c>
      <c r="C326" s="10">
        <v>706</v>
      </c>
      <c r="D326" s="74">
        <v>31</v>
      </c>
      <c r="E326" s="9">
        <v>14</v>
      </c>
      <c r="F326" s="9" t="s">
        <v>22</v>
      </c>
      <c r="G326" s="9" t="s">
        <v>45</v>
      </c>
      <c r="H326" s="11">
        <v>31</v>
      </c>
      <c r="I326" s="9" t="s">
        <v>43</v>
      </c>
      <c r="J326" s="11">
        <v>2</v>
      </c>
      <c r="K326" s="9" t="s">
        <v>46</v>
      </c>
      <c r="L326" s="9" t="s">
        <v>31</v>
      </c>
      <c r="M326" s="86">
        <f t="shared" si="5"/>
        <v>706</v>
      </c>
    </row>
    <row r="327" spans="1:13" ht="15.75">
      <c r="A327" s="9" t="s">
        <v>6</v>
      </c>
      <c r="B327" s="10">
        <v>876</v>
      </c>
      <c r="C327" s="10">
        <v>1533</v>
      </c>
      <c r="D327" s="74">
        <v>31</v>
      </c>
      <c r="E327" s="9">
        <v>21</v>
      </c>
      <c r="F327" s="9" t="s">
        <v>30</v>
      </c>
      <c r="G327" s="9" t="s">
        <v>45</v>
      </c>
      <c r="H327" s="11">
        <v>20</v>
      </c>
      <c r="I327" s="9" t="s">
        <v>48</v>
      </c>
      <c r="J327" s="11">
        <v>4</v>
      </c>
      <c r="K327" s="9" t="s">
        <v>46</v>
      </c>
      <c r="L327" s="9" t="s">
        <v>28</v>
      </c>
      <c r="M327" s="86">
        <f t="shared" si="5"/>
        <v>2409</v>
      </c>
    </row>
    <row r="328" spans="1:13" ht="15.75">
      <c r="A328" s="9" t="s">
        <v>12</v>
      </c>
      <c r="B328" s="10">
        <v>0</v>
      </c>
      <c r="C328" s="10">
        <v>609</v>
      </c>
      <c r="D328" s="74">
        <v>31</v>
      </c>
      <c r="E328" s="9">
        <v>3</v>
      </c>
      <c r="F328" s="9" t="s">
        <v>22</v>
      </c>
      <c r="G328" s="9" t="s">
        <v>45</v>
      </c>
      <c r="H328" s="11">
        <v>33</v>
      </c>
      <c r="I328" s="9" t="s">
        <v>43</v>
      </c>
      <c r="J328" s="11">
        <v>1</v>
      </c>
      <c r="K328" s="9" t="s">
        <v>44</v>
      </c>
      <c r="L328" s="9" t="s">
        <v>28</v>
      </c>
      <c r="M328" s="86">
        <f t="shared" si="5"/>
        <v>609</v>
      </c>
    </row>
    <row r="329" spans="1:13" ht="15.75">
      <c r="A329" s="9" t="s">
        <v>6</v>
      </c>
      <c r="B329" s="10">
        <v>617</v>
      </c>
      <c r="C329" s="10">
        <v>411</v>
      </c>
      <c r="D329" s="74">
        <v>31</v>
      </c>
      <c r="E329" s="9">
        <v>3</v>
      </c>
      <c r="F329" s="9" t="s">
        <v>22</v>
      </c>
      <c r="G329" s="9" t="s">
        <v>49</v>
      </c>
      <c r="H329" s="11">
        <v>21</v>
      </c>
      <c r="I329" s="9" t="s">
        <v>43</v>
      </c>
      <c r="J329" s="11">
        <v>1</v>
      </c>
      <c r="K329" s="9" t="s">
        <v>46</v>
      </c>
      <c r="L329" s="9" t="s">
        <v>31</v>
      </c>
      <c r="M329" s="86">
        <f t="shared" si="5"/>
        <v>1028</v>
      </c>
    </row>
    <row r="330" spans="1:13" ht="15.75">
      <c r="A330" s="9" t="s">
        <v>7</v>
      </c>
      <c r="B330" s="10">
        <v>8948</v>
      </c>
      <c r="C330" s="10">
        <v>110</v>
      </c>
      <c r="D330" s="74">
        <v>31</v>
      </c>
      <c r="E330" s="9">
        <v>90</v>
      </c>
      <c r="F330" s="9" t="s">
        <v>22</v>
      </c>
      <c r="G330" s="9" t="s">
        <v>42</v>
      </c>
      <c r="H330" s="11">
        <v>65</v>
      </c>
      <c r="I330" s="9" t="s">
        <v>43</v>
      </c>
      <c r="J330" s="11">
        <v>4</v>
      </c>
      <c r="K330" s="9" t="s">
        <v>47</v>
      </c>
      <c r="L330" s="9" t="s">
        <v>28</v>
      </c>
      <c r="M330" s="86">
        <f t="shared" si="5"/>
        <v>9058</v>
      </c>
    </row>
    <row r="331" spans="1:13" ht="15.75">
      <c r="A331" s="9" t="s">
        <v>6</v>
      </c>
      <c r="B331" s="10">
        <v>0</v>
      </c>
      <c r="C331" s="10">
        <v>127</v>
      </c>
      <c r="D331" s="74">
        <v>31</v>
      </c>
      <c r="E331" s="9">
        <v>35</v>
      </c>
      <c r="F331" s="9" t="s">
        <v>30</v>
      </c>
      <c r="G331" s="9" t="s">
        <v>45</v>
      </c>
      <c r="H331" s="11">
        <v>22</v>
      </c>
      <c r="I331" s="9" t="s">
        <v>48</v>
      </c>
      <c r="J331" s="11">
        <v>4</v>
      </c>
      <c r="K331" s="9" t="s">
        <v>46</v>
      </c>
      <c r="L331" s="9" t="s">
        <v>28</v>
      </c>
      <c r="M331" s="86">
        <f t="shared" si="5"/>
        <v>127</v>
      </c>
    </row>
    <row r="332" spans="1:13" ht="15.75">
      <c r="A332" s="9" t="s">
        <v>9</v>
      </c>
      <c r="B332" s="10">
        <v>0</v>
      </c>
      <c r="C332" s="10">
        <v>859</v>
      </c>
      <c r="D332" s="74">
        <v>31</v>
      </c>
      <c r="E332" s="9">
        <v>89</v>
      </c>
      <c r="F332" s="9" t="s">
        <v>22</v>
      </c>
      <c r="G332" s="9" t="s">
        <v>42</v>
      </c>
      <c r="H332" s="11">
        <v>37</v>
      </c>
      <c r="I332" s="9" t="s">
        <v>11</v>
      </c>
      <c r="J332" s="11">
        <v>4</v>
      </c>
      <c r="K332" s="9" t="s">
        <v>47</v>
      </c>
      <c r="L332" s="9" t="s">
        <v>31</v>
      </c>
      <c r="M332" s="86">
        <f t="shared" si="5"/>
        <v>859</v>
      </c>
    </row>
    <row r="333" spans="1:13" ht="15.75">
      <c r="A333" s="9" t="s">
        <v>4</v>
      </c>
      <c r="B333" s="10">
        <v>0</v>
      </c>
      <c r="C333" s="10">
        <v>867</v>
      </c>
      <c r="D333" s="74">
        <v>31</v>
      </c>
      <c r="E333" s="9">
        <v>27</v>
      </c>
      <c r="F333" s="9" t="s">
        <v>30</v>
      </c>
      <c r="G333" s="9" t="s">
        <v>45</v>
      </c>
      <c r="H333" s="11">
        <v>24</v>
      </c>
      <c r="I333" s="9" t="s">
        <v>43</v>
      </c>
      <c r="J333" s="11">
        <v>2</v>
      </c>
      <c r="K333" s="9" t="s">
        <v>46</v>
      </c>
      <c r="L333" s="9" t="s">
        <v>31</v>
      </c>
      <c r="M333" s="86">
        <f t="shared" si="5"/>
        <v>867</v>
      </c>
    </row>
    <row r="334" spans="1:13" ht="15.75">
      <c r="A334" s="9" t="s">
        <v>4</v>
      </c>
      <c r="B334" s="10">
        <v>8249</v>
      </c>
      <c r="C334" s="10">
        <v>0</v>
      </c>
      <c r="D334" s="74">
        <v>31</v>
      </c>
      <c r="E334" s="9">
        <v>77</v>
      </c>
      <c r="F334" s="9" t="s">
        <v>22</v>
      </c>
      <c r="G334" s="9" t="s">
        <v>42</v>
      </c>
      <c r="H334" s="11">
        <v>48</v>
      </c>
      <c r="I334" s="9" t="s">
        <v>43</v>
      </c>
      <c r="J334" s="11">
        <v>4</v>
      </c>
      <c r="K334" s="9" t="s">
        <v>44</v>
      </c>
      <c r="L334" s="9" t="s">
        <v>31</v>
      </c>
      <c r="M334" s="86">
        <f t="shared" si="5"/>
        <v>8249</v>
      </c>
    </row>
    <row r="335" spans="1:13" ht="15.75">
      <c r="A335" s="9" t="s">
        <v>5</v>
      </c>
      <c r="B335" s="10">
        <v>382</v>
      </c>
      <c r="C335" s="10">
        <v>883</v>
      </c>
      <c r="D335" s="74">
        <v>31</v>
      </c>
      <c r="E335" s="9">
        <v>20</v>
      </c>
      <c r="F335" s="9" t="s">
        <v>30</v>
      </c>
      <c r="G335" s="9" t="s">
        <v>45</v>
      </c>
      <c r="H335" s="11">
        <v>23</v>
      </c>
      <c r="I335" s="9" t="s">
        <v>43</v>
      </c>
      <c r="J335" s="11">
        <v>2</v>
      </c>
      <c r="K335" s="9" t="s">
        <v>46</v>
      </c>
      <c r="L335" s="9" t="s">
        <v>28</v>
      </c>
      <c r="M335" s="86">
        <f t="shared" si="5"/>
        <v>1265</v>
      </c>
    </row>
    <row r="336" spans="1:13" ht="15.75">
      <c r="A336" s="9" t="s">
        <v>4</v>
      </c>
      <c r="B336" s="10">
        <v>0</v>
      </c>
      <c r="C336" s="10">
        <v>519</v>
      </c>
      <c r="D336" s="74">
        <v>31</v>
      </c>
      <c r="E336" s="9">
        <v>23</v>
      </c>
      <c r="F336" s="9" t="s">
        <v>30</v>
      </c>
      <c r="G336" s="9" t="s">
        <v>45</v>
      </c>
      <c r="H336" s="11">
        <v>32</v>
      </c>
      <c r="I336" s="9" t="s">
        <v>43</v>
      </c>
      <c r="J336" s="11">
        <v>2</v>
      </c>
      <c r="K336" s="9" t="s">
        <v>46</v>
      </c>
      <c r="L336" s="9" t="s">
        <v>31</v>
      </c>
      <c r="M336" s="86">
        <f t="shared" si="5"/>
        <v>519</v>
      </c>
    </row>
    <row r="337" spans="1:13" ht="15.75">
      <c r="A337" s="9" t="s">
        <v>6</v>
      </c>
      <c r="B337" s="10">
        <v>0</v>
      </c>
      <c r="C337" s="10">
        <v>204</v>
      </c>
      <c r="D337" s="74">
        <v>31</v>
      </c>
      <c r="E337" s="9">
        <v>5</v>
      </c>
      <c r="F337" s="9" t="s">
        <v>22</v>
      </c>
      <c r="G337" s="9" t="s">
        <v>45</v>
      </c>
      <c r="H337" s="11">
        <v>30</v>
      </c>
      <c r="I337" s="9" t="s">
        <v>43</v>
      </c>
      <c r="J337" s="11">
        <v>4</v>
      </c>
      <c r="K337" s="9" t="s">
        <v>44</v>
      </c>
      <c r="L337" s="9" t="s">
        <v>28</v>
      </c>
      <c r="M337" s="86">
        <f t="shared" si="5"/>
        <v>204</v>
      </c>
    </row>
    <row r="338" spans="1:13" ht="15.75">
      <c r="A338" s="9" t="s">
        <v>7</v>
      </c>
      <c r="B338" s="10">
        <v>670</v>
      </c>
      <c r="C338" s="10">
        <v>4014</v>
      </c>
      <c r="D338" s="74">
        <v>31</v>
      </c>
      <c r="E338" s="9">
        <v>21</v>
      </c>
      <c r="F338" s="9" t="s">
        <v>30</v>
      </c>
      <c r="G338" s="9" t="s">
        <v>45</v>
      </c>
      <c r="H338" s="11">
        <v>25</v>
      </c>
      <c r="I338" s="9" t="s">
        <v>48</v>
      </c>
      <c r="J338" s="11">
        <v>4</v>
      </c>
      <c r="K338" s="9" t="s">
        <v>44</v>
      </c>
      <c r="L338" s="9" t="s">
        <v>28</v>
      </c>
      <c r="M338" s="86">
        <f t="shared" si="5"/>
        <v>4684</v>
      </c>
    </row>
    <row r="339" spans="1:13" ht="15.75">
      <c r="A339" s="9" t="s">
        <v>5</v>
      </c>
      <c r="B339" s="10">
        <v>789</v>
      </c>
      <c r="C339" s="10">
        <v>989</v>
      </c>
      <c r="D339" s="74">
        <v>31</v>
      </c>
      <c r="E339" s="9">
        <v>0</v>
      </c>
      <c r="F339" s="9" t="s">
        <v>22</v>
      </c>
      <c r="G339" s="9" t="s">
        <v>49</v>
      </c>
      <c r="H339" s="11">
        <v>27</v>
      </c>
      <c r="I339" s="9" t="s">
        <v>43</v>
      </c>
      <c r="J339" s="11">
        <v>2</v>
      </c>
      <c r="K339" s="9" t="s">
        <v>47</v>
      </c>
      <c r="L339" s="9" t="s">
        <v>28</v>
      </c>
      <c r="M339" s="86">
        <f t="shared" si="5"/>
        <v>1778</v>
      </c>
    </row>
    <row r="340" spans="1:13" ht="15.75">
      <c r="A340" s="9" t="s">
        <v>6</v>
      </c>
      <c r="B340" s="10">
        <v>0</v>
      </c>
      <c r="C340" s="10">
        <v>0</v>
      </c>
      <c r="D340" s="74">
        <v>31</v>
      </c>
      <c r="E340" s="9">
        <v>53</v>
      </c>
      <c r="F340" s="9" t="s">
        <v>22</v>
      </c>
      <c r="G340" s="9" t="s">
        <v>42</v>
      </c>
      <c r="H340" s="11">
        <v>30</v>
      </c>
      <c r="I340" s="9" t="s">
        <v>43</v>
      </c>
      <c r="J340" s="11">
        <v>4</v>
      </c>
      <c r="K340" s="9" t="s">
        <v>46</v>
      </c>
      <c r="L340" s="9" t="s">
        <v>28</v>
      </c>
      <c r="M340" s="86">
        <f t="shared" si="5"/>
        <v>0</v>
      </c>
    </row>
    <row r="341" spans="1:13" ht="15.75">
      <c r="A341" s="9" t="s">
        <v>6</v>
      </c>
      <c r="B341" s="10">
        <v>0</v>
      </c>
      <c r="C341" s="10">
        <v>17545</v>
      </c>
      <c r="D341" s="74">
        <v>34</v>
      </c>
      <c r="E341" s="9">
        <v>16</v>
      </c>
      <c r="F341" s="9" t="s">
        <v>30</v>
      </c>
      <c r="G341" s="9" t="s">
        <v>45</v>
      </c>
      <c r="H341" s="11">
        <v>22</v>
      </c>
      <c r="I341" s="9" t="s">
        <v>43</v>
      </c>
      <c r="J341" s="11">
        <v>4</v>
      </c>
      <c r="K341" s="9" t="s">
        <v>46</v>
      </c>
      <c r="L341" s="9" t="s">
        <v>28</v>
      </c>
      <c r="M341" s="86">
        <f t="shared" si="5"/>
        <v>17545</v>
      </c>
    </row>
    <row r="342" spans="1:13" ht="15.75">
      <c r="A342" s="9" t="s">
        <v>4</v>
      </c>
      <c r="B342" s="10">
        <v>6509</v>
      </c>
      <c r="C342" s="10">
        <v>493</v>
      </c>
      <c r="D342" s="74">
        <v>37</v>
      </c>
      <c r="E342" s="9">
        <v>9</v>
      </c>
      <c r="F342" s="9" t="s">
        <v>22</v>
      </c>
      <c r="G342" s="9" t="s">
        <v>42</v>
      </c>
      <c r="H342" s="11">
        <v>25</v>
      </c>
      <c r="I342" s="9" t="s">
        <v>43</v>
      </c>
      <c r="J342" s="11">
        <v>2</v>
      </c>
      <c r="K342" s="9" t="s">
        <v>46</v>
      </c>
      <c r="L342" s="9" t="s">
        <v>28</v>
      </c>
      <c r="M342" s="86">
        <f t="shared" si="5"/>
        <v>7002</v>
      </c>
    </row>
    <row r="343" spans="1:13" ht="15.75">
      <c r="A343" s="9" t="s">
        <v>6</v>
      </c>
      <c r="B343" s="10">
        <v>0</v>
      </c>
      <c r="C343" s="10">
        <v>485</v>
      </c>
      <c r="D343" s="74">
        <v>37</v>
      </c>
      <c r="E343" s="9">
        <v>23</v>
      </c>
      <c r="F343" s="9" t="s">
        <v>30</v>
      </c>
      <c r="G343" s="9" t="s">
        <v>45</v>
      </c>
      <c r="H343" s="11">
        <v>27</v>
      </c>
      <c r="I343" s="9" t="s">
        <v>43</v>
      </c>
      <c r="J343" s="11">
        <v>2</v>
      </c>
      <c r="K343" s="9" t="s">
        <v>47</v>
      </c>
      <c r="L343" s="9" t="s">
        <v>28</v>
      </c>
      <c r="M343" s="86">
        <f t="shared" si="5"/>
        <v>485</v>
      </c>
    </row>
    <row r="344" spans="1:13" ht="15.75">
      <c r="A344" s="9" t="s">
        <v>4</v>
      </c>
      <c r="B344" s="10">
        <v>237</v>
      </c>
      <c r="C344" s="10">
        <v>236</v>
      </c>
      <c r="D344" s="74">
        <v>37</v>
      </c>
      <c r="E344" s="9">
        <v>24</v>
      </c>
      <c r="F344" s="9" t="s">
        <v>22</v>
      </c>
      <c r="G344" s="9" t="s">
        <v>42</v>
      </c>
      <c r="H344" s="11">
        <v>23</v>
      </c>
      <c r="I344" s="9" t="s">
        <v>48</v>
      </c>
      <c r="J344" s="11">
        <v>4</v>
      </c>
      <c r="K344" s="9" t="s">
        <v>46</v>
      </c>
      <c r="L344" s="9" t="s">
        <v>31</v>
      </c>
      <c r="M344" s="86">
        <f t="shared" si="5"/>
        <v>473</v>
      </c>
    </row>
    <row r="345" spans="1:13" ht="15.75">
      <c r="A345" s="9" t="s">
        <v>10</v>
      </c>
      <c r="B345" s="10">
        <v>335</v>
      </c>
      <c r="C345" s="10">
        <v>1708</v>
      </c>
      <c r="D345" s="74">
        <v>37</v>
      </c>
      <c r="E345" s="9">
        <v>7</v>
      </c>
      <c r="F345" s="9" t="s">
        <v>22</v>
      </c>
      <c r="G345" s="9" t="s">
        <v>42</v>
      </c>
      <c r="H345" s="11">
        <v>46</v>
      </c>
      <c r="I345" s="9" t="s">
        <v>11</v>
      </c>
      <c r="J345" s="11">
        <v>4</v>
      </c>
      <c r="K345" s="9" t="s">
        <v>46</v>
      </c>
      <c r="L345" s="9" t="s">
        <v>28</v>
      </c>
      <c r="M345" s="86">
        <f t="shared" si="5"/>
        <v>2043</v>
      </c>
    </row>
    <row r="346" spans="1:13" ht="15.75">
      <c r="A346" s="9" t="s">
        <v>4</v>
      </c>
      <c r="B346" s="10">
        <v>16935</v>
      </c>
      <c r="C346" s="10">
        <v>189</v>
      </c>
      <c r="D346" s="74">
        <v>37</v>
      </c>
      <c r="E346" s="9">
        <v>60</v>
      </c>
      <c r="F346" s="9" t="s">
        <v>22</v>
      </c>
      <c r="G346" s="9" t="s">
        <v>42</v>
      </c>
      <c r="H346" s="11">
        <v>30</v>
      </c>
      <c r="I346" s="9" t="s">
        <v>43</v>
      </c>
      <c r="J346" s="11">
        <v>2</v>
      </c>
      <c r="K346" s="9" t="s">
        <v>46</v>
      </c>
      <c r="L346" s="9" t="s">
        <v>31</v>
      </c>
      <c r="M346" s="86">
        <f t="shared" si="5"/>
        <v>17124</v>
      </c>
    </row>
    <row r="347" spans="1:13" ht="15.75">
      <c r="A347" s="9" t="s">
        <v>10</v>
      </c>
      <c r="B347" s="10">
        <v>0</v>
      </c>
      <c r="C347" s="10">
        <v>0</v>
      </c>
      <c r="D347" s="74">
        <v>37</v>
      </c>
      <c r="E347" s="9">
        <v>114</v>
      </c>
      <c r="F347" s="9" t="s">
        <v>22</v>
      </c>
      <c r="G347" s="9" t="s">
        <v>42</v>
      </c>
      <c r="H347" s="11">
        <v>39</v>
      </c>
      <c r="I347" s="9" t="s">
        <v>43</v>
      </c>
      <c r="J347" s="11">
        <v>4</v>
      </c>
      <c r="K347" s="9" t="s">
        <v>47</v>
      </c>
      <c r="L347" s="9" t="s">
        <v>28</v>
      </c>
      <c r="M347" s="86">
        <f t="shared" si="5"/>
        <v>0</v>
      </c>
    </row>
    <row r="348" spans="1:13" ht="15.75">
      <c r="A348" s="9" t="s">
        <v>6</v>
      </c>
      <c r="B348" s="10">
        <v>0</v>
      </c>
      <c r="C348" s="10">
        <v>717</v>
      </c>
      <c r="D348" s="74">
        <v>37</v>
      </c>
      <c r="E348" s="9">
        <v>60</v>
      </c>
      <c r="F348" s="9" t="s">
        <v>22</v>
      </c>
      <c r="G348" s="9" t="s">
        <v>42</v>
      </c>
      <c r="H348" s="11">
        <v>40</v>
      </c>
      <c r="I348" s="9" t="s">
        <v>43</v>
      </c>
      <c r="J348" s="11">
        <v>2</v>
      </c>
      <c r="K348" s="9" t="s">
        <v>46</v>
      </c>
      <c r="L348" s="9" t="s">
        <v>28</v>
      </c>
      <c r="M348" s="86">
        <f t="shared" si="5"/>
        <v>717</v>
      </c>
    </row>
    <row r="349" spans="1:13" ht="15.75">
      <c r="A349" s="9" t="s">
        <v>4</v>
      </c>
      <c r="B349" s="10">
        <v>0</v>
      </c>
      <c r="C349" s="10">
        <v>656</v>
      </c>
      <c r="D349" s="74">
        <v>37</v>
      </c>
      <c r="E349" s="9">
        <v>85</v>
      </c>
      <c r="F349" s="9" t="s">
        <v>22</v>
      </c>
      <c r="G349" s="9" t="s">
        <v>42</v>
      </c>
      <c r="H349" s="11">
        <v>27</v>
      </c>
      <c r="I349" s="9" t="s">
        <v>43</v>
      </c>
      <c r="J349" s="11">
        <v>2</v>
      </c>
      <c r="K349" s="9" t="s">
        <v>46</v>
      </c>
      <c r="L349" s="9" t="s">
        <v>31</v>
      </c>
      <c r="M349" s="86">
        <f t="shared" si="5"/>
        <v>656</v>
      </c>
    </row>
    <row r="350" spans="1:13" ht="15.75">
      <c r="A350" s="9" t="s">
        <v>9</v>
      </c>
      <c r="B350" s="10">
        <v>0</v>
      </c>
      <c r="C350" s="10">
        <v>104</v>
      </c>
      <c r="D350" s="74">
        <v>37</v>
      </c>
      <c r="E350" s="9">
        <v>25</v>
      </c>
      <c r="F350" s="9" t="s">
        <v>22</v>
      </c>
      <c r="G350" s="9" t="s">
        <v>42</v>
      </c>
      <c r="H350" s="11">
        <v>23</v>
      </c>
      <c r="I350" s="9" t="s">
        <v>43</v>
      </c>
      <c r="J350" s="11">
        <v>4</v>
      </c>
      <c r="K350" s="9" t="s">
        <v>46</v>
      </c>
      <c r="L350" s="9" t="s">
        <v>28</v>
      </c>
      <c r="M350" s="86">
        <f t="shared" si="5"/>
        <v>104</v>
      </c>
    </row>
    <row r="351" spans="1:13" ht="15.75">
      <c r="A351" s="9" t="s">
        <v>4</v>
      </c>
      <c r="B351" s="10">
        <v>900</v>
      </c>
      <c r="C351" s="10">
        <v>1732</v>
      </c>
      <c r="D351" s="74">
        <v>37</v>
      </c>
      <c r="E351" s="9">
        <v>11</v>
      </c>
      <c r="F351" s="9" t="s">
        <v>30</v>
      </c>
      <c r="G351" s="9" t="s">
        <v>45</v>
      </c>
      <c r="H351" s="11">
        <v>49</v>
      </c>
      <c r="I351" s="9" t="s">
        <v>11</v>
      </c>
      <c r="J351" s="11">
        <v>4</v>
      </c>
      <c r="K351" s="9" t="s">
        <v>46</v>
      </c>
      <c r="L351" s="9" t="s">
        <v>28</v>
      </c>
      <c r="M351" s="86">
        <f t="shared" si="5"/>
        <v>2632</v>
      </c>
    </row>
    <row r="352" spans="1:13" ht="15.75">
      <c r="A352" s="9" t="s">
        <v>9</v>
      </c>
      <c r="B352" s="10">
        <v>0</v>
      </c>
      <c r="C352" s="10">
        <v>609</v>
      </c>
      <c r="D352" s="74">
        <v>37</v>
      </c>
      <c r="E352" s="9">
        <v>6</v>
      </c>
      <c r="F352" s="9" t="s">
        <v>22</v>
      </c>
      <c r="G352" s="9" t="s">
        <v>42</v>
      </c>
      <c r="H352" s="11">
        <v>31</v>
      </c>
      <c r="I352" s="9" t="s">
        <v>11</v>
      </c>
      <c r="J352" s="11">
        <v>2</v>
      </c>
      <c r="K352" s="9" t="s">
        <v>47</v>
      </c>
      <c r="L352" s="9" t="s">
        <v>31</v>
      </c>
      <c r="M352" s="86">
        <f t="shared" si="5"/>
        <v>609</v>
      </c>
    </row>
    <row r="353" spans="1:13" ht="15.75">
      <c r="A353" s="9" t="s">
        <v>5</v>
      </c>
      <c r="B353" s="10">
        <v>889</v>
      </c>
      <c r="C353" s="10">
        <v>1583</v>
      </c>
      <c r="D353" s="74">
        <v>37</v>
      </c>
      <c r="E353" s="9">
        <v>79</v>
      </c>
      <c r="F353" s="9" t="s">
        <v>22</v>
      </c>
      <c r="G353" s="9" t="s">
        <v>42</v>
      </c>
      <c r="H353" s="11">
        <v>29</v>
      </c>
      <c r="I353" s="9" t="s">
        <v>11</v>
      </c>
      <c r="J353" s="11">
        <v>3</v>
      </c>
      <c r="K353" s="9" t="s">
        <v>46</v>
      </c>
      <c r="L353" s="9" t="s">
        <v>31</v>
      </c>
      <c r="M353" s="86">
        <f t="shared" si="5"/>
        <v>2472</v>
      </c>
    </row>
    <row r="354" spans="1:13" ht="15.75">
      <c r="A354" s="9" t="s">
        <v>10</v>
      </c>
      <c r="B354" s="10">
        <v>0</v>
      </c>
      <c r="C354" s="10">
        <v>922</v>
      </c>
      <c r="D354" s="74">
        <v>37</v>
      </c>
      <c r="E354" s="9">
        <v>9</v>
      </c>
      <c r="F354" s="9" t="s">
        <v>30</v>
      </c>
      <c r="G354" s="9" t="s">
        <v>45</v>
      </c>
      <c r="H354" s="11">
        <v>24</v>
      </c>
      <c r="I354" s="9" t="s">
        <v>43</v>
      </c>
      <c r="J354" s="11">
        <v>2</v>
      </c>
      <c r="K354" s="9" t="s">
        <v>47</v>
      </c>
      <c r="L354" s="9" t="s">
        <v>28</v>
      </c>
      <c r="M354" s="86">
        <f t="shared" si="5"/>
        <v>922</v>
      </c>
    </row>
    <row r="355" spans="1:13" ht="15.75">
      <c r="A355" s="9" t="s">
        <v>12</v>
      </c>
      <c r="B355" s="10">
        <v>216</v>
      </c>
      <c r="C355" s="10">
        <v>262</v>
      </c>
      <c r="D355" s="74">
        <v>37</v>
      </c>
      <c r="E355" s="9">
        <v>2</v>
      </c>
      <c r="F355" s="9" t="s">
        <v>22</v>
      </c>
      <c r="G355" s="9" t="s">
        <v>42</v>
      </c>
      <c r="H355" s="11">
        <v>32</v>
      </c>
      <c r="I355" s="9" t="s">
        <v>48</v>
      </c>
      <c r="J355" s="11">
        <v>1</v>
      </c>
      <c r="K355" s="9" t="s">
        <v>44</v>
      </c>
      <c r="L355" s="9" t="s">
        <v>28</v>
      </c>
      <c r="M355" s="86">
        <f t="shared" si="5"/>
        <v>478</v>
      </c>
    </row>
    <row r="356" spans="1:13" ht="15.75">
      <c r="A356" s="9" t="s">
        <v>9</v>
      </c>
      <c r="B356" s="10">
        <v>109</v>
      </c>
      <c r="C356" s="10">
        <v>540</v>
      </c>
      <c r="D356" s="74">
        <v>37</v>
      </c>
      <c r="E356" s="9">
        <v>1</v>
      </c>
      <c r="F356" s="9" t="s">
        <v>22</v>
      </c>
      <c r="G356" s="9" t="s">
        <v>49</v>
      </c>
      <c r="H356" s="11">
        <v>27</v>
      </c>
      <c r="I356" s="9" t="s">
        <v>48</v>
      </c>
      <c r="J356" s="11">
        <v>4</v>
      </c>
      <c r="K356" s="9" t="s">
        <v>47</v>
      </c>
      <c r="L356" s="9" t="s">
        <v>28</v>
      </c>
      <c r="M356" s="86">
        <f t="shared" si="5"/>
        <v>649</v>
      </c>
    </row>
    <row r="357" spans="1:13" ht="15.75">
      <c r="A357" s="9" t="s">
        <v>7</v>
      </c>
      <c r="B357" s="10">
        <v>0</v>
      </c>
      <c r="C357" s="10">
        <v>750</v>
      </c>
      <c r="D357" s="74">
        <v>37</v>
      </c>
      <c r="E357" s="9">
        <v>2</v>
      </c>
      <c r="F357" s="9" t="s">
        <v>22</v>
      </c>
      <c r="G357" s="9" t="s">
        <v>45</v>
      </c>
      <c r="H357" s="11">
        <v>27</v>
      </c>
      <c r="I357" s="9" t="s">
        <v>43</v>
      </c>
      <c r="J357" s="11">
        <v>1</v>
      </c>
      <c r="K357" s="9" t="s">
        <v>46</v>
      </c>
      <c r="L357" s="9" t="s">
        <v>28</v>
      </c>
      <c r="M357" s="86">
        <f t="shared" si="5"/>
        <v>750</v>
      </c>
    </row>
    <row r="358" spans="1:13" ht="15.75">
      <c r="A358" s="9" t="s">
        <v>5</v>
      </c>
      <c r="B358" s="10">
        <v>0</v>
      </c>
      <c r="C358" s="10">
        <v>605</v>
      </c>
      <c r="D358" s="74">
        <v>37</v>
      </c>
      <c r="E358" s="9">
        <v>20</v>
      </c>
      <c r="F358" s="9" t="s">
        <v>30</v>
      </c>
      <c r="G358" s="9" t="s">
        <v>45</v>
      </c>
      <c r="H358" s="11">
        <v>24</v>
      </c>
      <c r="I358" s="9" t="s">
        <v>43</v>
      </c>
      <c r="J358" s="11">
        <v>2</v>
      </c>
      <c r="K358" s="9" t="s">
        <v>46</v>
      </c>
      <c r="L358" s="9" t="s">
        <v>28</v>
      </c>
      <c r="M358" s="86">
        <f t="shared" si="5"/>
        <v>605</v>
      </c>
    </row>
    <row r="359" spans="1:13" ht="15.75">
      <c r="A359" s="9" t="s">
        <v>5</v>
      </c>
      <c r="B359" s="10">
        <v>624</v>
      </c>
      <c r="C359" s="10">
        <v>785</v>
      </c>
      <c r="D359" s="74">
        <v>37</v>
      </c>
      <c r="E359" s="9">
        <v>9</v>
      </c>
      <c r="F359" s="9" t="s">
        <v>30</v>
      </c>
      <c r="G359" s="9" t="s">
        <v>45</v>
      </c>
      <c r="H359" s="11">
        <v>53</v>
      </c>
      <c r="I359" s="9" t="s">
        <v>48</v>
      </c>
      <c r="J359" s="11">
        <v>2</v>
      </c>
      <c r="K359" s="9" t="s">
        <v>46</v>
      </c>
      <c r="L359" s="9" t="s">
        <v>31</v>
      </c>
      <c r="M359" s="86">
        <f t="shared" si="5"/>
        <v>1409</v>
      </c>
    </row>
    <row r="360" spans="1:13" ht="15.75">
      <c r="A360" s="9" t="s">
        <v>7</v>
      </c>
      <c r="B360" s="10">
        <v>498</v>
      </c>
      <c r="C360" s="10">
        <v>598</v>
      </c>
      <c r="D360" s="74">
        <v>37</v>
      </c>
      <c r="E360" s="9">
        <v>14</v>
      </c>
      <c r="F360" s="9" t="s">
        <v>22</v>
      </c>
      <c r="G360" s="9" t="s">
        <v>45</v>
      </c>
      <c r="H360" s="11">
        <v>29</v>
      </c>
      <c r="I360" s="9" t="s">
        <v>43</v>
      </c>
      <c r="J360" s="11">
        <v>2</v>
      </c>
      <c r="K360" s="9" t="s">
        <v>47</v>
      </c>
      <c r="L360" s="9" t="s">
        <v>28</v>
      </c>
      <c r="M360" s="86">
        <f t="shared" si="5"/>
        <v>1096</v>
      </c>
    </row>
    <row r="361" spans="1:13" ht="15.75">
      <c r="A361" s="9" t="s">
        <v>9</v>
      </c>
      <c r="B361" s="10">
        <v>1336</v>
      </c>
      <c r="C361" s="10">
        <v>0</v>
      </c>
      <c r="D361" s="74">
        <v>37</v>
      </c>
      <c r="E361" s="9">
        <v>11</v>
      </c>
      <c r="F361" s="9" t="s">
        <v>22</v>
      </c>
      <c r="G361" s="9" t="s">
        <v>42</v>
      </c>
      <c r="H361" s="11">
        <v>29</v>
      </c>
      <c r="I361" s="9" t="s">
        <v>43</v>
      </c>
      <c r="J361" s="11">
        <v>2</v>
      </c>
      <c r="K361" s="9" t="s">
        <v>47</v>
      </c>
      <c r="L361" s="9" t="s">
        <v>31</v>
      </c>
      <c r="M361" s="86">
        <f t="shared" si="5"/>
        <v>1336</v>
      </c>
    </row>
    <row r="362" spans="1:13" ht="15.75">
      <c r="A362" s="9" t="s">
        <v>6</v>
      </c>
      <c r="B362" s="10">
        <v>0</v>
      </c>
      <c r="C362" s="10">
        <v>734</v>
      </c>
      <c r="D362" s="74">
        <v>37</v>
      </c>
      <c r="E362" s="9">
        <v>111</v>
      </c>
      <c r="F362" s="9" t="s">
        <v>22</v>
      </c>
      <c r="G362" s="9" t="s">
        <v>42</v>
      </c>
      <c r="H362" s="11">
        <v>41</v>
      </c>
      <c r="I362" s="9" t="s">
        <v>43</v>
      </c>
      <c r="J362" s="11">
        <v>2</v>
      </c>
      <c r="K362" s="9" t="s">
        <v>46</v>
      </c>
      <c r="L362" s="9" t="s">
        <v>28</v>
      </c>
      <c r="M362" s="86">
        <f t="shared" si="5"/>
        <v>734</v>
      </c>
    </row>
    <row r="363" spans="1:13" ht="15.75">
      <c r="A363" s="9" t="s">
        <v>5</v>
      </c>
      <c r="B363" s="10">
        <v>682</v>
      </c>
      <c r="C363" s="10">
        <v>2017</v>
      </c>
      <c r="D363" s="74">
        <v>37</v>
      </c>
      <c r="E363" s="9">
        <v>85</v>
      </c>
      <c r="F363" s="9" t="s">
        <v>22</v>
      </c>
      <c r="G363" s="9" t="s">
        <v>42</v>
      </c>
      <c r="H363" s="11">
        <v>41</v>
      </c>
      <c r="I363" s="9" t="s">
        <v>43</v>
      </c>
      <c r="J363" s="11">
        <v>4</v>
      </c>
      <c r="K363" s="9" t="s">
        <v>47</v>
      </c>
      <c r="L363" s="9" t="s">
        <v>28</v>
      </c>
      <c r="M363" s="86">
        <f t="shared" si="5"/>
        <v>2699</v>
      </c>
    </row>
    <row r="364" spans="1:13" ht="15.75">
      <c r="A364" s="9" t="s">
        <v>9</v>
      </c>
      <c r="B364" s="10">
        <v>0</v>
      </c>
      <c r="C364" s="10">
        <v>0</v>
      </c>
      <c r="D364" s="74">
        <v>37</v>
      </c>
      <c r="E364" s="9">
        <v>49</v>
      </c>
      <c r="F364" s="9" t="s">
        <v>22</v>
      </c>
      <c r="G364" s="9" t="s">
        <v>42</v>
      </c>
      <c r="H364" s="11">
        <v>46</v>
      </c>
      <c r="I364" s="9" t="s">
        <v>11</v>
      </c>
      <c r="J364" s="11">
        <v>4</v>
      </c>
      <c r="K364" s="9" t="s">
        <v>46</v>
      </c>
      <c r="L364" s="9" t="s">
        <v>28</v>
      </c>
      <c r="M364" s="86">
        <f t="shared" si="5"/>
        <v>0</v>
      </c>
    </row>
    <row r="365" spans="1:13" ht="15.75">
      <c r="A365" s="9" t="s">
        <v>10</v>
      </c>
      <c r="B365" s="10">
        <v>197</v>
      </c>
      <c r="C365" s="10">
        <v>0</v>
      </c>
      <c r="D365" s="74">
        <v>37</v>
      </c>
      <c r="E365" s="9">
        <v>17</v>
      </c>
      <c r="F365" s="9" t="s">
        <v>22</v>
      </c>
      <c r="G365" s="9" t="s">
        <v>49</v>
      </c>
      <c r="H365" s="11">
        <v>26</v>
      </c>
      <c r="I365" s="9" t="s">
        <v>43</v>
      </c>
      <c r="J365" s="11">
        <v>2</v>
      </c>
      <c r="K365" s="9" t="s">
        <v>46</v>
      </c>
      <c r="L365" s="9" t="s">
        <v>31</v>
      </c>
      <c r="M365" s="86">
        <f t="shared" si="5"/>
        <v>197</v>
      </c>
    </row>
    <row r="366" spans="1:13" ht="15.75">
      <c r="A366" s="9" t="s">
        <v>4</v>
      </c>
      <c r="B366" s="10">
        <v>0</v>
      </c>
      <c r="C366" s="10">
        <v>6628</v>
      </c>
      <c r="D366" s="74">
        <v>37</v>
      </c>
      <c r="E366" s="9">
        <v>65</v>
      </c>
      <c r="F366" s="9" t="s">
        <v>22</v>
      </c>
      <c r="G366" s="9" t="s">
        <v>42</v>
      </c>
      <c r="H366" s="11">
        <v>38</v>
      </c>
      <c r="I366" s="9" t="s">
        <v>43</v>
      </c>
      <c r="J366" s="11">
        <v>4</v>
      </c>
      <c r="K366" s="9" t="s">
        <v>46</v>
      </c>
      <c r="L366" s="9" t="s">
        <v>31</v>
      </c>
      <c r="M366" s="86">
        <f t="shared" si="5"/>
        <v>6628</v>
      </c>
    </row>
    <row r="367" spans="1:13" ht="15.75">
      <c r="A367" s="9" t="s">
        <v>5</v>
      </c>
      <c r="B367" s="10">
        <v>296</v>
      </c>
      <c r="C367" s="10">
        <v>591</v>
      </c>
      <c r="D367" s="74">
        <v>37</v>
      </c>
      <c r="E367" s="9">
        <v>103</v>
      </c>
      <c r="F367" s="9" t="s">
        <v>22</v>
      </c>
      <c r="G367" s="9" t="s">
        <v>42</v>
      </c>
      <c r="H367" s="11">
        <v>56</v>
      </c>
      <c r="I367" s="9" t="s">
        <v>11</v>
      </c>
      <c r="J367" s="11">
        <v>4</v>
      </c>
      <c r="K367" s="9" t="s">
        <v>46</v>
      </c>
      <c r="L367" s="9" t="s">
        <v>28</v>
      </c>
      <c r="M367" s="86">
        <f t="shared" si="5"/>
        <v>887</v>
      </c>
    </row>
    <row r="368" spans="1:13" ht="15.75">
      <c r="A368" s="9" t="s">
        <v>6</v>
      </c>
      <c r="B368" s="10">
        <v>0</v>
      </c>
      <c r="C368" s="10">
        <v>367</v>
      </c>
      <c r="D368" s="74">
        <v>37</v>
      </c>
      <c r="E368" s="9">
        <v>22</v>
      </c>
      <c r="F368" s="9" t="s">
        <v>22</v>
      </c>
      <c r="G368" s="9" t="s">
        <v>42</v>
      </c>
      <c r="H368" s="11">
        <v>36</v>
      </c>
      <c r="I368" s="9" t="s">
        <v>43</v>
      </c>
      <c r="J368" s="11">
        <v>2</v>
      </c>
      <c r="K368" s="9" t="s">
        <v>46</v>
      </c>
      <c r="L368" s="9" t="s">
        <v>31</v>
      </c>
      <c r="M368" s="86">
        <f t="shared" si="5"/>
        <v>367</v>
      </c>
    </row>
    <row r="369" spans="1:13" ht="15.75">
      <c r="A369" s="9" t="s">
        <v>11</v>
      </c>
      <c r="B369" s="10">
        <v>0</v>
      </c>
      <c r="C369" s="10">
        <v>523</v>
      </c>
      <c r="D369" s="74">
        <v>37</v>
      </c>
      <c r="E369" s="9">
        <v>0</v>
      </c>
      <c r="F369" s="9" t="s">
        <v>22</v>
      </c>
      <c r="G369" s="9" t="s">
        <v>45</v>
      </c>
      <c r="H369" s="11">
        <v>42</v>
      </c>
      <c r="I369" s="9" t="s">
        <v>43</v>
      </c>
      <c r="J369" s="11">
        <v>3</v>
      </c>
      <c r="K369" s="9" t="s">
        <v>47</v>
      </c>
      <c r="L369" s="9" t="s">
        <v>31</v>
      </c>
      <c r="M369" s="86">
        <f t="shared" si="5"/>
        <v>523</v>
      </c>
    </row>
    <row r="370" spans="1:13" ht="15.75">
      <c r="A370" s="9" t="s">
        <v>6</v>
      </c>
      <c r="B370" s="10">
        <v>0</v>
      </c>
      <c r="C370" s="10">
        <v>154</v>
      </c>
      <c r="D370" s="74">
        <v>37</v>
      </c>
      <c r="E370" s="9">
        <v>2</v>
      </c>
      <c r="F370" s="9" t="s">
        <v>30</v>
      </c>
      <c r="G370" s="9" t="s">
        <v>45</v>
      </c>
      <c r="H370" s="11">
        <v>22</v>
      </c>
      <c r="I370" s="9" t="s">
        <v>48</v>
      </c>
      <c r="J370" s="11">
        <v>4</v>
      </c>
      <c r="K370" s="9" t="s">
        <v>46</v>
      </c>
      <c r="L370" s="9" t="s">
        <v>28</v>
      </c>
      <c r="M370" s="86">
        <f t="shared" si="5"/>
        <v>154</v>
      </c>
    </row>
    <row r="371" spans="1:13" ht="15.75">
      <c r="A371" s="9" t="s">
        <v>5</v>
      </c>
      <c r="B371" s="10">
        <v>4802</v>
      </c>
      <c r="C371" s="10">
        <v>0</v>
      </c>
      <c r="D371" s="74">
        <v>37</v>
      </c>
      <c r="E371" s="9">
        <v>12</v>
      </c>
      <c r="F371" s="9" t="s">
        <v>22</v>
      </c>
      <c r="G371" s="9" t="s">
        <v>42</v>
      </c>
      <c r="H371" s="11">
        <v>35</v>
      </c>
      <c r="I371" s="9" t="s">
        <v>43</v>
      </c>
      <c r="J371" s="11">
        <v>4</v>
      </c>
      <c r="K371" s="9" t="s">
        <v>46</v>
      </c>
      <c r="L371" s="9" t="s">
        <v>31</v>
      </c>
      <c r="M371" s="86">
        <f t="shared" si="5"/>
        <v>4802</v>
      </c>
    </row>
    <row r="372" spans="1:13" ht="15.75">
      <c r="A372" s="9" t="s">
        <v>6</v>
      </c>
      <c r="B372" s="10">
        <v>0</v>
      </c>
      <c r="C372" s="10">
        <v>987</v>
      </c>
      <c r="D372" s="74">
        <v>37</v>
      </c>
      <c r="E372" s="9">
        <v>101</v>
      </c>
      <c r="F372" s="9" t="s">
        <v>22</v>
      </c>
      <c r="G372" s="9" t="s">
        <v>42</v>
      </c>
      <c r="H372" s="11">
        <v>30</v>
      </c>
      <c r="I372" s="9" t="s">
        <v>43</v>
      </c>
      <c r="J372" s="11">
        <v>4</v>
      </c>
      <c r="K372" s="9" t="s">
        <v>46</v>
      </c>
      <c r="L372" s="9" t="s">
        <v>28</v>
      </c>
      <c r="M372" s="86">
        <f t="shared" si="5"/>
        <v>987</v>
      </c>
    </row>
    <row r="373" spans="1:13" ht="15.75">
      <c r="A373" s="9" t="s">
        <v>4</v>
      </c>
      <c r="B373" s="10">
        <v>651</v>
      </c>
      <c r="C373" s="10">
        <v>0</v>
      </c>
      <c r="D373" s="74">
        <v>37</v>
      </c>
      <c r="E373" s="9">
        <v>102</v>
      </c>
      <c r="F373" s="9" t="s">
        <v>22</v>
      </c>
      <c r="G373" s="9" t="s">
        <v>42</v>
      </c>
      <c r="H373" s="11">
        <v>50</v>
      </c>
      <c r="I373" s="9" t="s">
        <v>43</v>
      </c>
      <c r="J373" s="11">
        <v>2</v>
      </c>
      <c r="K373" s="9" t="s">
        <v>46</v>
      </c>
      <c r="L373" s="9" t="s">
        <v>31</v>
      </c>
      <c r="M373" s="86">
        <f t="shared" si="5"/>
        <v>651</v>
      </c>
    </row>
    <row r="374" spans="1:13" ht="15.75">
      <c r="A374" s="9" t="s">
        <v>6</v>
      </c>
      <c r="B374" s="10">
        <v>0</v>
      </c>
      <c r="C374" s="10">
        <v>12721</v>
      </c>
      <c r="D374" s="74">
        <v>37</v>
      </c>
      <c r="E374" s="9">
        <v>31</v>
      </c>
      <c r="F374" s="9" t="s">
        <v>30</v>
      </c>
      <c r="G374" s="9" t="s">
        <v>45</v>
      </c>
      <c r="H374" s="11">
        <v>39</v>
      </c>
      <c r="I374" s="9" t="s">
        <v>43</v>
      </c>
      <c r="J374" s="11">
        <v>4</v>
      </c>
      <c r="K374" s="9" t="s">
        <v>46</v>
      </c>
      <c r="L374" s="9" t="s">
        <v>31</v>
      </c>
      <c r="M374" s="86">
        <f t="shared" si="5"/>
        <v>12721</v>
      </c>
    </row>
    <row r="375" spans="1:13" ht="15.75">
      <c r="A375" s="9" t="s">
        <v>10</v>
      </c>
      <c r="B375" s="10">
        <v>842</v>
      </c>
      <c r="C375" s="10">
        <v>0</v>
      </c>
      <c r="D375" s="74">
        <v>37</v>
      </c>
      <c r="E375" s="9">
        <v>9</v>
      </c>
      <c r="F375" s="9" t="s">
        <v>22</v>
      </c>
      <c r="G375" s="9" t="s">
        <v>42</v>
      </c>
      <c r="H375" s="11">
        <v>34</v>
      </c>
      <c r="I375" s="9" t="s">
        <v>11</v>
      </c>
      <c r="J375" s="11">
        <v>4</v>
      </c>
      <c r="K375" s="9" t="s">
        <v>44</v>
      </c>
      <c r="L375" s="9" t="s">
        <v>31</v>
      </c>
      <c r="M375" s="86">
        <f t="shared" si="5"/>
        <v>842</v>
      </c>
    </row>
    <row r="376" spans="1:13" ht="15.75">
      <c r="A376" s="9" t="s">
        <v>5</v>
      </c>
      <c r="B376" s="10">
        <v>0</v>
      </c>
      <c r="C376" s="10">
        <v>14190</v>
      </c>
      <c r="D376" s="74">
        <v>37</v>
      </c>
      <c r="E376" s="9">
        <v>92</v>
      </c>
      <c r="F376" s="9" t="s">
        <v>22</v>
      </c>
      <c r="G376" s="9" t="s">
        <v>42</v>
      </c>
      <c r="H376" s="11">
        <v>35</v>
      </c>
      <c r="I376" s="9" t="s">
        <v>43</v>
      </c>
      <c r="J376" s="11">
        <v>4</v>
      </c>
      <c r="K376" s="9" t="s">
        <v>46</v>
      </c>
      <c r="L376" s="9" t="s">
        <v>31</v>
      </c>
      <c r="M376" s="86">
        <f t="shared" si="5"/>
        <v>14190</v>
      </c>
    </row>
    <row r="377" spans="1:13" ht="15.75">
      <c r="A377" s="9" t="s">
        <v>5</v>
      </c>
      <c r="B377" s="10">
        <v>135</v>
      </c>
      <c r="C377" s="10">
        <v>0</v>
      </c>
      <c r="D377" s="74">
        <v>37</v>
      </c>
      <c r="E377" s="9">
        <v>7</v>
      </c>
      <c r="F377" s="9" t="s">
        <v>22</v>
      </c>
      <c r="G377" s="9" t="s">
        <v>42</v>
      </c>
      <c r="H377" s="11">
        <v>36</v>
      </c>
      <c r="I377" s="9" t="s">
        <v>11</v>
      </c>
      <c r="J377" s="11">
        <v>4</v>
      </c>
      <c r="K377" s="9" t="s">
        <v>46</v>
      </c>
      <c r="L377" s="9" t="s">
        <v>28</v>
      </c>
      <c r="M377" s="86">
        <f t="shared" si="5"/>
        <v>135</v>
      </c>
    </row>
    <row r="378" spans="1:13" ht="15.75">
      <c r="A378" s="9" t="s">
        <v>9</v>
      </c>
      <c r="B378" s="10">
        <v>2472</v>
      </c>
      <c r="C378" s="10">
        <v>0</v>
      </c>
      <c r="D378" s="74">
        <v>37</v>
      </c>
      <c r="E378" s="9">
        <v>41</v>
      </c>
      <c r="F378" s="9" t="s">
        <v>22</v>
      </c>
      <c r="G378" s="9" t="s">
        <v>42</v>
      </c>
      <c r="H378" s="11">
        <v>30</v>
      </c>
      <c r="I378" s="9" t="s">
        <v>43</v>
      </c>
      <c r="J378" s="11">
        <v>2</v>
      </c>
      <c r="K378" s="9" t="s">
        <v>47</v>
      </c>
      <c r="L378" s="9" t="s">
        <v>31</v>
      </c>
      <c r="M378" s="86">
        <f t="shared" si="5"/>
        <v>2472</v>
      </c>
    </row>
    <row r="379" spans="1:13" ht="15.75">
      <c r="A379" s="9" t="s">
        <v>5</v>
      </c>
      <c r="B379" s="10">
        <v>122</v>
      </c>
      <c r="C379" s="10">
        <v>460</v>
      </c>
      <c r="D379" s="74">
        <v>37</v>
      </c>
      <c r="E379" s="9">
        <v>109</v>
      </c>
      <c r="F379" s="9" t="s">
        <v>22</v>
      </c>
      <c r="G379" s="9" t="s">
        <v>42</v>
      </c>
      <c r="H379" s="11">
        <v>56</v>
      </c>
      <c r="I379" s="9" t="s">
        <v>11</v>
      </c>
      <c r="J379" s="11">
        <v>2</v>
      </c>
      <c r="K379" s="9" t="s">
        <v>47</v>
      </c>
      <c r="L379" s="9" t="s">
        <v>28</v>
      </c>
      <c r="M379" s="86">
        <f t="shared" si="5"/>
        <v>582</v>
      </c>
    </row>
    <row r="380" spans="1:13" ht="15.75">
      <c r="A380" s="9" t="s">
        <v>9</v>
      </c>
      <c r="B380" s="10">
        <v>0</v>
      </c>
      <c r="C380" s="10">
        <v>607</v>
      </c>
      <c r="D380" s="74">
        <v>37</v>
      </c>
      <c r="E380" s="9">
        <v>17</v>
      </c>
      <c r="F380" s="9" t="s">
        <v>22</v>
      </c>
      <c r="G380" s="9" t="s">
        <v>42</v>
      </c>
      <c r="H380" s="11">
        <v>25</v>
      </c>
      <c r="I380" s="9" t="s">
        <v>43</v>
      </c>
      <c r="J380" s="11">
        <v>2</v>
      </c>
      <c r="K380" s="9" t="s">
        <v>46</v>
      </c>
      <c r="L380" s="9" t="s">
        <v>28</v>
      </c>
      <c r="M380" s="86">
        <f t="shared" si="5"/>
        <v>607</v>
      </c>
    </row>
    <row r="381" spans="1:13" ht="15.75">
      <c r="A381" s="9" t="s">
        <v>9</v>
      </c>
      <c r="B381" s="10">
        <v>0</v>
      </c>
      <c r="C381" s="10">
        <v>674</v>
      </c>
      <c r="D381" s="74">
        <v>37</v>
      </c>
      <c r="E381" s="9">
        <v>69</v>
      </c>
      <c r="F381" s="9" t="s">
        <v>22</v>
      </c>
      <c r="G381" s="9" t="s">
        <v>42</v>
      </c>
      <c r="H381" s="11">
        <v>41</v>
      </c>
      <c r="I381" s="9" t="s">
        <v>11</v>
      </c>
      <c r="J381" s="11">
        <v>4</v>
      </c>
      <c r="K381" s="9" t="s">
        <v>46</v>
      </c>
      <c r="L381" s="9" t="s">
        <v>31</v>
      </c>
      <c r="M381" s="86">
        <f t="shared" si="5"/>
        <v>674</v>
      </c>
    </row>
    <row r="382" spans="1:13" ht="15.75">
      <c r="A382" s="9" t="s">
        <v>5</v>
      </c>
      <c r="B382" s="10">
        <v>0</v>
      </c>
      <c r="C382" s="10">
        <v>770</v>
      </c>
      <c r="D382" s="74">
        <v>37</v>
      </c>
      <c r="E382" s="9">
        <v>3</v>
      </c>
      <c r="F382" s="9" t="s">
        <v>30</v>
      </c>
      <c r="G382" s="9" t="s">
        <v>45</v>
      </c>
      <c r="H382" s="11">
        <v>33</v>
      </c>
      <c r="I382" s="9" t="s">
        <v>43</v>
      </c>
      <c r="J382" s="11">
        <v>4</v>
      </c>
      <c r="K382" s="9" t="s">
        <v>46</v>
      </c>
      <c r="L382" s="9" t="s">
        <v>28</v>
      </c>
      <c r="M382" s="86">
        <f t="shared" si="5"/>
        <v>770</v>
      </c>
    </row>
    <row r="383" spans="1:13" ht="15.75">
      <c r="A383" s="9" t="s">
        <v>10</v>
      </c>
      <c r="B383" s="10">
        <v>963</v>
      </c>
      <c r="C383" s="10">
        <v>4754</v>
      </c>
      <c r="D383" s="74">
        <v>40</v>
      </c>
      <c r="E383" s="9">
        <v>45</v>
      </c>
      <c r="F383" s="9" t="s">
        <v>22</v>
      </c>
      <c r="G383" s="9" t="s">
        <v>42</v>
      </c>
      <c r="H383" s="11">
        <v>31</v>
      </c>
      <c r="I383" s="9" t="s">
        <v>48</v>
      </c>
      <c r="J383" s="11">
        <v>3</v>
      </c>
      <c r="K383" s="9" t="s">
        <v>46</v>
      </c>
      <c r="L383" s="9" t="s">
        <v>31</v>
      </c>
      <c r="M383" s="86">
        <f t="shared" si="5"/>
        <v>5717</v>
      </c>
    </row>
    <row r="384" spans="1:13" ht="15.75">
      <c r="A384" s="9" t="s">
        <v>9</v>
      </c>
      <c r="B384" s="10">
        <v>0</v>
      </c>
      <c r="C384" s="10">
        <v>1519</v>
      </c>
      <c r="D384" s="74">
        <v>40</v>
      </c>
      <c r="E384" s="9">
        <v>74</v>
      </c>
      <c r="F384" s="9" t="s">
        <v>22</v>
      </c>
      <c r="G384" s="9" t="s">
        <v>42</v>
      </c>
      <c r="H384" s="11">
        <v>44</v>
      </c>
      <c r="I384" s="9" t="s">
        <v>43</v>
      </c>
      <c r="J384" s="11">
        <v>2</v>
      </c>
      <c r="K384" s="9" t="s">
        <v>47</v>
      </c>
      <c r="L384" s="9" t="s">
        <v>31</v>
      </c>
      <c r="M384" s="86">
        <f t="shared" si="5"/>
        <v>1519</v>
      </c>
    </row>
    <row r="385" spans="1:13" ht="15.75">
      <c r="A385" s="9" t="s">
        <v>6</v>
      </c>
      <c r="B385" s="10">
        <v>0</v>
      </c>
      <c r="C385" s="10">
        <v>0</v>
      </c>
      <c r="D385" s="74">
        <v>40</v>
      </c>
      <c r="E385" s="9">
        <v>30</v>
      </c>
      <c r="F385" s="9" t="s">
        <v>22</v>
      </c>
      <c r="G385" s="9" t="s">
        <v>42</v>
      </c>
      <c r="H385" s="11">
        <v>29</v>
      </c>
      <c r="I385" s="9" t="s">
        <v>43</v>
      </c>
      <c r="J385" s="11">
        <v>4</v>
      </c>
      <c r="K385" s="9" t="s">
        <v>47</v>
      </c>
      <c r="L385" s="9" t="s">
        <v>31</v>
      </c>
      <c r="M385" s="86">
        <f t="shared" si="5"/>
        <v>0</v>
      </c>
    </row>
    <row r="386" spans="1:13" ht="15.75">
      <c r="A386" s="9" t="s">
        <v>10</v>
      </c>
      <c r="B386" s="10">
        <v>0</v>
      </c>
      <c r="C386" s="10">
        <v>497</v>
      </c>
      <c r="D386" s="74">
        <v>41</v>
      </c>
      <c r="E386" s="9">
        <v>24</v>
      </c>
      <c r="F386" s="9" t="s">
        <v>22</v>
      </c>
      <c r="G386" s="9" t="s">
        <v>42</v>
      </c>
      <c r="H386" s="11">
        <v>26</v>
      </c>
      <c r="I386" s="9" t="s">
        <v>43</v>
      </c>
      <c r="J386" s="11">
        <v>3</v>
      </c>
      <c r="K386" s="9" t="s">
        <v>46</v>
      </c>
      <c r="L386" s="9" t="s">
        <v>28</v>
      </c>
      <c r="M386" s="86">
        <f t="shared" ref="M386:M426" si="6">B386+C386</f>
        <v>497</v>
      </c>
    </row>
    <row r="387" spans="1:13" ht="15.75">
      <c r="A387" s="9" t="s">
        <v>12</v>
      </c>
      <c r="B387" s="10">
        <v>0</v>
      </c>
      <c r="C387" s="10">
        <v>626</v>
      </c>
      <c r="D387" s="74">
        <v>43</v>
      </c>
      <c r="E387" s="9">
        <v>0</v>
      </c>
      <c r="F387" s="9" t="s">
        <v>22</v>
      </c>
      <c r="G387" s="9" t="s">
        <v>42</v>
      </c>
      <c r="H387" s="11">
        <v>64</v>
      </c>
      <c r="I387" s="9" t="s">
        <v>43</v>
      </c>
      <c r="J387" s="11">
        <v>4</v>
      </c>
      <c r="K387" s="9" t="s">
        <v>50</v>
      </c>
      <c r="L387" s="9" t="s">
        <v>31</v>
      </c>
      <c r="M387" s="86">
        <f t="shared" si="6"/>
        <v>626</v>
      </c>
    </row>
    <row r="388" spans="1:13" ht="15.75">
      <c r="A388" s="9" t="s">
        <v>9</v>
      </c>
      <c r="B388" s="10">
        <v>219</v>
      </c>
      <c r="C388" s="10">
        <v>841</v>
      </c>
      <c r="D388" s="74">
        <v>43</v>
      </c>
      <c r="E388" s="9">
        <v>0</v>
      </c>
      <c r="F388" s="9" t="s">
        <v>22</v>
      </c>
      <c r="G388" s="9" t="s">
        <v>42</v>
      </c>
      <c r="H388" s="11">
        <v>54</v>
      </c>
      <c r="I388" s="9" t="s">
        <v>11</v>
      </c>
      <c r="J388" s="11">
        <v>2</v>
      </c>
      <c r="K388" s="9" t="s">
        <v>47</v>
      </c>
      <c r="L388" s="9" t="s">
        <v>31</v>
      </c>
      <c r="M388" s="86">
        <f t="shared" si="6"/>
        <v>1060</v>
      </c>
    </row>
    <row r="389" spans="1:13" ht="15.75">
      <c r="A389" s="9" t="s">
        <v>4</v>
      </c>
      <c r="B389" s="10">
        <v>0</v>
      </c>
      <c r="C389" s="10">
        <v>0</v>
      </c>
      <c r="D389" s="74">
        <v>43</v>
      </c>
      <c r="E389" s="9">
        <v>28</v>
      </c>
      <c r="F389" s="9" t="s">
        <v>30</v>
      </c>
      <c r="G389" s="9" t="s">
        <v>45</v>
      </c>
      <c r="H389" s="11">
        <v>29</v>
      </c>
      <c r="I389" s="9" t="s">
        <v>43</v>
      </c>
      <c r="J389" s="11">
        <v>3</v>
      </c>
      <c r="K389" s="9" t="s">
        <v>47</v>
      </c>
      <c r="L389" s="9" t="s">
        <v>28</v>
      </c>
      <c r="M389" s="86">
        <f t="shared" si="6"/>
        <v>0</v>
      </c>
    </row>
    <row r="390" spans="1:13" ht="15.75">
      <c r="A390" s="9" t="s">
        <v>4</v>
      </c>
      <c r="B390" s="10">
        <v>0</v>
      </c>
      <c r="C390" s="10">
        <v>813</v>
      </c>
      <c r="D390" s="74">
        <v>43</v>
      </c>
      <c r="E390" s="9">
        <v>28</v>
      </c>
      <c r="F390" s="9" t="s">
        <v>22</v>
      </c>
      <c r="G390" s="9" t="s">
        <v>42</v>
      </c>
      <c r="H390" s="11">
        <v>25</v>
      </c>
      <c r="I390" s="9" t="s">
        <v>43</v>
      </c>
      <c r="J390" s="11">
        <v>2</v>
      </c>
      <c r="K390" s="9" t="s">
        <v>46</v>
      </c>
      <c r="L390" s="9" t="s">
        <v>28</v>
      </c>
      <c r="M390" s="86">
        <f t="shared" si="6"/>
        <v>813</v>
      </c>
    </row>
    <row r="391" spans="1:13" ht="15.75">
      <c r="A391" s="9" t="s">
        <v>4</v>
      </c>
      <c r="B391" s="10">
        <v>0</v>
      </c>
      <c r="C391" s="10">
        <v>148</v>
      </c>
      <c r="D391" s="74">
        <v>43</v>
      </c>
      <c r="E391" s="9">
        <v>2</v>
      </c>
      <c r="F391" s="9" t="s">
        <v>22</v>
      </c>
      <c r="G391" s="9" t="s">
        <v>42</v>
      </c>
      <c r="H391" s="11">
        <v>33</v>
      </c>
      <c r="I391" s="9" t="s">
        <v>43</v>
      </c>
      <c r="J391" s="11">
        <v>3</v>
      </c>
      <c r="K391" s="9" t="s">
        <v>46</v>
      </c>
      <c r="L391" s="9" t="s">
        <v>28</v>
      </c>
      <c r="M391" s="86">
        <f t="shared" si="6"/>
        <v>148</v>
      </c>
    </row>
    <row r="392" spans="1:13" ht="15.75">
      <c r="A392" s="9" t="s">
        <v>4</v>
      </c>
      <c r="B392" s="10">
        <v>0</v>
      </c>
      <c r="C392" s="10">
        <v>192</v>
      </c>
      <c r="D392" s="74">
        <v>46</v>
      </c>
      <c r="E392" s="9">
        <v>13</v>
      </c>
      <c r="F392" s="9" t="s">
        <v>22</v>
      </c>
      <c r="G392" s="9" t="s">
        <v>42</v>
      </c>
      <c r="H392" s="11">
        <v>22</v>
      </c>
      <c r="I392" s="9" t="s">
        <v>11</v>
      </c>
      <c r="J392" s="11">
        <v>4</v>
      </c>
      <c r="K392" s="9" t="s">
        <v>46</v>
      </c>
      <c r="L392" s="9" t="s">
        <v>28</v>
      </c>
      <c r="M392" s="86">
        <f t="shared" si="6"/>
        <v>192</v>
      </c>
    </row>
    <row r="393" spans="1:13" ht="15.75">
      <c r="A393" s="9" t="s">
        <v>4</v>
      </c>
      <c r="B393" s="10">
        <v>911</v>
      </c>
      <c r="C393" s="10">
        <v>823</v>
      </c>
      <c r="D393" s="74">
        <v>46</v>
      </c>
      <c r="E393" s="9">
        <v>4</v>
      </c>
      <c r="F393" s="9" t="s">
        <v>22</v>
      </c>
      <c r="G393" s="9" t="s">
        <v>42</v>
      </c>
      <c r="H393" s="11">
        <v>24</v>
      </c>
      <c r="I393" s="9" t="s">
        <v>43</v>
      </c>
      <c r="J393" s="11">
        <v>2</v>
      </c>
      <c r="K393" s="9" t="s">
        <v>44</v>
      </c>
      <c r="L393" s="9" t="s">
        <v>28</v>
      </c>
      <c r="M393" s="86">
        <f t="shared" si="6"/>
        <v>1734</v>
      </c>
    </row>
    <row r="394" spans="1:13" ht="15.75">
      <c r="A394" s="9" t="s">
        <v>4</v>
      </c>
      <c r="B394" s="10">
        <v>956</v>
      </c>
      <c r="C394" s="10">
        <v>1482</v>
      </c>
      <c r="D394" s="74">
        <v>46</v>
      </c>
      <c r="E394" s="9">
        <v>19</v>
      </c>
      <c r="F394" s="9" t="s">
        <v>22</v>
      </c>
      <c r="G394" s="9" t="s">
        <v>42</v>
      </c>
      <c r="H394" s="11">
        <v>20</v>
      </c>
      <c r="I394" s="9" t="s">
        <v>48</v>
      </c>
      <c r="J394" s="11">
        <v>4</v>
      </c>
      <c r="K394" s="9" t="s">
        <v>46</v>
      </c>
      <c r="L394" s="9" t="s">
        <v>28</v>
      </c>
      <c r="M394" s="86">
        <f t="shared" si="6"/>
        <v>2438</v>
      </c>
    </row>
    <row r="395" spans="1:13" ht="15.75">
      <c r="A395" s="9" t="s">
        <v>5</v>
      </c>
      <c r="B395" s="10">
        <v>0</v>
      </c>
      <c r="C395" s="10">
        <v>821</v>
      </c>
      <c r="D395" s="74">
        <v>48</v>
      </c>
      <c r="E395" s="9">
        <v>5</v>
      </c>
      <c r="F395" s="9" t="s">
        <v>30</v>
      </c>
      <c r="G395" s="9" t="s">
        <v>45</v>
      </c>
      <c r="H395" s="11">
        <v>34</v>
      </c>
      <c r="I395" s="9" t="s">
        <v>43</v>
      </c>
      <c r="J395" s="11">
        <v>1</v>
      </c>
      <c r="K395" s="9" t="s">
        <v>44</v>
      </c>
      <c r="L395" s="9" t="s">
        <v>31</v>
      </c>
      <c r="M395" s="86">
        <f t="shared" si="6"/>
        <v>821</v>
      </c>
    </row>
    <row r="396" spans="1:13" ht="15.75">
      <c r="A396" s="9" t="s">
        <v>7</v>
      </c>
      <c r="B396" s="10">
        <v>0</v>
      </c>
      <c r="C396" s="10">
        <v>989</v>
      </c>
      <c r="D396" s="74">
        <v>49</v>
      </c>
      <c r="E396" s="9">
        <v>0</v>
      </c>
      <c r="F396" s="9" t="s">
        <v>22</v>
      </c>
      <c r="G396" s="9" t="s">
        <v>42</v>
      </c>
      <c r="H396" s="11">
        <v>32</v>
      </c>
      <c r="I396" s="9" t="s">
        <v>48</v>
      </c>
      <c r="J396" s="11">
        <v>2</v>
      </c>
      <c r="K396" s="9" t="s">
        <v>47</v>
      </c>
      <c r="L396" s="9" t="s">
        <v>28</v>
      </c>
      <c r="M396" s="86">
        <f t="shared" si="6"/>
        <v>989</v>
      </c>
    </row>
    <row r="397" spans="1:13" ht="15.75">
      <c r="A397" s="9" t="s">
        <v>6</v>
      </c>
      <c r="B397" s="10">
        <v>652</v>
      </c>
      <c r="C397" s="10">
        <v>732</v>
      </c>
      <c r="D397" s="74">
        <v>49</v>
      </c>
      <c r="E397" s="9">
        <v>4</v>
      </c>
      <c r="F397" s="9" t="s">
        <v>30</v>
      </c>
      <c r="G397" s="9" t="s">
        <v>45</v>
      </c>
      <c r="H397" s="11">
        <v>25</v>
      </c>
      <c r="I397" s="9" t="s">
        <v>43</v>
      </c>
      <c r="J397" s="11">
        <v>2</v>
      </c>
      <c r="K397" s="9" t="s">
        <v>46</v>
      </c>
      <c r="L397" s="9" t="s">
        <v>28</v>
      </c>
      <c r="M397" s="86">
        <f t="shared" si="6"/>
        <v>1384</v>
      </c>
    </row>
    <row r="398" spans="1:13" ht="15.75">
      <c r="A398" s="9" t="s">
        <v>9</v>
      </c>
      <c r="B398" s="10">
        <v>2484</v>
      </c>
      <c r="C398" s="10">
        <v>0</v>
      </c>
      <c r="D398" s="74">
        <v>49</v>
      </c>
      <c r="E398" s="9">
        <v>46</v>
      </c>
      <c r="F398" s="9" t="s">
        <v>22</v>
      </c>
      <c r="G398" s="9" t="s">
        <v>42</v>
      </c>
      <c r="H398" s="11">
        <v>34</v>
      </c>
      <c r="I398" s="9" t="s">
        <v>11</v>
      </c>
      <c r="J398" s="11">
        <v>1</v>
      </c>
      <c r="K398" s="9" t="s">
        <v>46</v>
      </c>
      <c r="L398" s="9" t="s">
        <v>31</v>
      </c>
      <c r="M398" s="86">
        <f t="shared" si="6"/>
        <v>2484</v>
      </c>
    </row>
    <row r="399" spans="1:13" ht="15.75">
      <c r="A399" s="9" t="s">
        <v>7</v>
      </c>
      <c r="B399" s="10">
        <v>0</v>
      </c>
      <c r="C399" s="10">
        <v>150</v>
      </c>
      <c r="D399" s="74">
        <v>49</v>
      </c>
      <c r="E399" s="9">
        <v>46</v>
      </c>
      <c r="F399" s="9" t="s">
        <v>30</v>
      </c>
      <c r="G399" s="9" t="s">
        <v>45</v>
      </c>
      <c r="H399" s="11">
        <v>36</v>
      </c>
      <c r="I399" s="9" t="s">
        <v>48</v>
      </c>
      <c r="J399" s="11">
        <v>4</v>
      </c>
      <c r="K399" s="9" t="s">
        <v>46</v>
      </c>
      <c r="L399" s="9" t="s">
        <v>28</v>
      </c>
      <c r="M399" s="86">
        <f t="shared" si="6"/>
        <v>150</v>
      </c>
    </row>
    <row r="400" spans="1:13" ht="15.75">
      <c r="A400" s="9" t="s">
        <v>4</v>
      </c>
      <c r="B400" s="10">
        <v>0</v>
      </c>
      <c r="C400" s="10">
        <v>323</v>
      </c>
      <c r="D400" s="74">
        <v>49</v>
      </c>
      <c r="E400" s="9">
        <v>42</v>
      </c>
      <c r="F400" s="9" t="s">
        <v>22</v>
      </c>
      <c r="G400" s="9" t="s">
        <v>49</v>
      </c>
      <c r="H400" s="11">
        <v>33</v>
      </c>
      <c r="I400" s="9" t="s">
        <v>43</v>
      </c>
      <c r="J400" s="11">
        <v>1</v>
      </c>
      <c r="K400" s="9" t="s">
        <v>46</v>
      </c>
      <c r="L400" s="9" t="s">
        <v>28</v>
      </c>
      <c r="M400" s="86">
        <f t="shared" si="6"/>
        <v>323</v>
      </c>
    </row>
    <row r="401" spans="1:13" ht="15.75">
      <c r="A401" s="9" t="s">
        <v>11</v>
      </c>
      <c r="B401" s="10">
        <v>218</v>
      </c>
      <c r="C401" s="10">
        <v>0</v>
      </c>
      <c r="D401" s="74">
        <v>49</v>
      </c>
      <c r="E401" s="9">
        <v>0</v>
      </c>
      <c r="F401" s="9" t="s">
        <v>22</v>
      </c>
      <c r="G401" s="9" t="s">
        <v>42</v>
      </c>
      <c r="H401" s="11">
        <v>39</v>
      </c>
      <c r="I401" s="9" t="s">
        <v>11</v>
      </c>
      <c r="J401" s="11">
        <v>4</v>
      </c>
      <c r="K401" s="9" t="s">
        <v>50</v>
      </c>
      <c r="L401" s="9" t="s">
        <v>31</v>
      </c>
      <c r="M401" s="86">
        <f t="shared" si="6"/>
        <v>218</v>
      </c>
    </row>
    <row r="402" spans="1:13" ht="15.75">
      <c r="A402" s="9" t="s">
        <v>7</v>
      </c>
      <c r="B402" s="10">
        <v>674</v>
      </c>
      <c r="C402" s="10">
        <v>2886</v>
      </c>
      <c r="D402" s="74">
        <v>49</v>
      </c>
      <c r="E402" s="9">
        <v>32</v>
      </c>
      <c r="F402" s="9" t="s">
        <v>22</v>
      </c>
      <c r="G402" s="9" t="s">
        <v>42</v>
      </c>
      <c r="H402" s="11">
        <v>29</v>
      </c>
      <c r="I402" s="9" t="s">
        <v>43</v>
      </c>
      <c r="J402" s="11">
        <v>2</v>
      </c>
      <c r="K402" s="9" t="s">
        <v>46</v>
      </c>
      <c r="L402" s="9" t="s">
        <v>31</v>
      </c>
      <c r="M402" s="86">
        <f t="shared" si="6"/>
        <v>3560</v>
      </c>
    </row>
    <row r="403" spans="1:13" ht="15.75">
      <c r="A403" s="9" t="s">
        <v>4</v>
      </c>
      <c r="B403" s="10">
        <v>514</v>
      </c>
      <c r="C403" s="10">
        <v>405</v>
      </c>
      <c r="D403" s="74">
        <v>49</v>
      </c>
      <c r="E403" s="9">
        <v>13</v>
      </c>
      <c r="F403" s="9" t="s">
        <v>30</v>
      </c>
      <c r="G403" s="9" t="s">
        <v>45</v>
      </c>
      <c r="H403" s="11">
        <v>21</v>
      </c>
      <c r="I403" s="9" t="s">
        <v>43</v>
      </c>
      <c r="J403" s="11">
        <v>2</v>
      </c>
      <c r="K403" s="9" t="s">
        <v>46</v>
      </c>
      <c r="L403" s="9" t="s">
        <v>28</v>
      </c>
      <c r="M403" s="86">
        <f t="shared" si="6"/>
        <v>919</v>
      </c>
    </row>
    <row r="404" spans="1:13" ht="15.75">
      <c r="A404" s="9" t="s">
        <v>5</v>
      </c>
      <c r="B404" s="10">
        <v>0</v>
      </c>
      <c r="C404" s="10">
        <v>116</v>
      </c>
      <c r="D404" s="74">
        <v>49</v>
      </c>
      <c r="E404" s="9">
        <v>45</v>
      </c>
      <c r="F404" s="9" t="s">
        <v>22</v>
      </c>
      <c r="G404" s="9" t="s">
        <v>42</v>
      </c>
      <c r="H404" s="11">
        <v>45</v>
      </c>
      <c r="I404" s="9" t="s">
        <v>11</v>
      </c>
      <c r="J404" s="11">
        <v>4</v>
      </c>
      <c r="K404" s="9" t="s">
        <v>46</v>
      </c>
      <c r="L404" s="9" t="s">
        <v>28</v>
      </c>
      <c r="M404" s="86">
        <f t="shared" si="6"/>
        <v>116</v>
      </c>
    </row>
    <row r="405" spans="1:13" ht="15.75">
      <c r="A405" s="9" t="s">
        <v>8</v>
      </c>
      <c r="B405" s="10">
        <v>0</v>
      </c>
      <c r="C405" s="10">
        <v>409</v>
      </c>
      <c r="D405" s="74">
        <v>49</v>
      </c>
      <c r="E405" s="9">
        <v>15</v>
      </c>
      <c r="F405" s="9" t="s">
        <v>22</v>
      </c>
      <c r="G405" s="9" t="s">
        <v>42</v>
      </c>
      <c r="H405" s="11">
        <v>53</v>
      </c>
      <c r="I405" s="9" t="s">
        <v>43</v>
      </c>
      <c r="J405" s="11">
        <v>4</v>
      </c>
      <c r="K405" s="9" t="s">
        <v>46</v>
      </c>
      <c r="L405" s="9" t="s">
        <v>28</v>
      </c>
      <c r="M405" s="86">
        <f t="shared" si="6"/>
        <v>409</v>
      </c>
    </row>
    <row r="406" spans="1:13" ht="15.75">
      <c r="A406" s="9" t="s">
        <v>9</v>
      </c>
      <c r="B406" s="10">
        <v>0</v>
      </c>
      <c r="C406" s="10">
        <v>309</v>
      </c>
      <c r="D406" s="74">
        <v>49</v>
      </c>
      <c r="E406" s="9">
        <v>37</v>
      </c>
      <c r="F406" s="9" t="s">
        <v>22</v>
      </c>
      <c r="G406" s="9" t="s">
        <v>42</v>
      </c>
      <c r="H406" s="11">
        <v>25</v>
      </c>
      <c r="I406" s="9" t="s">
        <v>43</v>
      </c>
      <c r="J406" s="11">
        <v>3</v>
      </c>
      <c r="K406" s="9" t="s">
        <v>46</v>
      </c>
      <c r="L406" s="9" t="s">
        <v>31</v>
      </c>
      <c r="M406" s="86">
        <f t="shared" si="6"/>
        <v>309</v>
      </c>
    </row>
    <row r="407" spans="1:13" ht="15.75">
      <c r="A407" s="9" t="s">
        <v>7</v>
      </c>
      <c r="B407" s="10">
        <v>2715</v>
      </c>
      <c r="C407" s="10">
        <v>1435</v>
      </c>
      <c r="D407" s="74">
        <v>49</v>
      </c>
      <c r="E407" s="9">
        <v>14</v>
      </c>
      <c r="F407" s="9" t="s">
        <v>22</v>
      </c>
      <c r="G407" s="9" t="s">
        <v>45</v>
      </c>
      <c r="H407" s="11">
        <v>37</v>
      </c>
      <c r="I407" s="9" t="s">
        <v>43</v>
      </c>
      <c r="J407" s="11">
        <v>2</v>
      </c>
      <c r="K407" s="9" t="s">
        <v>46</v>
      </c>
      <c r="L407" s="9" t="s">
        <v>28</v>
      </c>
      <c r="M407" s="86">
        <f t="shared" si="6"/>
        <v>4150</v>
      </c>
    </row>
    <row r="408" spans="1:13" ht="15.75">
      <c r="A408" s="9" t="s">
        <v>4</v>
      </c>
      <c r="B408" s="10">
        <v>152</v>
      </c>
      <c r="C408" s="10">
        <v>757</v>
      </c>
      <c r="D408" s="74">
        <v>49</v>
      </c>
      <c r="E408" s="9">
        <v>45</v>
      </c>
      <c r="F408" s="9" t="s">
        <v>22</v>
      </c>
      <c r="G408" s="9" t="s">
        <v>42</v>
      </c>
      <c r="H408" s="11">
        <v>27</v>
      </c>
      <c r="I408" s="9" t="s">
        <v>43</v>
      </c>
      <c r="J408" s="11">
        <v>4</v>
      </c>
      <c r="K408" s="9" t="s">
        <v>46</v>
      </c>
      <c r="L408" s="9" t="s">
        <v>28</v>
      </c>
      <c r="M408" s="86">
        <f t="shared" si="6"/>
        <v>909</v>
      </c>
    </row>
    <row r="409" spans="1:13" ht="15.75">
      <c r="A409" s="9" t="s">
        <v>7</v>
      </c>
      <c r="B409" s="10">
        <v>0</v>
      </c>
      <c r="C409" s="10">
        <v>800</v>
      </c>
      <c r="D409" s="74">
        <v>49</v>
      </c>
      <c r="E409" s="9">
        <v>2</v>
      </c>
      <c r="F409" s="9" t="s">
        <v>30</v>
      </c>
      <c r="G409" s="9" t="s">
        <v>45</v>
      </c>
      <c r="H409" s="11">
        <v>23</v>
      </c>
      <c r="I409" s="9" t="s">
        <v>48</v>
      </c>
      <c r="J409" s="11">
        <v>4</v>
      </c>
      <c r="K409" s="9" t="s">
        <v>46</v>
      </c>
      <c r="L409" s="9" t="s">
        <v>28</v>
      </c>
      <c r="M409" s="86">
        <f t="shared" si="6"/>
        <v>800</v>
      </c>
    </row>
    <row r="410" spans="1:13" ht="15.75">
      <c r="A410" s="9" t="s">
        <v>7</v>
      </c>
      <c r="B410" s="10">
        <v>778</v>
      </c>
      <c r="C410" s="10">
        <v>861</v>
      </c>
      <c r="D410" s="74">
        <v>49</v>
      </c>
      <c r="E410" s="9">
        <v>21</v>
      </c>
      <c r="F410" s="9" t="s">
        <v>22</v>
      </c>
      <c r="G410" s="9" t="s">
        <v>42</v>
      </c>
      <c r="H410" s="11">
        <v>22</v>
      </c>
      <c r="I410" s="9" t="s">
        <v>43</v>
      </c>
      <c r="J410" s="11">
        <v>2</v>
      </c>
      <c r="K410" s="9" t="s">
        <v>46</v>
      </c>
      <c r="L410" s="9" t="s">
        <v>28</v>
      </c>
      <c r="M410" s="86">
        <f t="shared" si="6"/>
        <v>1639</v>
      </c>
    </row>
    <row r="411" spans="1:13" ht="15.75">
      <c r="A411" s="9" t="s">
        <v>5</v>
      </c>
      <c r="B411" s="10">
        <v>0</v>
      </c>
      <c r="C411" s="10">
        <v>9016</v>
      </c>
      <c r="D411" s="74">
        <v>49</v>
      </c>
      <c r="E411" s="9">
        <v>22</v>
      </c>
      <c r="F411" s="9" t="s">
        <v>22</v>
      </c>
      <c r="G411" s="9" t="s">
        <v>42</v>
      </c>
      <c r="H411" s="11">
        <v>43</v>
      </c>
      <c r="I411" s="9" t="s">
        <v>11</v>
      </c>
      <c r="J411" s="11">
        <v>2</v>
      </c>
      <c r="K411" s="9" t="s">
        <v>46</v>
      </c>
      <c r="L411" s="9" t="s">
        <v>28</v>
      </c>
      <c r="M411" s="86">
        <f t="shared" si="6"/>
        <v>9016</v>
      </c>
    </row>
    <row r="412" spans="1:13" ht="15.75">
      <c r="A412" s="9" t="s">
        <v>4</v>
      </c>
      <c r="B412" s="10">
        <v>795</v>
      </c>
      <c r="C412" s="10">
        <v>16804</v>
      </c>
      <c r="D412" s="74">
        <v>49</v>
      </c>
      <c r="E412" s="9">
        <v>40</v>
      </c>
      <c r="F412" s="9" t="s">
        <v>22</v>
      </c>
      <c r="G412" s="9" t="s">
        <v>42</v>
      </c>
      <c r="H412" s="11">
        <v>26</v>
      </c>
      <c r="I412" s="9" t="s">
        <v>43</v>
      </c>
      <c r="J412" s="11">
        <v>2</v>
      </c>
      <c r="K412" s="9" t="s">
        <v>46</v>
      </c>
      <c r="L412" s="9" t="s">
        <v>28</v>
      </c>
      <c r="M412" s="86">
        <f t="shared" si="6"/>
        <v>17599</v>
      </c>
    </row>
    <row r="413" spans="1:13" ht="15.75">
      <c r="A413" s="9" t="s">
        <v>5</v>
      </c>
      <c r="B413" s="10">
        <v>949</v>
      </c>
      <c r="C413" s="10">
        <v>0</v>
      </c>
      <c r="D413" s="74">
        <v>49</v>
      </c>
      <c r="E413" s="9">
        <v>36</v>
      </c>
      <c r="F413" s="9" t="s">
        <v>30</v>
      </c>
      <c r="G413" s="9" t="s">
        <v>45</v>
      </c>
      <c r="H413" s="11">
        <v>23</v>
      </c>
      <c r="I413" s="9" t="s">
        <v>43</v>
      </c>
      <c r="J413" s="11">
        <v>2</v>
      </c>
      <c r="K413" s="9" t="s">
        <v>46</v>
      </c>
      <c r="L413" s="9" t="s">
        <v>31</v>
      </c>
      <c r="M413" s="86">
        <f t="shared" si="6"/>
        <v>949</v>
      </c>
    </row>
    <row r="414" spans="1:13" ht="15.75">
      <c r="A414" s="9" t="s">
        <v>9</v>
      </c>
      <c r="B414" s="10">
        <v>0</v>
      </c>
      <c r="C414" s="10">
        <v>973</v>
      </c>
      <c r="D414" s="74">
        <v>49</v>
      </c>
      <c r="E414" s="9">
        <v>81</v>
      </c>
      <c r="F414" s="9" t="s">
        <v>30</v>
      </c>
      <c r="G414" s="9" t="s">
        <v>45</v>
      </c>
      <c r="H414" s="11">
        <v>57</v>
      </c>
      <c r="I414" s="9" t="s">
        <v>11</v>
      </c>
      <c r="J414" s="11">
        <v>4</v>
      </c>
      <c r="K414" s="9" t="s">
        <v>44</v>
      </c>
      <c r="L414" s="9" t="s">
        <v>28</v>
      </c>
      <c r="M414" s="86">
        <f t="shared" si="6"/>
        <v>973</v>
      </c>
    </row>
    <row r="415" spans="1:13" ht="15.75">
      <c r="A415" s="9" t="s">
        <v>9</v>
      </c>
      <c r="B415" s="10">
        <v>0</v>
      </c>
      <c r="C415" s="10">
        <v>904</v>
      </c>
      <c r="D415" s="74">
        <v>49</v>
      </c>
      <c r="E415" s="9">
        <v>119</v>
      </c>
      <c r="F415" s="9" t="s">
        <v>22</v>
      </c>
      <c r="G415" s="9" t="s">
        <v>42</v>
      </c>
      <c r="H415" s="11">
        <v>23</v>
      </c>
      <c r="I415" s="9" t="s">
        <v>11</v>
      </c>
      <c r="J415" s="11">
        <v>4</v>
      </c>
      <c r="K415" s="9" t="s">
        <v>46</v>
      </c>
      <c r="L415" s="9" t="s">
        <v>28</v>
      </c>
      <c r="M415" s="86">
        <f t="shared" si="6"/>
        <v>904</v>
      </c>
    </row>
    <row r="416" spans="1:13" ht="15.75">
      <c r="A416" s="9" t="s">
        <v>7</v>
      </c>
      <c r="B416" s="10">
        <v>177</v>
      </c>
      <c r="C416" s="10">
        <v>0</v>
      </c>
      <c r="D416" s="74">
        <v>49</v>
      </c>
      <c r="E416" s="9">
        <v>9</v>
      </c>
      <c r="F416" s="9" t="s">
        <v>22</v>
      </c>
      <c r="G416" s="9" t="s">
        <v>42</v>
      </c>
      <c r="H416" s="11">
        <v>37</v>
      </c>
      <c r="I416" s="9" t="s">
        <v>11</v>
      </c>
      <c r="J416" s="11">
        <v>4</v>
      </c>
      <c r="K416" s="9" t="s">
        <v>46</v>
      </c>
      <c r="L416" s="9" t="s">
        <v>31</v>
      </c>
      <c r="M416" s="86">
        <f t="shared" si="6"/>
        <v>177</v>
      </c>
    </row>
    <row r="417" spans="1:14" ht="15.75">
      <c r="A417" s="9" t="s">
        <v>10</v>
      </c>
      <c r="B417" s="10">
        <v>996</v>
      </c>
      <c r="C417" s="10">
        <v>837</v>
      </c>
      <c r="D417" s="74">
        <v>49</v>
      </c>
      <c r="E417" s="9">
        <v>83</v>
      </c>
      <c r="F417" s="9" t="s">
        <v>22</v>
      </c>
      <c r="G417" s="9" t="s">
        <v>42</v>
      </c>
      <c r="H417" s="11">
        <v>49</v>
      </c>
      <c r="I417" s="9" t="s">
        <v>11</v>
      </c>
      <c r="J417" s="11">
        <v>4</v>
      </c>
      <c r="K417" s="9" t="s">
        <v>46</v>
      </c>
      <c r="L417" s="9" t="s">
        <v>28</v>
      </c>
      <c r="M417" s="86">
        <f t="shared" si="6"/>
        <v>1833</v>
      </c>
    </row>
    <row r="418" spans="1:14" ht="15.75">
      <c r="A418" s="9" t="s">
        <v>7</v>
      </c>
      <c r="B418" s="10">
        <v>257</v>
      </c>
      <c r="C418" s="10">
        <v>460</v>
      </c>
      <c r="D418" s="74">
        <v>49</v>
      </c>
      <c r="E418" s="9">
        <v>75</v>
      </c>
      <c r="F418" s="9" t="s">
        <v>30</v>
      </c>
      <c r="G418" s="9" t="s">
        <v>45</v>
      </c>
      <c r="H418" s="11">
        <v>58</v>
      </c>
      <c r="I418" s="9" t="s">
        <v>48</v>
      </c>
      <c r="J418" s="11">
        <v>3</v>
      </c>
      <c r="K418" s="9" t="s">
        <v>46</v>
      </c>
      <c r="L418" s="9" t="s">
        <v>28</v>
      </c>
      <c r="M418" s="86">
        <f t="shared" si="6"/>
        <v>717</v>
      </c>
    </row>
    <row r="419" spans="1:14" ht="15.75">
      <c r="A419" s="9" t="s">
        <v>4</v>
      </c>
      <c r="B419" s="10">
        <v>955</v>
      </c>
      <c r="C419" s="10">
        <v>0</v>
      </c>
      <c r="D419" s="74">
        <v>49</v>
      </c>
      <c r="E419" s="9">
        <v>29</v>
      </c>
      <c r="F419" s="9" t="s">
        <v>22</v>
      </c>
      <c r="G419" s="9" t="s">
        <v>42</v>
      </c>
      <c r="H419" s="11">
        <v>36</v>
      </c>
      <c r="I419" s="9" t="s">
        <v>43</v>
      </c>
      <c r="J419" s="11">
        <v>3</v>
      </c>
      <c r="K419" s="9" t="s">
        <v>46</v>
      </c>
      <c r="L419" s="9" t="s">
        <v>31</v>
      </c>
      <c r="M419" s="86">
        <f t="shared" si="6"/>
        <v>955</v>
      </c>
    </row>
    <row r="420" spans="1:14" ht="15.75">
      <c r="A420" s="9" t="s">
        <v>9</v>
      </c>
      <c r="B420" s="10">
        <v>0</v>
      </c>
      <c r="C420" s="10">
        <v>612</v>
      </c>
      <c r="D420" s="74">
        <v>49</v>
      </c>
      <c r="E420" s="9">
        <v>32</v>
      </c>
      <c r="F420" s="9" t="s">
        <v>22</v>
      </c>
      <c r="G420" s="9" t="s">
        <v>42</v>
      </c>
      <c r="H420" s="11">
        <v>38</v>
      </c>
      <c r="I420" s="9" t="s">
        <v>11</v>
      </c>
      <c r="J420" s="11">
        <v>4</v>
      </c>
      <c r="K420" s="9" t="s">
        <v>46</v>
      </c>
      <c r="L420" s="9" t="s">
        <v>28</v>
      </c>
      <c r="M420" s="86">
        <f t="shared" si="6"/>
        <v>612</v>
      </c>
    </row>
    <row r="421" spans="1:14" ht="15.75">
      <c r="A421" s="9" t="s">
        <v>5</v>
      </c>
      <c r="B421" s="10">
        <v>0</v>
      </c>
      <c r="C421" s="10">
        <v>862</v>
      </c>
      <c r="D421" s="74">
        <v>49</v>
      </c>
      <c r="E421" s="9">
        <v>62</v>
      </c>
      <c r="F421" s="9" t="s">
        <v>22</v>
      </c>
      <c r="G421" s="9" t="s">
        <v>42</v>
      </c>
      <c r="H421" s="11">
        <v>41</v>
      </c>
      <c r="I421" s="9" t="s">
        <v>11</v>
      </c>
      <c r="J421" s="11">
        <v>4</v>
      </c>
      <c r="K421" s="9" t="s">
        <v>47</v>
      </c>
      <c r="L421" s="9" t="s">
        <v>28</v>
      </c>
      <c r="M421" s="86">
        <f t="shared" si="6"/>
        <v>862</v>
      </c>
    </row>
    <row r="422" spans="1:14" ht="15.75">
      <c r="A422" s="9" t="s">
        <v>9</v>
      </c>
      <c r="B422" s="10">
        <v>0</v>
      </c>
      <c r="C422" s="10">
        <v>396</v>
      </c>
      <c r="D422" s="74">
        <v>49</v>
      </c>
      <c r="E422" s="9">
        <v>73</v>
      </c>
      <c r="F422" s="9" t="s">
        <v>22</v>
      </c>
      <c r="G422" s="9" t="s">
        <v>42</v>
      </c>
      <c r="H422" s="11">
        <v>45</v>
      </c>
      <c r="I422" s="9" t="s">
        <v>11</v>
      </c>
      <c r="J422" s="11">
        <v>4</v>
      </c>
      <c r="K422" s="9" t="s">
        <v>46</v>
      </c>
      <c r="L422" s="9" t="s">
        <v>28</v>
      </c>
      <c r="M422" s="86">
        <f t="shared" si="6"/>
        <v>396</v>
      </c>
    </row>
    <row r="423" spans="1:14" ht="15.75">
      <c r="A423" s="9" t="s">
        <v>10</v>
      </c>
      <c r="B423" s="10">
        <v>713</v>
      </c>
      <c r="C423" s="10">
        <v>784</v>
      </c>
      <c r="D423" s="74">
        <v>61</v>
      </c>
      <c r="E423" s="9">
        <v>17</v>
      </c>
      <c r="F423" s="9" t="s">
        <v>22</v>
      </c>
      <c r="G423" s="9" t="s">
        <v>42</v>
      </c>
      <c r="H423" s="11">
        <v>41</v>
      </c>
      <c r="I423" s="9" t="s">
        <v>11</v>
      </c>
      <c r="J423" s="11">
        <v>4</v>
      </c>
      <c r="K423" s="9" t="s">
        <v>46</v>
      </c>
      <c r="L423" s="9" t="s">
        <v>28</v>
      </c>
      <c r="M423" s="86">
        <f t="shared" si="6"/>
        <v>1497</v>
      </c>
    </row>
    <row r="424" spans="1:14" ht="15.75">
      <c r="A424" s="9" t="s">
        <v>11</v>
      </c>
      <c r="B424" s="10">
        <v>852</v>
      </c>
      <c r="C424" s="10">
        <v>3613</v>
      </c>
      <c r="D424" s="74">
        <v>61</v>
      </c>
      <c r="E424" s="9">
        <v>83</v>
      </c>
      <c r="F424" s="9" t="s">
        <v>30</v>
      </c>
      <c r="G424" s="9" t="s">
        <v>45</v>
      </c>
      <c r="H424" s="11">
        <v>59</v>
      </c>
      <c r="I424" s="9" t="s">
        <v>11</v>
      </c>
      <c r="J424" s="11">
        <v>4</v>
      </c>
      <c r="K424" s="9" t="s">
        <v>47</v>
      </c>
      <c r="L424" s="9" t="s">
        <v>28</v>
      </c>
      <c r="M424" s="86">
        <f t="shared" si="6"/>
        <v>4465</v>
      </c>
    </row>
    <row r="425" spans="1:14" ht="15.75">
      <c r="A425" s="9" t="s">
        <v>5</v>
      </c>
      <c r="B425" s="10">
        <v>11072</v>
      </c>
      <c r="C425" s="10">
        <v>891</v>
      </c>
      <c r="D425" s="74">
        <v>61</v>
      </c>
      <c r="E425" s="9">
        <v>17</v>
      </c>
      <c r="F425" s="9" t="s">
        <v>22</v>
      </c>
      <c r="G425" s="9" t="s">
        <v>42</v>
      </c>
      <c r="H425" s="11">
        <v>33</v>
      </c>
      <c r="I425" s="9" t="s">
        <v>11</v>
      </c>
      <c r="J425" s="11">
        <v>4</v>
      </c>
      <c r="K425" s="9" t="s">
        <v>46</v>
      </c>
      <c r="L425" s="9" t="s">
        <v>31</v>
      </c>
      <c r="M425" s="86">
        <f t="shared" si="6"/>
        <v>11963</v>
      </c>
    </row>
    <row r="426" spans="1:14" ht="15.75">
      <c r="A426" s="9" t="s">
        <v>4</v>
      </c>
      <c r="B426" s="10">
        <v>298</v>
      </c>
      <c r="C426" s="10">
        <v>3326</v>
      </c>
      <c r="D426" s="74">
        <v>73</v>
      </c>
      <c r="E426" s="9">
        <v>15</v>
      </c>
      <c r="F426" s="9" t="s">
        <v>22</v>
      </c>
      <c r="G426" s="9" t="s">
        <v>49</v>
      </c>
      <c r="H426" s="11">
        <v>23</v>
      </c>
      <c r="I426" s="9" t="s">
        <v>43</v>
      </c>
      <c r="J426" s="11">
        <v>2</v>
      </c>
      <c r="K426" s="9" t="s">
        <v>46</v>
      </c>
      <c r="L426" s="9" t="s">
        <v>28</v>
      </c>
      <c r="M426" s="86">
        <f t="shared" si="6"/>
        <v>3624</v>
      </c>
    </row>
    <row r="427" spans="1:14">
      <c r="N427" s="1"/>
    </row>
  </sheetData>
  <sortState ref="O3:O427">
    <sortCondition ref="O3:O427"/>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27"/>
  <sheetViews>
    <sheetView zoomScale="98" zoomScaleNormal="98" workbookViewId="0">
      <selection activeCell="H31" sqref="H31"/>
    </sheetView>
  </sheetViews>
  <sheetFormatPr defaultColWidth="11.42578125" defaultRowHeight="15"/>
  <cols>
    <col min="1" max="1" width="10.85546875" style="1"/>
    <col min="2" max="3" width="12.7109375" style="1" bestFit="1" customWidth="1"/>
    <col min="4" max="4" width="16.7109375" style="1" bestFit="1" customWidth="1"/>
    <col min="5" max="5" width="12.85546875" style="14" bestFit="1" customWidth="1"/>
    <col min="6" max="6" width="10.85546875" style="18"/>
    <col min="7" max="7" width="13.7109375" style="17" customWidth="1"/>
  </cols>
  <sheetData>
    <row r="1" spans="2:7" ht="39" thickBot="1">
      <c r="B1" s="7" t="s">
        <v>1</v>
      </c>
      <c r="C1" s="7" t="s">
        <v>2</v>
      </c>
      <c r="D1" s="8" t="s">
        <v>3</v>
      </c>
      <c r="E1" s="15" t="s">
        <v>51</v>
      </c>
      <c r="F1" s="15" t="s">
        <v>56</v>
      </c>
      <c r="G1" s="15" t="s">
        <v>57</v>
      </c>
    </row>
    <row r="2" spans="2:7" ht="16.5" thickTop="1">
      <c r="B2" s="10">
        <v>12974</v>
      </c>
      <c r="C2" s="10">
        <v>19568</v>
      </c>
      <c r="D2" s="11">
        <v>13</v>
      </c>
      <c r="E2" s="16">
        <f t="shared" ref="E2:E65" si="0">B2+C2</f>
        <v>32542</v>
      </c>
      <c r="F2" s="18">
        <f>E2/E$427</f>
        <v>2.6767126329945837E-2</v>
      </c>
      <c r="G2" s="17">
        <f>F2</f>
        <v>2.6767126329945837E-2</v>
      </c>
    </row>
    <row r="3" spans="2:7" ht="15.75">
      <c r="B3" s="10">
        <v>10417</v>
      </c>
      <c r="C3" s="10">
        <v>19811</v>
      </c>
      <c r="D3" s="11">
        <v>13</v>
      </c>
      <c r="E3" s="16">
        <f t="shared" si="0"/>
        <v>30228</v>
      </c>
      <c r="F3" s="18">
        <f t="shared" ref="F3:F66" si="1">E3/E$427</f>
        <v>2.486376666159433E-2</v>
      </c>
      <c r="G3" s="17">
        <f t="shared" ref="G3:G66" si="2">G2+F3</f>
        <v>5.1630892991540167E-2</v>
      </c>
    </row>
    <row r="4" spans="2:7" ht="15.75">
      <c r="B4" s="10">
        <v>19766</v>
      </c>
      <c r="C4" s="10">
        <v>2141</v>
      </c>
      <c r="D4" s="11">
        <v>11</v>
      </c>
      <c r="E4" s="16">
        <f t="shared" si="0"/>
        <v>21907</v>
      </c>
      <c r="F4" s="18">
        <f t="shared" si="1"/>
        <v>1.8019403740093524E-2</v>
      </c>
      <c r="G4" s="17">
        <f t="shared" si="2"/>
        <v>6.9650296731633698E-2</v>
      </c>
    </row>
    <row r="5" spans="2:7" ht="15.75">
      <c r="B5" s="10">
        <v>8176</v>
      </c>
      <c r="C5" s="10">
        <v>12230</v>
      </c>
      <c r="D5" s="11">
        <v>7</v>
      </c>
      <c r="E5" s="16">
        <f t="shared" si="0"/>
        <v>20406</v>
      </c>
      <c r="F5" s="18">
        <f t="shared" si="1"/>
        <v>1.6784769832489544E-2</v>
      </c>
      <c r="G5" s="17">
        <f t="shared" si="2"/>
        <v>8.6435066564123239E-2</v>
      </c>
    </row>
    <row r="6" spans="2:7" ht="15.75">
      <c r="B6" s="10">
        <v>19812</v>
      </c>
      <c r="C6" s="10">
        <v>0</v>
      </c>
      <c r="D6" s="11">
        <v>25</v>
      </c>
      <c r="E6" s="16">
        <f t="shared" si="0"/>
        <v>19812</v>
      </c>
      <c r="F6" s="18">
        <f t="shared" si="1"/>
        <v>1.6296180531279174E-2</v>
      </c>
      <c r="G6" s="17">
        <f t="shared" si="2"/>
        <v>0.10273124709540241</v>
      </c>
    </row>
    <row r="7" spans="2:7" ht="15.75">
      <c r="B7" s="10">
        <v>19155</v>
      </c>
      <c r="C7" s="10">
        <v>131</v>
      </c>
      <c r="D7" s="11">
        <v>25</v>
      </c>
      <c r="E7" s="16">
        <f t="shared" si="0"/>
        <v>19286</v>
      </c>
      <c r="F7" s="18">
        <f t="shared" si="1"/>
        <v>1.5863524012025548E-2</v>
      </c>
      <c r="G7" s="17">
        <f t="shared" si="2"/>
        <v>0.11859477110742796</v>
      </c>
    </row>
    <row r="8" spans="2:7" ht="15.75">
      <c r="B8" s="10">
        <v>0</v>
      </c>
      <c r="C8" s="10">
        <v>18716</v>
      </c>
      <c r="D8" s="11">
        <v>19</v>
      </c>
      <c r="E8" s="16">
        <f t="shared" si="0"/>
        <v>18716</v>
      </c>
      <c r="F8" s="18">
        <f t="shared" si="1"/>
        <v>1.5394675692682264E-2</v>
      </c>
      <c r="G8" s="17">
        <f t="shared" si="2"/>
        <v>0.13398944680011021</v>
      </c>
    </row>
    <row r="9" spans="2:7" ht="15.75">
      <c r="B9" s="10">
        <v>18408</v>
      </c>
      <c r="C9" s="10">
        <v>212</v>
      </c>
      <c r="D9" s="11">
        <v>13</v>
      </c>
      <c r="E9" s="16">
        <f t="shared" si="0"/>
        <v>18620</v>
      </c>
      <c r="F9" s="18">
        <f t="shared" si="1"/>
        <v>1.5315711765213923E-2</v>
      </c>
      <c r="G9" s="17">
        <f t="shared" si="2"/>
        <v>0.14930515856532414</v>
      </c>
    </row>
    <row r="10" spans="2:7" ht="15.75">
      <c r="B10" s="10">
        <v>0</v>
      </c>
      <c r="C10" s="10">
        <v>17653</v>
      </c>
      <c r="D10" s="11">
        <v>22</v>
      </c>
      <c r="E10" s="16">
        <f t="shared" si="0"/>
        <v>17653</v>
      </c>
      <c r="F10" s="18">
        <f t="shared" si="1"/>
        <v>1.4520314704152599E-2</v>
      </c>
      <c r="G10" s="17">
        <f t="shared" si="2"/>
        <v>0.16382547326947675</v>
      </c>
    </row>
    <row r="11" spans="2:7" ht="15.75">
      <c r="B11" s="10">
        <v>12760</v>
      </c>
      <c r="C11" s="10">
        <v>4873</v>
      </c>
      <c r="D11" s="11">
        <v>13</v>
      </c>
      <c r="E11" s="16">
        <f t="shared" si="0"/>
        <v>17633</v>
      </c>
      <c r="F11" s="18">
        <f t="shared" si="1"/>
        <v>1.4503863885930026E-2</v>
      </c>
      <c r="G11" s="17">
        <f t="shared" si="2"/>
        <v>0.17832933715540678</v>
      </c>
    </row>
    <row r="12" spans="2:7" ht="15.75">
      <c r="B12" s="10">
        <v>795</v>
      </c>
      <c r="C12" s="10">
        <v>16804</v>
      </c>
      <c r="D12" s="11">
        <v>49</v>
      </c>
      <c r="E12" s="16">
        <f t="shared" si="0"/>
        <v>17599</v>
      </c>
      <c r="F12" s="18">
        <f t="shared" si="1"/>
        <v>1.4475897494951656E-2</v>
      </c>
      <c r="G12" s="17">
        <f t="shared" si="2"/>
        <v>0.19280523465035843</v>
      </c>
    </row>
    <row r="13" spans="2:7" ht="15.75">
      <c r="B13" s="10">
        <v>0</v>
      </c>
      <c r="C13" s="10">
        <v>17545</v>
      </c>
      <c r="D13" s="11">
        <v>34</v>
      </c>
      <c r="E13" s="16">
        <f t="shared" si="0"/>
        <v>17545</v>
      </c>
      <c r="F13" s="18">
        <f t="shared" si="1"/>
        <v>1.4431480285750713E-2</v>
      </c>
      <c r="G13" s="17">
        <f t="shared" si="2"/>
        <v>0.20723671493610915</v>
      </c>
    </row>
    <row r="14" spans="2:7" ht="15.75">
      <c r="B14" s="10">
        <v>16647</v>
      </c>
      <c r="C14" s="10">
        <v>895</v>
      </c>
      <c r="D14" s="11">
        <v>16</v>
      </c>
      <c r="E14" s="16">
        <f t="shared" si="0"/>
        <v>17542</v>
      </c>
      <c r="F14" s="18">
        <f t="shared" si="1"/>
        <v>1.4429012663017327E-2</v>
      </c>
      <c r="G14" s="17">
        <f t="shared" si="2"/>
        <v>0.22166572759912648</v>
      </c>
    </row>
    <row r="15" spans="2:7" ht="15.75">
      <c r="B15" s="10">
        <v>17366</v>
      </c>
      <c r="C15" s="10">
        <v>0</v>
      </c>
      <c r="D15" s="11">
        <v>16</v>
      </c>
      <c r="E15" s="16">
        <f t="shared" si="0"/>
        <v>17366</v>
      </c>
      <c r="F15" s="18">
        <f t="shared" si="1"/>
        <v>1.4284245462658699E-2</v>
      </c>
      <c r="G15" s="17">
        <f t="shared" si="2"/>
        <v>0.23594997306178517</v>
      </c>
    </row>
    <row r="16" spans="2:7" ht="15.75">
      <c r="B16" s="10">
        <v>0</v>
      </c>
      <c r="C16" s="10">
        <v>17124</v>
      </c>
      <c r="D16" s="11">
        <v>13</v>
      </c>
      <c r="E16" s="16">
        <f t="shared" si="0"/>
        <v>17124</v>
      </c>
      <c r="F16" s="18">
        <f t="shared" si="1"/>
        <v>1.4085190562165586E-2</v>
      </c>
      <c r="G16" s="17">
        <f t="shared" si="2"/>
        <v>0.25003516362395073</v>
      </c>
    </row>
    <row r="17" spans="2:8" ht="15.75">
      <c r="B17" s="10">
        <v>16935</v>
      </c>
      <c r="C17" s="10">
        <v>189</v>
      </c>
      <c r="D17" s="11">
        <v>37</v>
      </c>
      <c r="E17" s="16">
        <f t="shared" si="0"/>
        <v>17124</v>
      </c>
      <c r="F17" s="18">
        <f t="shared" si="1"/>
        <v>1.4085190562165586E-2</v>
      </c>
      <c r="G17" s="17">
        <f t="shared" si="2"/>
        <v>0.26412035418611629</v>
      </c>
    </row>
    <row r="18" spans="2:8" ht="15.75">
      <c r="B18" s="10">
        <v>16630</v>
      </c>
      <c r="C18" s="10">
        <v>0</v>
      </c>
      <c r="D18" s="11">
        <v>11</v>
      </c>
      <c r="E18" s="16">
        <f t="shared" si="0"/>
        <v>16630</v>
      </c>
      <c r="F18" s="18">
        <f t="shared" si="1"/>
        <v>1.3678855352068073E-2</v>
      </c>
      <c r="G18" s="17">
        <f t="shared" si="2"/>
        <v>0.27779920953818438</v>
      </c>
    </row>
    <row r="19" spans="2:8" ht="15.75">
      <c r="B19" s="10">
        <v>0</v>
      </c>
      <c r="C19" s="10">
        <v>15800</v>
      </c>
      <c r="D19" s="11">
        <v>16</v>
      </c>
      <c r="E19" s="16">
        <f t="shared" si="0"/>
        <v>15800</v>
      </c>
      <c r="F19" s="18">
        <f t="shared" si="1"/>
        <v>1.2996146395831363E-2</v>
      </c>
      <c r="G19" s="17">
        <f t="shared" si="2"/>
        <v>0.29079535593401573</v>
      </c>
    </row>
    <row r="20" spans="2:8" ht="15.75">
      <c r="B20" s="10">
        <v>15328</v>
      </c>
      <c r="C20" s="10">
        <v>0</v>
      </c>
      <c r="D20" s="11">
        <v>25</v>
      </c>
      <c r="E20" s="16">
        <f t="shared" si="0"/>
        <v>15328</v>
      </c>
      <c r="F20" s="18">
        <f t="shared" si="1"/>
        <v>1.2607907085778679E-2</v>
      </c>
      <c r="G20" s="17">
        <f t="shared" si="2"/>
        <v>0.30340326301979442</v>
      </c>
    </row>
    <row r="21" spans="2:8" ht="15.75">
      <c r="B21" s="10">
        <v>0</v>
      </c>
      <c r="C21" s="10">
        <v>14717</v>
      </c>
      <c r="D21" s="11">
        <v>28</v>
      </c>
      <c r="E21" s="16">
        <f t="shared" si="0"/>
        <v>14717</v>
      </c>
      <c r="F21" s="18">
        <f t="shared" si="1"/>
        <v>1.2105334589079125E-2</v>
      </c>
      <c r="G21" s="17">
        <f t="shared" si="2"/>
        <v>0.31550859760887356</v>
      </c>
    </row>
    <row r="22" spans="2:8" ht="15.75">
      <c r="B22" s="10">
        <v>468</v>
      </c>
      <c r="C22" s="10">
        <v>14186</v>
      </c>
      <c r="D22" s="11">
        <v>22</v>
      </c>
      <c r="E22" s="16">
        <f t="shared" si="0"/>
        <v>14654</v>
      </c>
      <c r="F22" s="18">
        <f t="shared" si="1"/>
        <v>1.2053514511678024E-2</v>
      </c>
      <c r="G22" s="17">
        <f t="shared" si="2"/>
        <v>0.32756211212055159</v>
      </c>
    </row>
    <row r="23" spans="2:8" ht="15.75">
      <c r="B23" s="10">
        <v>0</v>
      </c>
      <c r="C23" s="10">
        <v>14643</v>
      </c>
      <c r="D23" s="11">
        <v>16</v>
      </c>
      <c r="E23" s="16">
        <f t="shared" si="0"/>
        <v>14643</v>
      </c>
      <c r="F23" s="18">
        <f t="shared" si="1"/>
        <v>1.2044466561655611E-2</v>
      </c>
      <c r="G23" s="17">
        <f t="shared" si="2"/>
        <v>0.33960657868220717</v>
      </c>
    </row>
    <row r="24" spans="2:8" ht="15.75">
      <c r="B24" s="10">
        <v>7885</v>
      </c>
      <c r="C24" s="10">
        <v>6330</v>
      </c>
      <c r="D24" s="11">
        <v>16</v>
      </c>
      <c r="E24" s="16">
        <f t="shared" si="0"/>
        <v>14215</v>
      </c>
      <c r="F24" s="18">
        <f t="shared" si="1"/>
        <v>1.1692419051692583E-2</v>
      </c>
      <c r="G24" s="17">
        <f t="shared" si="2"/>
        <v>0.35129899773389978</v>
      </c>
    </row>
    <row r="25" spans="2:8" ht="15.75">
      <c r="B25" s="10">
        <v>0</v>
      </c>
      <c r="C25" s="10">
        <v>14190</v>
      </c>
      <c r="D25" s="11">
        <v>37</v>
      </c>
      <c r="E25" s="16">
        <f t="shared" si="0"/>
        <v>14190</v>
      </c>
      <c r="F25" s="18">
        <f t="shared" si="1"/>
        <v>1.1671855528914369E-2</v>
      </c>
      <c r="G25" s="17">
        <f t="shared" si="2"/>
        <v>0.36297085326281414</v>
      </c>
    </row>
    <row r="26" spans="2:8" ht="15.75">
      <c r="B26" s="10">
        <v>13496</v>
      </c>
      <c r="C26" s="10">
        <v>650</v>
      </c>
      <c r="D26" s="11">
        <v>19</v>
      </c>
      <c r="E26" s="16">
        <f t="shared" si="0"/>
        <v>14146</v>
      </c>
      <c r="F26" s="18">
        <f t="shared" si="1"/>
        <v>1.1635663728824712E-2</v>
      </c>
      <c r="G26" s="17">
        <f t="shared" si="2"/>
        <v>0.37460651699163883</v>
      </c>
    </row>
    <row r="27" spans="2:8" ht="15.75">
      <c r="B27" s="10">
        <v>0</v>
      </c>
      <c r="C27" s="10">
        <v>13970</v>
      </c>
      <c r="D27" s="11">
        <v>13</v>
      </c>
      <c r="E27" s="16">
        <f t="shared" si="0"/>
        <v>13970</v>
      </c>
      <c r="F27" s="18">
        <f t="shared" si="1"/>
        <v>1.1490896528466084E-2</v>
      </c>
      <c r="G27" s="17">
        <f t="shared" si="2"/>
        <v>0.3860974135201049</v>
      </c>
    </row>
    <row r="28" spans="2:8" ht="15.75">
      <c r="B28" s="10">
        <v>0</v>
      </c>
      <c r="C28" s="10">
        <v>13428</v>
      </c>
      <c r="D28" s="11">
        <v>7</v>
      </c>
      <c r="E28" s="16">
        <f t="shared" si="0"/>
        <v>13428</v>
      </c>
      <c r="F28" s="18">
        <f t="shared" si="1"/>
        <v>1.1045079354634401E-2</v>
      </c>
      <c r="G28" s="17">
        <f t="shared" si="2"/>
        <v>0.39714249287473929</v>
      </c>
    </row>
    <row r="29" spans="2:8" ht="15.75">
      <c r="B29" s="10">
        <v>0</v>
      </c>
      <c r="C29" s="10">
        <v>12721</v>
      </c>
      <c r="D29" s="11">
        <v>37</v>
      </c>
      <c r="E29" s="16">
        <f t="shared" si="0"/>
        <v>12721</v>
      </c>
      <c r="F29" s="18">
        <f t="shared" si="1"/>
        <v>1.0463542930466503E-2</v>
      </c>
      <c r="G29" s="17">
        <f t="shared" si="2"/>
        <v>0.40760603580520582</v>
      </c>
    </row>
    <row r="30" spans="2:8" ht="15.75">
      <c r="B30" s="10">
        <v>287</v>
      </c>
      <c r="C30" s="10">
        <v>12348</v>
      </c>
      <c r="D30" s="11">
        <v>7</v>
      </c>
      <c r="E30" s="16">
        <f t="shared" si="0"/>
        <v>12635</v>
      </c>
      <c r="F30" s="18">
        <f t="shared" si="1"/>
        <v>1.0392804412109448E-2</v>
      </c>
      <c r="G30" s="17">
        <f t="shared" si="2"/>
        <v>0.41799884021731526</v>
      </c>
    </row>
    <row r="31" spans="2:8" ht="15.75">
      <c r="B31" s="10">
        <v>0</v>
      </c>
      <c r="C31" s="10">
        <v>12632</v>
      </c>
      <c r="D31" s="11">
        <v>16</v>
      </c>
      <c r="E31" s="16">
        <f t="shared" si="0"/>
        <v>12632</v>
      </c>
      <c r="F31" s="18">
        <f t="shared" si="1"/>
        <v>1.0390336789376061E-2</v>
      </c>
      <c r="G31" s="17">
        <f t="shared" si="2"/>
        <v>0.42838917700669132</v>
      </c>
      <c r="H31" s="79" t="s">
        <v>138</v>
      </c>
    </row>
    <row r="32" spans="2:8" ht="15.75">
      <c r="B32" s="10">
        <v>0</v>
      </c>
      <c r="C32" s="10">
        <v>12242</v>
      </c>
      <c r="D32" s="11">
        <v>25</v>
      </c>
      <c r="E32" s="16">
        <f t="shared" si="0"/>
        <v>12242</v>
      </c>
      <c r="F32" s="18">
        <f t="shared" si="1"/>
        <v>1.0069545834035921E-2</v>
      </c>
      <c r="G32" s="17">
        <f t="shared" si="2"/>
        <v>0.43845872284072723</v>
      </c>
    </row>
    <row r="33" spans="2:7" ht="15.75">
      <c r="B33" s="10">
        <v>11072</v>
      </c>
      <c r="C33" s="10">
        <v>891</v>
      </c>
      <c r="D33" s="11">
        <v>61</v>
      </c>
      <c r="E33" s="16">
        <f t="shared" si="0"/>
        <v>11963</v>
      </c>
      <c r="F33" s="18">
        <f t="shared" si="1"/>
        <v>9.8400569198310497E-3</v>
      </c>
      <c r="G33" s="17">
        <f t="shared" si="2"/>
        <v>0.44829877976055826</v>
      </c>
    </row>
    <row r="34" spans="2:7" ht="15.75">
      <c r="B34" s="10">
        <v>0</v>
      </c>
      <c r="C34" s="10">
        <v>11838</v>
      </c>
      <c r="D34" s="11">
        <v>7</v>
      </c>
      <c r="E34" s="16">
        <f t="shared" si="0"/>
        <v>11838</v>
      </c>
      <c r="F34" s="18">
        <f t="shared" si="1"/>
        <v>9.7372393059399799E-3</v>
      </c>
      <c r="G34" s="17">
        <f t="shared" si="2"/>
        <v>0.45803601906649827</v>
      </c>
    </row>
    <row r="35" spans="2:7" ht="15.75">
      <c r="B35" s="10">
        <v>0</v>
      </c>
      <c r="C35" s="10">
        <v>11587</v>
      </c>
      <c r="D35" s="11">
        <v>22</v>
      </c>
      <c r="E35" s="16">
        <f t="shared" si="0"/>
        <v>11587</v>
      </c>
      <c r="F35" s="18">
        <f t="shared" si="1"/>
        <v>9.5307815372467092E-3</v>
      </c>
      <c r="G35" s="17">
        <f t="shared" si="2"/>
        <v>0.467566800603745</v>
      </c>
    </row>
    <row r="36" spans="2:7" ht="15.75">
      <c r="B36" s="10">
        <v>0</v>
      </c>
      <c r="C36" s="10">
        <v>11481</v>
      </c>
      <c r="D36" s="11">
        <v>25</v>
      </c>
      <c r="E36" s="16">
        <f t="shared" si="0"/>
        <v>11481</v>
      </c>
      <c r="F36" s="18">
        <f t="shared" si="1"/>
        <v>9.4435922006670808E-3</v>
      </c>
      <c r="G36" s="17">
        <f t="shared" si="2"/>
        <v>0.4770103928044121</v>
      </c>
    </row>
    <row r="37" spans="2:7" ht="15.75">
      <c r="B37" s="10">
        <v>317</v>
      </c>
      <c r="C37" s="10">
        <v>10980</v>
      </c>
      <c r="D37" s="11">
        <v>13</v>
      </c>
      <c r="E37" s="16">
        <f t="shared" si="0"/>
        <v>11297</v>
      </c>
      <c r="F37" s="18">
        <f t="shared" si="1"/>
        <v>9.2922446730194248E-3</v>
      </c>
      <c r="G37" s="17">
        <f t="shared" si="2"/>
        <v>0.48630263747743152</v>
      </c>
    </row>
    <row r="38" spans="2:7" ht="15.75">
      <c r="B38" s="10">
        <v>765</v>
      </c>
      <c r="C38" s="10">
        <v>10406</v>
      </c>
      <c r="D38" s="11">
        <v>10</v>
      </c>
      <c r="E38" s="16">
        <f t="shared" si="0"/>
        <v>11171</v>
      </c>
      <c r="F38" s="18">
        <f t="shared" si="1"/>
        <v>9.1886045182172256E-3</v>
      </c>
      <c r="G38" s="17">
        <f t="shared" si="2"/>
        <v>0.49549124199564876</v>
      </c>
    </row>
    <row r="39" spans="2:7" ht="15.75">
      <c r="B39" s="10">
        <v>0</v>
      </c>
      <c r="C39" s="10">
        <v>10853</v>
      </c>
      <c r="D39" s="11">
        <v>25</v>
      </c>
      <c r="E39" s="16">
        <f t="shared" si="0"/>
        <v>10853</v>
      </c>
      <c r="F39" s="18">
        <f t="shared" si="1"/>
        <v>8.9270365084783403E-3</v>
      </c>
      <c r="G39" s="17">
        <f t="shared" si="2"/>
        <v>0.50441827850412713</v>
      </c>
    </row>
    <row r="40" spans="2:7" ht="15.75">
      <c r="B40" s="10">
        <v>0</v>
      </c>
      <c r="C40" s="10">
        <v>10723</v>
      </c>
      <c r="D40" s="11">
        <v>11</v>
      </c>
      <c r="E40" s="16">
        <f t="shared" si="0"/>
        <v>10723</v>
      </c>
      <c r="F40" s="18">
        <f t="shared" si="1"/>
        <v>8.820106190031627E-3</v>
      </c>
      <c r="G40" s="17">
        <f t="shared" si="2"/>
        <v>0.51323838469415872</v>
      </c>
    </row>
    <row r="41" spans="2:7" ht="15.75">
      <c r="B41" s="10">
        <v>9783</v>
      </c>
      <c r="C41" s="10">
        <v>885</v>
      </c>
      <c r="D41" s="11">
        <v>13</v>
      </c>
      <c r="E41" s="16">
        <f t="shared" si="0"/>
        <v>10668</v>
      </c>
      <c r="F41" s="18">
        <f t="shared" si="1"/>
        <v>8.7748664399195549E-3</v>
      </c>
      <c r="G41" s="17">
        <f t="shared" si="2"/>
        <v>0.52201325113407826</v>
      </c>
    </row>
    <row r="42" spans="2:7" ht="15.75">
      <c r="B42" s="10">
        <v>0</v>
      </c>
      <c r="C42" s="10">
        <v>10099</v>
      </c>
      <c r="D42" s="11">
        <v>16</v>
      </c>
      <c r="E42" s="16">
        <f t="shared" si="0"/>
        <v>10099</v>
      </c>
      <c r="F42" s="18">
        <f t="shared" si="1"/>
        <v>8.3068406614874007E-3</v>
      </c>
      <c r="G42" s="17">
        <f t="shared" si="2"/>
        <v>0.53032009179556561</v>
      </c>
    </row>
    <row r="43" spans="2:7" ht="15.75">
      <c r="B43" s="10">
        <v>9621</v>
      </c>
      <c r="C43" s="10">
        <v>308</v>
      </c>
      <c r="D43" s="11">
        <v>25</v>
      </c>
      <c r="E43" s="16">
        <f t="shared" si="0"/>
        <v>9929</v>
      </c>
      <c r="F43" s="18">
        <f t="shared" si="1"/>
        <v>8.1670087065955441E-3</v>
      </c>
      <c r="G43" s="17">
        <f t="shared" si="2"/>
        <v>0.5384871005021612</v>
      </c>
    </row>
    <row r="44" spans="2:7" ht="15.75">
      <c r="B44" s="10">
        <v>0</v>
      </c>
      <c r="C44" s="10">
        <v>9125</v>
      </c>
      <c r="D44" s="11">
        <v>13</v>
      </c>
      <c r="E44" s="16">
        <f t="shared" si="0"/>
        <v>9125</v>
      </c>
      <c r="F44" s="18">
        <f t="shared" si="1"/>
        <v>7.5056858140481759E-3</v>
      </c>
      <c r="G44" s="17">
        <f t="shared" si="2"/>
        <v>0.5459927863162094</v>
      </c>
    </row>
    <row r="45" spans="2:7" ht="15.75">
      <c r="B45" s="10">
        <v>8948</v>
      </c>
      <c r="C45" s="10">
        <v>110</v>
      </c>
      <c r="D45" s="11">
        <v>31</v>
      </c>
      <c r="E45" s="16">
        <f t="shared" si="0"/>
        <v>9058</v>
      </c>
      <c r="F45" s="18">
        <f t="shared" si="1"/>
        <v>7.4505755730025621E-3</v>
      </c>
      <c r="G45" s="17">
        <f t="shared" si="2"/>
        <v>0.55344336188921195</v>
      </c>
    </row>
    <row r="46" spans="2:7" ht="15.75">
      <c r="B46" s="10">
        <v>0</v>
      </c>
      <c r="C46" s="10">
        <v>9016</v>
      </c>
      <c r="D46" s="11">
        <v>49</v>
      </c>
      <c r="E46" s="16">
        <f t="shared" si="0"/>
        <v>9016</v>
      </c>
      <c r="F46" s="18">
        <f t="shared" si="1"/>
        <v>7.4160288547351627E-3</v>
      </c>
      <c r="G46" s="17">
        <f t="shared" si="2"/>
        <v>0.56085939074394708</v>
      </c>
    </row>
    <row r="47" spans="2:7" ht="15.75">
      <c r="B47" s="10">
        <v>0</v>
      </c>
      <c r="C47" s="10">
        <v>8944</v>
      </c>
      <c r="D47" s="11">
        <v>25</v>
      </c>
      <c r="E47" s="16">
        <f t="shared" si="0"/>
        <v>8944</v>
      </c>
      <c r="F47" s="18">
        <f t="shared" si="1"/>
        <v>7.3568059091339054E-3</v>
      </c>
      <c r="G47" s="17">
        <f t="shared" si="2"/>
        <v>0.56821619665308098</v>
      </c>
    </row>
    <row r="48" spans="2:7" ht="15.75">
      <c r="B48" s="10">
        <v>8636</v>
      </c>
      <c r="C48" s="10">
        <v>214</v>
      </c>
      <c r="D48" s="11">
        <v>11</v>
      </c>
      <c r="E48" s="16">
        <f t="shared" si="0"/>
        <v>8850</v>
      </c>
      <c r="F48" s="18">
        <f t="shared" si="1"/>
        <v>7.2794870634878203E-3</v>
      </c>
      <c r="G48" s="17">
        <f t="shared" si="2"/>
        <v>0.57549568371656878</v>
      </c>
    </row>
    <row r="49" spans="2:7" ht="15.75">
      <c r="B49" s="10">
        <v>959</v>
      </c>
      <c r="C49" s="10">
        <v>7876</v>
      </c>
      <c r="D49" s="11">
        <v>28</v>
      </c>
      <c r="E49" s="16">
        <f t="shared" si="0"/>
        <v>8835</v>
      </c>
      <c r="F49" s="18">
        <f t="shared" si="1"/>
        <v>7.2671489498208914E-3</v>
      </c>
      <c r="G49" s="17">
        <f t="shared" si="2"/>
        <v>0.58276283266638973</v>
      </c>
    </row>
    <row r="50" spans="2:7" ht="15.75">
      <c r="B50" s="10">
        <v>8060</v>
      </c>
      <c r="C50" s="10">
        <v>607</v>
      </c>
      <c r="D50" s="11">
        <v>19</v>
      </c>
      <c r="E50" s="16">
        <f t="shared" si="0"/>
        <v>8667</v>
      </c>
      <c r="F50" s="18">
        <f t="shared" si="1"/>
        <v>7.1289620767512928E-3</v>
      </c>
      <c r="G50" s="17">
        <f t="shared" si="2"/>
        <v>0.58989179474314102</v>
      </c>
    </row>
    <row r="51" spans="2:7" ht="15.75">
      <c r="B51" s="10">
        <v>0</v>
      </c>
      <c r="C51" s="10">
        <v>8357</v>
      </c>
      <c r="D51" s="11">
        <v>25</v>
      </c>
      <c r="E51" s="16">
        <f t="shared" si="0"/>
        <v>8357</v>
      </c>
      <c r="F51" s="18">
        <f t="shared" si="1"/>
        <v>6.8739743943014367E-3</v>
      </c>
      <c r="G51" s="17">
        <f t="shared" si="2"/>
        <v>0.5967657691374425</v>
      </c>
    </row>
    <row r="52" spans="2:7" ht="15.75">
      <c r="B52" s="10">
        <v>8122</v>
      </c>
      <c r="C52" s="10">
        <v>136</v>
      </c>
      <c r="D52" s="11">
        <v>22</v>
      </c>
      <c r="E52" s="16">
        <f t="shared" si="0"/>
        <v>8258</v>
      </c>
      <c r="F52" s="18">
        <f t="shared" si="1"/>
        <v>6.792542844099708E-3</v>
      </c>
      <c r="G52" s="17">
        <f t="shared" si="2"/>
        <v>0.60355831198154219</v>
      </c>
    </row>
    <row r="53" spans="2:7" ht="15.75">
      <c r="B53" s="10">
        <v>8249</v>
      </c>
      <c r="C53" s="10">
        <v>0</v>
      </c>
      <c r="D53" s="11">
        <v>31</v>
      </c>
      <c r="E53" s="16">
        <f t="shared" si="0"/>
        <v>8249</v>
      </c>
      <c r="F53" s="18">
        <f t="shared" si="1"/>
        <v>6.7851399758995512E-3</v>
      </c>
      <c r="G53" s="17">
        <f t="shared" si="2"/>
        <v>0.61034345195744177</v>
      </c>
    </row>
    <row r="54" spans="2:7" ht="15.75">
      <c r="B54" s="10">
        <v>352</v>
      </c>
      <c r="C54" s="10">
        <v>7525</v>
      </c>
      <c r="D54" s="11">
        <v>13</v>
      </c>
      <c r="E54" s="16">
        <f t="shared" si="0"/>
        <v>7877</v>
      </c>
      <c r="F54" s="18">
        <f t="shared" si="1"/>
        <v>6.4791547569597241E-3</v>
      </c>
      <c r="G54" s="17">
        <f t="shared" si="2"/>
        <v>0.61682260671440148</v>
      </c>
    </row>
    <row r="55" spans="2:7" ht="15.75">
      <c r="B55" s="10">
        <v>6851</v>
      </c>
      <c r="C55" s="10">
        <v>901</v>
      </c>
      <c r="D55" s="11">
        <v>13</v>
      </c>
      <c r="E55" s="16">
        <f t="shared" si="0"/>
        <v>7752</v>
      </c>
      <c r="F55" s="18">
        <f t="shared" si="1"/>
        <v>6.3763371430686534E-3</v>
      </c>
      <c r="G55" s="17">
        <f t="shared" si="2"/>
        <v>0.6231989438574701</v>
      </c>
    </row>
    <row r="56" spans="2:7" ht="15.75">
      <c r="B56" s="10">
        <v>0</v>
      </c>
      <c r="C56" s="10">
        <v>7710</v>
      </c>
      <c r="D56" s="11">
        <v>25</v>
      </c>
      <c r="E56" s="16">
        <f t="shared" si="0"/>
        <v>7710</v>
      </c>
      <c r="F56" s="18">
        <f t="shared" si="1"/>
        <v>6.3417904248012531E-3</v>
      </c>
      <c r="G56" s="17">
        <f t="shared" si="2"/>
        <v>0.62954073428227131</v>
      </c>
    </row>
    <row r="57" spans="2:7" ht="15.75">
      <c r="B57" s="10">
        <v>271</v>
      </c>
      <c r="C57" s="10">
        <v>7090</v>
      </c>
      <c r="D57" s="11">
        <v>25</v>
      </c>
      <c r="E57" s="16">
        <f t="shared" si="0"/>
        <v>7361</v>
      </c>
      <c r="F57" s="18">
        <f t="shared" si="1"/>
        <v>6.0547236468173832E-3</v>
      </c>
      <c r="G57" s="17">
        <f t="shared" si="2"/>
        <v>0.63559545792908867</v>
      </c>
    </row>
    <row r="58" spans="2:7" ht="15.75">
      <c r="B58" s="10">
        <v>6509</v>
      </c>
      <c r="C58" s="10">
        <v>493</v>
      </c>
      <c r="D58" s="11">
        <v>37</v>
      </c>
      <c r="E58" s="16">
        <f t="shared" si="0"/>
        <v>7002</v>
      </c>
      <c r="F58" s="18">
        <f t="shared" si="1"/>
        <v>5.7594314597222279E-3</v>
      </c>
      <c r="G58" s="17">
        <f t="shared" si="2"/>
        <v>0.64135488938881091</v>
      </c>
    </row>
    <row r="59" spans="2:7" ht="15.75">
      <c r="B59" s="10">
        <v>150</v>
      </c>
      <c r="C59" s="10">
        <v>6520</v>
      </c>
      <c r="D59" s="11">
        <v>12</v>
      </c>
      <c r="E59" s="16">
        <f t="shared" si="0"/>
        <v>6670</v>
      </c>
      <c r="F59" s="18">
        <f t="shared" si="1"/>
        <v>5.486347877227544E-3</v>
      </c>
      <c r="G59" s="17">
        <f t="shared" si="2"/>
        <v>0.64684123726603848</v>
      </c>
    </row>
    <row r="60" spans="2:7" ht="15.75">
      <c r="B60" s="10">
        <v>0</v>
      </c>
      <c r="C60" s="10">
        <v>6628</v>
      </c>
      <c r="D60" s="11">
        <v>37</v>
      </c>
      <c r="E60" s="16">
        <f t="shared" si="0"/>
        <v>6628</v>
      </c>
      <c r="F60" s="18">
        <f t="shared" si="1"/>
        <v>5.4518011589601437E-3</v>
      </c>
      <c r="G60" s="17">
        <f t="shared" si="2"/>
        <v>0.65229303842499864</v>
      </c>
    </row>
    <row r="61" spans="2:7" ht="15.75">
      <c r="B61" s="10">
        <v>0</v>
      </c>
      <c r="C61" s="10">
        <v>6490</v>
      </c>
      <c r="D61" s="11">
        <v>19</v>
      </c>
      <c r="E61" s="16">
        <f t="shared" si="0"/>
        <v>6490</v>
      </c>
      <c r="F61" s="18">
        <f t="shared" si="1"/>
        <v>5.3382905132244012E-3</v>
      </c>
      <c r="G61" s="17">
        <f t="shared" si="2"/>
        <v>0.65763132893822307</v>
      </c>
    </row>
    <row r="62" spans="2:7" ht="15.75">
      <c r="B62" s="10">
        <v>0</v>
      </c>
      <c r="C62" s="10">
        <v>6345</v>
      </c>
      <c r="D62" s="11">
        <v>25</v>
      </c>
      <c r="E62" s="16">
        <f t="shared" si="0"/>
        <v>6345</v>
      </c>
      <c r="F62" s="18">
        <f t="shared" si="1"/>
        <v>5.219022081110759E-3</v>
      </c>
      <c r="G62" s="17">
        <f t="shared" si="2"/>
        <v>0.66285035101933387</v>
      </c>
    </row>
    <row r="63" spans="2:7" ht="15.75">
      <c r="B63" s="10">
        <v>5960</v>
      </c>
      <c r="C63" s="10">
        <v>129</v>
      </c>
      <c r="D63" s="11">
        <v>13</v>
      </c>
      <c r="E63" s="16">
        <f t="shared" si="0"/>
        <v>6089</v>
      </c>
      <c r="F63" s="18">
        <f t="shared" si="1"/>
        <v>5.0084516078618456E-3</v>
      </c>
      <c r="G63" s="17">
        <f t="shared" si="2"/>
        <v>0.66785880262719577</v>
      </c>
    </row>
    <row r="64" spans="2:7" ht="15.75">
      <c r="B64" s="10">
        <v>0</v>
      </c>
      <c r="C64" s="10">
        <v>5857</v>
      </c>
      <c r="D64" s="11">
        <v>19</v>
      </c>
      <c r="E64" s="16">
        <f t="shared" si="0"/>
        <v>5857</v>
      </c>
      <c r="F64" s="18">
        <f t="shared" si="1"/>
        <v>4.817622116480018E-3</v>
      </c>
      <c r="G64" s="17">
        <f t="shared" si="2"/>
        <v>0.67267642474367584</v>
      </c>
    </row>
    <row r="65" spans="2:7" ht="15.75">
      <c r="B65" s="10">
        <v>5133</v>
      </c>
      <c r="C65" s="10">
        <v>698</v>
      </c>
      <c r="D65" s="11">
        <v>19</v>
      </c>
      <c r="E65" s="16">
        <f t="shared" si="0"/>
        <v>5831</v>
      </c>
      <c r="F65" s="18">
        <f t="shared" si="1"/>
        <v>4.7962360527906761E-3</v>
      </c>
      <c r="G65" s="17">
        <f t="shared" si="2"/>
        <v>0.67747266079646651</v>
      </c>
    </row>
    <row r="66" spans="2:7" ht="15.75">
      <c r="B66" s="10">
        <v>963</v>
      </c>
      <c r="C66" s="10">
        <v>4754</v>
      </c>
      <c r="D66" s="11">
        <v>40</v>
      </c>
      <c r="E66" s="16">
        <f t="shared" ref="E66:E129" si="3">B66+C66</f>
        <v>5717</v>
      </c>
      <c r="F66" s="18">
        <f t="shared" si="1"/>
        <v>4.7024663889220194E-3</v>
      </c>
      <c r="G66" s="17">
        <f t="shared" si="2"/>
        <v>0.68217512718538853</v>
      </c>
    </row>
    <row r="67" spans="2:7" ht="15.75">
      <c r="B67" s="10">
        <v>5588</v>
      </c>
      <c r="C67" s="10">
        <v>0</v>
      </c>
      <c r="D67" s="11">
        <v>22</v>
      </c>
      <c r="E67" s="16">
        <f t="shared" si="3"/>
        <v>5588</v>
      </c>
      <c r="F67" s="18">
        <f t="shared" ref="F67:F130" si="4">E67/E$427</f>
        <v>4.5963586113864337E-3</v>
      </c>
      <c r="G67" s="17">
        <f t="shared" ref="G67:G130" si="5">G66+F67</f>
        <v>0.68677148579677494</v>
      </c>
    </row>
    <row r="68" spans="2:7" ht="15.75">
      <c r="B68" s="10">
        <v>0</v>
      </c>
      <c r="C68" s="10">
        <v>5564</v>
      </c>
      <c r="D68" s="11">
        <v>25</v>
      </c>
      <c r="E68" s="16">
        <f t="shared" si="3"/>
        <v>5564</v>
      </c>
      <c r="F68" s="18">
        <f t="shared" si="4"/>
        <v>4.5766176295193479E-3</v>
      </c>
      <c r="G68" s="17">
        <f t="shared" si="5"/>
        <v>0.69134810342629427</v>
      </c>
    </row>
    <row r="69" spans="2:7" ht="15.75">
      <c r="B69" s="10">
        <v>0</v>
      </c>
      <c r="C69" s="10">
        <v>5180</v>
      </c>
      <c r="D69" s="11">
        <v>22</v>
      </c>
      <c r="E69" s="16">
        <f t="shared" si="3"/>
        <v>5180</v>
      </c>
      <c r="F69" s="18">
        <f t="shared" si="4"/>
        <v>4.2607619196459784E-3</v>
      </c>
      <c r="G69" s="17">
        <f t="shared" si="5"/>
        <v>0.69560886534594024</v>
      </c>
    </row>
    <row r="70" spans="2:7" ht="15.75">
      <c r="B70" s="10">
        <v>0</v>
      </c>
      <c r="C70" s="10">
        <v>4973</v>
      </c>
      <c r="D70" s="11">
        <v>25</v>
      </c>
      <c r="E70" s="16">
        <f t="shared" si="3"/>
        <v>4973</v>
      </c>
      <c r="F70" s="18">
        <f t="shared" si="4"/>
        <v>4.0904959510423651E-3</v>
      </c>
      <c r="G70" s="17">
        <f t="shared" si="5"/>
        <v>0.69969936129698262</v>
      </c>
    </row>
    <row r="71" spans="2:7" ht="15.75">
      <c r="B71" s="10">
        <v>305</v>
      </c>
      <c r="C71" s="10">
        <v>4553</v>
      </c>
      <c r="D71" s="11">
        <v>7</v>
      </c>
      <c r="E71" s="16">
        <f t="shared" si="3"/>
        <v>4858</v>
      </c>
      <c r="F71" s="18">
        <f t="shared" si="4"/>
        <v>3.9959037462625798E-3</v>
      </c>
      <c r="G71" s="17">
        <f t="shared" si="5"/>
        <v>0.7036952650432452</v>
      </c>
    </row>
    <row r="72" spans="2:7" ht="15.75">
      <c r="B72" s="10">
        <v>4802</v>
      </c>
      <c r="C72" s="10">
        <v>0</v>
      </c>
      <c r="D72" s="11">
        <v>37</v>
      </c>
      <c r="E72" s="16">
        <f t="shared" si="3"/>
        <v>4802</v>
      </c>
      <c r="F72" s="18">
        <f t="shared" si="4"/>
        <v>3.94984145523938E-3</v>
      </c>
      <c r="G72" s="17">
        <f t="shared" si="5"/>
        <v>0.70764510649848456</v>
      </c>
    </row>
    <row r="73" spans="2:7" ht="15.75">
      <c r="B73" s="10">
        <v>698</v>
      </c>
      <c r="C73" s="10">
        <v>4033</v>
      </c>
      <c r="D73" s="11">
        <v>16</v>
      </c>
      <c r="E73" s="16">
        <f t="shared" si="3"/>
        <v>4731</v>
      </c>
      <c r="F73" s="18">
        <f t="shared" si="4"/>
        <v>3.8914410505492517E-3</v>
      </c>
      <c r="G73" s="17">
        <f t="shared" si="5"/>
        <v>0.71153654754903384</v>
      </c>
    </row>
    <row r="74" spans="2:7" ht="15.75">
      <c r="B74" s="10">
        <v>670</v>
      </c>
      <c r="C74" s="10">
        <v>4014</v>
      </c>
      <c r="D74" s="11">
        <v>31</v>
      </c>
      <c r="E74" s="16">
        <f t="shared" si="3"/>
        <v>4684</v>
      </c>
      <c r="F74" s="18">
        <f t="shared" si="4"/>
        <v>3.8527816277262091E-3</v>
      </c>
      <c r="G74" s="17">
        <f t="shared" si="5"/>
        <v>0.71538932917676001</v>
      </c>
    </row>
    <row r="75" spans="2:7" ht="15.75">
      <c r="B75" s="10">
        <v>478</v>
      </c>
      <c r="C75" s="10">
        <v>4071</v>
      </c>
      <c r="D75" s="11">
        <v>10</v>
      </c>
      <c r="E75" s="16">
        <f t="shared" si="3"/>
        <v>4549</v>
      </c>
      <c r="F75" s="18">
        <f t="shared" si="4"/>
        <v>3.7417386047238523E-3</v>
      </c>
      <c r="G75" s="17">
        <f t="shared" si="5"/>
        <v>0.71913106778148383</v>
      </c>
    </row>
    <row r="76" spans="2:7" ht="15.75">
      <c r="B76" s="10">
        <v>0</v>
      </c>
      <c r="C76" s="10">
        <v>4486</v>
      </c>
      <c r="D76" s="11">
        <v>10</v>
      </c>
      <c r="E76" s="16">
        <f t="shared" si="3"/>
        <v>4486</v>
      </c>
      <c r="F76" s="18">
        <f t="shared" si="4"/>
        <v>3.6899185273227527E-3</v>
      </c>
      <c r="G76" s="17">
        <f t="shared" si="5"/>
        <v>0.72282098630880653</v>
      </c>
    </row>
    <row r="77" spans="2:7" ht="15.75">
      <c r="B77" s="10">
        <v>852</v>
      </c>
      <c r="C77" s="10">
        <v>3613</v>
      </c>
      <c r="D77" s="11">
        <v>61</v>
      </c>
      <c r="E77" s="16">
        <f t="shared" si="3"/>
        <v>4465</v>
      </c>
      <c r="F77" s="18">
        <f t="shared" si="4"/>
        <v>3.672645168189053E-3</v>
      </c>
      <c r="G77" s="17">
        <f t="shared" si="5"/>
        <v>0.72649363147699564</v>
      </c>
    </row>
    <row r="78" spans="2:7" ht="15.75">
      <c r="B78" s="10">
        <v>0</v>
      </c>
      <c r="C78" s="10">
        <v>4449</v>
      </c>
      <c r="D78" s="11">
        <v>25</v>
      </c>
      <c r="E78" s="16">
        <f t="shared" si="3"/>
        <v>4449</v>
      </c>
      <c r="F78" s="18">
        <f t="shared" si="4"/>
        <v>3.6594845136109959E-3</v>
      </c>
      <c r="G78" s="17">
        <f t="shared" si="5"/>
        <v>0.73015311599060662</v>
      </c>
    </row>
    <row r="79" spans="2:7" ht="15.75">
      <c r="B79" s="10">
        <v>4256</v>
      </c>
      <c r="C79" s="10">
        <v>0</v>
      </c>
      <c r="D79" s="11">
        <v>16</v>
      </c>
      <c r="E79" s="16">
        <f t="shared" si="3"/>
        <v>4256</v>
      </c>
      <c r="F79" s="18">
        <f t="shared" si="4"/>
        <v>3.5007341177631822E-3</v>
      </c>
      <c r="G79" s="17">
        <f t="shared" si="5"/>
        <v>0.73365385010836981</v>
      </c>
    </row>
    <row r="80" spans="2:7" ht="15.75">
      <c r="B80" s="10">
        <v>859</v>
      </c>
      <c r="C80" s="10">
        <v>3305</v>
      </c>
      <c r="D80" s="11">
        <v>25</v>
      </c>
      <c r="E80" s="16">
        <f t="shared" si="3"/>
        <v>4164</v>
      </c>
      <c r="F80" s="18">
        <f t="shared" si="4"/>
        <v>3.4250603539393541E-3</v>
      </c>
      <c r="G80" s="17">
        <f t="shared" si="5"/>
        <v>0.73707891046230911</v>
      </c>
    </row>
    <row r="81" spans="2:7" ht="15.75">
      <c r="B81" s="10">
        <v>2715</v>
      </c>
      <c r="C81" s="10">
        <v>1435</v>
      </c>
      <c r="D81" s="11">
        <v>49</v>
      </c>
      <c r="E81" s="16">
        <f t="shared" si="3"/>
        <v>4150</v>
      </c>
      <c r="F81" s="18">
        <f t="shared" si="4"/>
        <v>3.4135447811835542E-3</v>
      </c>
      <c r="G81" s="17">
        <f t="shared" si="5"/>
        <v>0.74049245524349272</v>
      </c>
    </row>
    <row r="82" spans="2:7" ht="15.75">
      <c r="B82" s="10">
        <v>4089</v>
      </c>
      <c r="C82" s="10">
        <v>0</v>
      </c>
      <c r="D82" s="11">
        <v>7</v>
      </c>
      <c r="E82" s="16">
        <f t="shared" si="3"/>
        <v>4089</v>
      </c>
      <c r="F82" s="18">
        <f t="shared" si="4"/>
        <v>3.3633697856047117E-3</v>
      </c>
      <c r="G82" s="17">
        <f t="shared" si="5"/>
        <v>0.74385582502909742</v>
      </c>
    </row>
    <row r="83" spans="2:7" ht="15.75">
      <c r="B83" s="10">
        <v>942</v>
      </c>
      <c r="C83" s="10">
        <v>3036</v>
      </c>
      <c r="D83" s="11">
        <v>25</v>
      </c>
      <c r="E83" s="16">
        <f t="shared" si="3"/>
        <v>3978</v>
      </c>
      <c r="F83" s="18">
        <f t="shared" si="4"/>
        <v>3.2720677444694406E-3</v>
      </c>
      <c r="G83" s="17">
        <f t="shared" si="5"/>
        <v>0.74712789277356684</v>
      </c>
    </row>
    <row r="84" spans="2:7" ht="15.75">
      <c r="B84" s="10">
        <v>101</v>
      </c>
      <c r="C84" s="10">
        <v>3871</v>
      </c>
      <c r="D84" s="11">
        <v>13</v>
      </c>
      <c r="E84" s="16">
        <f t="shared" si="3"/>
        <v>3972</v>
      </c>
      <c r="F84" s="18">
        <f t="shared" si="4"/>
        <v>3.2671324990026693E-3</v>
      </c>
      <c r="G84" s="17">
        <f t="shared" si="5"/>
        <v>0.75039502527256952</v>
      </c>
    </row>
    <row r="85" spans="2:7" ht="15.75">
      <c r="B85" s="10">
        <v>3880</v>
      </c>
      <c r="C85" s="10">
        <v>0</v>
      </c>
      <c r="D85" s="11">
        <v>23</v>
      </c>
      <c r="E85" s="16">
        <f t="shared" si="3"/>
        <v>3880</v>
      </c>
      <c r="F85" s="18">
        <f t="shared" si="4"/>
        <v>3.1914587351788409E-3</v>
      </c>
      <c r="G85" s="17">
        <f t="shared" si="5"/>
        <v>0.7535864840077483</v>
      </c>
    </row>
    <row r="86" spans="2:7" ht="15.75">
      <c r="B86" s="10">
        <v>0</v>
      </c>
      <c r="C86" s="10">
        <v>3870</v>
      </c>
      <c r="D86" s="11">
        <v>25</v>
      </c>
      <c r="E86" s="16">
        <f t="shared" si="3"/>
        <v>3870</v>
      </c>
      <c r="F86" s="18">
        <f t="shared" si="4"/>
        <v>3.1832333260675555E-3</v>
      </c>
      <c r="G86" s="17">
        <f t="shared" si="5"/>
        <v>0.75676971733381582</v>
      </c>
    </row>
    <row r="87" spans="2:7" ht="15.75">
      <c r="B87" s="10">
        <v>298</v>
      </c>
      <c r="C87" s="10">
        <v>3326</v>
      </c>
      <c r="D87" s="11">
        <v>73</v>
      </c>
      <c r="E87" s="16">
        <f t="shared" si="3"/>
        <v>3624</v>
      </c>
      <c r="F87" s="18">
        <f t="shared" si="4"/>
        <v>2.9808882619299279E-3</v>
      </c>
      <c r="G87" s="17">
        <f t="shared" si="5"/>
        <v>0.7597506055957457</v>
      </c>
    </row>
    <row r="88" spans="2:7" ht="15.75">
      <c r="B88" s="10">
        <v>3565</v>
      </c>
      <c r="C88" s="10">
        <v>0</v>
      </c>
      <c r="D88" s="11">
        <v>31</v>
      </c>
      <c r="E88" s="16">
        <f t="shared" si="3"/>
        <v>3565</v>
      </c>
      <c r="F88" s="18">
        <f t="shared" si="4"/>
        <v>2.9323583481733421E-3</v>
      </c>
      <c r="G88" s="17">
        <f t="shared" si="5"/>
        <v>0.76268296394391899</v>
      </c>
    </row>
    <row r="89" spans="2:7" ht="15.75">
      <c r="B89" s="10">
        <v>674</v>
      </c>
      <c r="C89" s="10">
        <v>2886</v>
      </c>
      <c r="D89" s="11">
        <v>49</v>
      </c>
      <c r="E89" s="16">
        <f t="shared" si="3"/>
        <v>3560</v>
      </c>
      <c r="F89" s="18">
        <f t="shared" si="4"/>
        <v>2.9282456436176994E-3</v>
      </c>
      <c r="G89" s="17">
        <f t="shared" si="5"/>
        <v>0.7656112095875367</v>
      </c>
    </row>
    <row r="90" spans="2:7" ht="15.75">
      <c r="B90" s="10">
        <v>0</v>
      </c>
      <c r="C90" s="10">
        <v>3529</v>
      </c>
      <c r="D90" s="11">
        <v>14</v>
      </c>
      <c r="E90" s="16">
        <f t="shared" si="3"/>
        <v>3529</v>
      </c>
      <c r="F90" s="18">
        <f t="shared" si="4"/>
        <v>2.9027468753727139E-3</v>
      </c>
      <c r="G90" s="17">
        <f t="shared" si="5"/>
        <v>0.76851395646290943</v>
      </c>
    </row>
    <row r="91" spans="2:7" ht="15.75">
      <c r="B91" s="10">
        <v>758</v>
      </c>
      <c r="C91" s="10">
        <v>2665</v>
      </c>
      <c r="D91" s="11">
        <v>13</v>
      </c>
      <c r="E91" s="16">
        <f t="shared" si="3"/>
        <v>3423</v>
      </c>
      <c r="F91" s="18">
        <f t="shared" si="4"/>
        <v>2.8155575387930859E-3</v>
      </c>
      <c r="G91" s="17">
        <f t="shared" si="5"/>
        <v>0.77132951400170247</v>
      </c>
    </row>
    <row r="92" spans="2:7" ht="15.75">
      <c r="B92" s="10">
        <v>0</v>
      </c>
      <c r="C92" s="10">
        <v>3369</v>
      </c>
      <c r="D92" s="11">
        <v>25</v>
      </c>
      <c r="E92" s="16">
        <f t="shared" si="3"/>
        <v>3369</v>
      </c>
      <c r="F92" s="18">
        <f t="shared" si="4"/>
        <v>2.7711403295921431E-3</v>
      </c>
      <c r="G92" s="17">
        <f t="shared" si="5"/>
        <v>0.7741006543312946</v>
      </c>
    </row>
    <row r="93" spans="2:7" ht="15.75">
      <c r="B93" s="10">
        <v>3329</v>
      </c>
      <c r="C93" s="10">
        <v>0</v>
      </c>
      <c r="D93" s="11">
        <v>19</v>
      </c>
      <c r="E93" s="16">
        <f t="shared" si="3"/>
        <v>3329</v>
      </c>
      <c r="F93" s="18">
        <f t="shared" si="4"/>
        <v>2.7382386931470003E-3</v>
      </c>
      <c r="G93" s="17">
        <f t="shared" si="5"/>
        <v>0.77683889302444165</v>
      </c>
    </row>
    <row r="94" spans="2:7" ht="15.75">
      <c r="B94" s="10">
        <v>0</v>
      </c>
      <c r="C94" s="10">
        <v>3305</v>
      </c>
      <c r="D94" s="11">
        <v>11</v>
      </c>
      <c r="E94" s="16">
        <f t="shared" si="3"/>
        <v>3305</v>
      </c>
      <c r="F94" s="18">
        <f t="shared" si="4"/>
        <v>2.7184977112799146E-3</v>
      </c>
      <c r="G94" s="17">
        <f t="shared" si="5"/>
        <v>0.77955739073572161</v>
      </c>
    </row>
    <row r="95" spans="2:7" ht="15.75">
      <c r="B95" s="10">
        <v>0</v>
      </c>
      <c r="C95" s="10">
        <v>3285</v>
      </c>
      <c r="D95" s="11">
        <v>7</v>
      </c>
      <c r="E95" s="16">
        <f t="shared" si="3"/>
        <v>3285</v>
      </c>
      <c r="F95" s="18">
        <f t="shared" si="4"/>
        <v>2.7020468930573434E-3</v>
      </c>
      <c r="G95" s="17">
        <f t="shared" si="5"/>
        <v>0.78225943762877892</v>
      </c>
    </row>
    <row r="96" spans="2:7" ht="15.75">
      <c r="B96" s="10">
        <v>0</v>
      </c>
      <c r="C96" s="10">
        <v>3281</v>
      </c>
      <c r="D96" s="11">
        <v>19</v>
      </c>
      <c r="E96" s="16">
        <f t="shared" si="3"/>
        <v>3281</v>
      </c>
      <c r="F96" s="18">
        <f t="shared" si="4"/>
        <v>2.6987567294128293E-3</v>
      </c>
      <c r="G96" s="17">
        <f t="shared" si="5"/>
        <v>0.7849581943581917</v>
      </c>
    </row>
    <row r="97" spans="2:7" ht="15.75">
      <c r="B97" s="10">
        <v>0</v>
      </c>
      <c r="C97" s="10">
        <v>3273</v>
      </c>
      <c r="D97" s="11">
        <v>13</v>
      </c>
      <c r="E97" s="16">
        <f t="shared" si="3"/>
        <v>3273</v>
      </c>
      <c r="F97" s="18">
        <f t="shared" si="4"/>
        <v>2.6921764021238005E-3</v>
      </c>
      <c r="G97" s="17">
        <f t="shared" si="5"/>
        <v>0.78765037076031552</v>
      </c>
    </row>
    <row r="98" spans="2:7" ht="15.75">
      <c r="B98" s="10">
        <v>339</v>
      </c>
      <c r="C98" s="10">
        <v>2790</v>
      </c>
      <c r="D98" s="11">
        <v>22</v>
      </c>
      <c r="E98" s="16">
        <f t="shared" si="3"/>
        <v>3129</v>
      </c>
      <c r="F98" s="18">
        <f t="shared" si="4"/>
        <v>2.5737305109212868E-3</v>
      </c>
      <c r="G98" s="17">
        <f t="shared" si="5"/>
        <v>0.79022410127123677</v>
      </c>
    </row>
    <row r="99" spans="2:7" ht="15.75">
      <c r="B99" s="10">
        <v>3111</v>
      </c>
      <c r="C99" s="10">
        <v>0</v>
      </c>
      <c r="D99" s="11">
        <v>13</v>
      </c>
      <c r="E99" s="16">
        <f t="shared" si="3"/>
        <v>3111</v>
      </c>
      <c r="F99" s="18">
        <f t="shared" si="4"/>
        <v>2.5589247745209727E-3</v>
      </c>
      <c r="G99" s="17">
        <f t="shared" si="5"/>
        <v>0.79278302604575779</v>
      </c>
    </row>
    <row r="100" spans="2:7" ht="15.75">
      <c r="B100" s="10">
        <v>0</v>
      </c>
      <c r="C100" s="10">
        <v>3105</v>
      </c>
      <c r="D100" s="11">
        <v>16</v>
      </c>
      <c r="E100" s="16">
        <f t="shared" si="3"/>
        <v>3105</v>
      </c>
      <c r="F100" s="18">
        <f t="shared" si="4"/>
        <v>2.5539895290542015E-3</v>
      </c>
      <c r="G100" s="17">
        <f t="shared" si="5"/>
        <v>0.79533701557481196</v>
      </c>
    </row>
    <row r="101" spans="2:7" ht="15.75">
      <c r="B101" s="10">
        <v>193</v>
      </c>
      <c r="C101" s="10">
        <v>2684</v>
      </c>
      <c r="D101" s="11">
        <v>13</v>
      </c>
      <c r="E101" s="16">
        <f t="shared" si="3"/>
        <v>2877</v>
      </c>
      <c r="F101" s="18">
        <f t="shared" si="4"/>
        <v>2.3664502013168881E-3</v>
      </c>
      <c r="G101" s="17">
        <f t="shared" si="5"/>
        <v>0.79770346577612883</v>
      </c>
    </row>
    <row r="102" spans="2:7" ht="15.75">
      <c r="B102" s="10">
        <v>2846</v>
      </c>
      <c r="C102" s="10">
        <v>0</v>
      </c>
      <c r="D102" s="11">
        <v>13</v>
      </c>
      <c r="E102" s="16">
        <f t="shared" si="3"/>
        <v>2846</v>
      </c>
      <c r="F102" s="18">
        <f t="shared" si="4"/>
        <v>2.3409514330719025E-3</v>
      </c>
      <c r="G102" s="17">
        <f t="shared" si="5"/>
        <v>0.80004441720920072</v>
      </c>
    </row>
    <row r="103" spans="2:7" ht="15.75">
      <c r="B103" s="10">
        <v>2827</v>
      </c>
      <c r="C103" s="10">
        <v>0</v>
      </c>
      <c r="D103" s="11">
        <v>11</v>
      </c>
      <c r="E103" s="16">
        <f t="shared" si="3"/>
        <v>2827</v>
      </c>
      <c r="F103" s="18">
        <f t="shared" si="4"/>
        <v>2.3253231557604595E-3</v>
      </c>
      <c r="G103" s="17">
        <f t="shared" si="5"/>
        <v>0.80236974036496123</v>
      </c>
    </row>
    <row r="104" spans="2:7" ht="15.75">
      <c r="B104" s="10">
        <v>585</v>
      </c>
      <c r="C104" s="10">
        <v>2223</v>
      </c>
      <c r="D104" s="11">
        <v>16</v>
      </c>
      <c r="E104" s="16">
        <f t="shared" si="3"/>
        <v>2808</v>
      </c>
      <c r="F104" s="18">
        <f t="shared" si="4"/>
        <v>2.3096948784490168E-3</v>
      </c>
      <c r="G104" s="17">
        <f t="shared" si="5"/>
        <v>0.80467943524341023</v>
      </c>
    </row>
    <row r="105" spans="2:7" ht="15.75">
      <c r="B105" s="10">
        <v>682</v>
      </c>
      <c r="C105" s="10">
        <v>2017</v>
      </c>
      <c r="D105" s="11">
        <v>37</v>
      </c>
      <c r="E105" s="16">
        <f t="shared" si="3"/>
        <v>2699</v>
      </c>
      <c r="F105" s="18">
        <f t="shared" si="4"/>
        <v>2.2200379191360032E-3</v>
      </c>
      <c r="G105" s="17">
        <f t="shared" si="5"/>
        <v>0.80689947316254629</v>
      </c>
    </row>
    <row r="106" spans="2:7" ht="15.75">
      <c r="B106" s="10">
        <v>0</v>
      </c>
      <c r="C106" s="10">
        <v>2688</v>
      </c>
      <c r="D106" s="11">
        <v>10</v>
      </c>
      <c r="E106" s="16">
        <f t="shared" si="3"/>
        <v>2688</v>
      </c>
      <c r="F106" s="18">
        <f t="shared" si="4"/>
        <v>2.2109899691135889E-3</v>
      </c>
      <c r="G106" s="17">
        <f t="shared" si="5"/>
        <v>0.80911046313165991</v>
      </c>
    </row>
    <row r="107" spans="2:7" ht="15.75">
      <c r="B107" s="10">
        <v>2641</v>
      </c>
      <c r="C107" s="10">
        <v>0</v>
      </c>
      <c r="D107" s="11">
        <v>13</v>
      </c>
      <c r="E107" s="16">
        <f t="shared" si="3"/>
        <v>2641</v>
      </c>
      <c r="F107" s="18">
        <f t="shared" si="4"/>
        <v>2.1723305462905463E-3</v>
      </c>
      <c r="G107" s="17">
        <f t="shared" si="5"/>
        <v>0.81128279367795042</v>
      </c>
    </row>
    <row r="108" spans="2:7" ht="15.75">
      <c r="B108" s="10">
        <v>900</v>
      </c>
      <c r="C108" s="10">
        <v>1732</v>
      </c>
      <c r="D108" s="11">
        <v>37</v>
      </c>
      <c r="E108" s="16">
        <f t="shared" si="3"/>
        <v>2632</v>
      </c>
      <c r="F108" s="18">
        <f t="shared" si="4"/>
        <v>2.164927678090389E-3</v>
      </c>
      <c r="G108" s="17">
        <f t="shared" si="5"/>
        <v>0.81344772135604082</v>
      </c>
    </row>
    <row r="109" spans="2:7" ht="15.75">
      <c r="B109" s="10">
        <v>2484</v>
      </c>
      <c r="C109" s="10">
        <v>0</v>
      </c>
      <c r="D109" s="11">
        <v>49</v>
      </c>
      <c r="E109" s="16">
        <f t="shared" si="3"/>
        <v>2484</v>
      </c>
      <c r="F109" s="18">
        <f t="shared" si="4"/>
        <v>2.0431916232433612E-3</v>
      </c>
      <c r="G109" s="17">
        <f t="shared" si="5"/>
        <v>0.81549091297928422</v>
      </c>
    </row>
    <row r="110" spans="2:7" ht="15.75">
      <c r="B110" s="10">
        <v>889</v>
      </c>
      <c r="C110" s="10">
        <v>1583</v>
      </c>
      <c r="D110" s="11">
        <v>37</v>
      </c>
      <c r="E110" s="16">
        <f t="shared" si="3"/>
        <v>2472</v>
      </c>
      <c r="F110" s="18">
        <f t="shared" si="4"/>
        <v>2.0333211323098183E-3</v>
      </c>
      <c r="G110" s="17">
        <f t="shared" si="5"/>
        <v>0.81752423411159403</v>
      </c>
    </row>
    <row r="111" spans="2:7" ht="15.75">
      <c r="B111" s="10">
        <v>2472</v>
      </c>
      <c r="C111" s="10">
        <v>0</v>
      </c>
      <c r="D111" s="11">
        <v>37</v>
      </c>
      <c r="E111" s="16">
        <f t="shared" si="3"/>
        <v>2472</v>
      </c>
      <c r="F111" s="18">
        <f t="shared" si="4"/>
        <v>2.0333211323098183E-3</v>
      </c>
      <c r="G111" s="17">
        <f t="shared" si="5"/>
        <v>0.81955755524390383</v>
      </c>
    </row>
    <row r="112" spans="2:7" ht="15.75">
      <c r="B112" s="10">
        <v>956</v>
      </c>
      <c r="C112" s="10">
        <v>1482</v>
      </c>
      <c r="D112" s="11">
        <v>46</v>
      </c>
      <c r="E112" s="16">
        <f t="shared" si="3"/>
        <v>2438</v>
      </c>
      <c r="F112" s="18">
        <f t="shared" si="4"/>
        <v>2.0053547413314472E-3</v>
      </c>
      <c r="G112" s="17">
        <f t="shared" si="5"/>
        <v>0.82156290998523529</v>
      </c>
    </row>
    <row r="113" spans="2:7" ht="15.75">
      <c r="B113" s="10">
        <v>876</v>
      </c>
      <c r="C113" s="10">
        <v>1533</v>
      </c>
      <c r="D113" s="11">
        <v>31</v>
      </c>
      <c r="E113" s="16">
        <f t="shared" si="3"/>
        <v>2409</v>
      </c>
      <c r="F113" s="18">
        <f t="shared" si="4"/>
        <v>1.9815010549087187E-3</v>
      </c>
      <c r="G113" s="17">
        <f t="shared" si="5"/>
        <v>0.82354441104014398</v>
      </c>
    </row>
    <row r="114" spans="2:7" ht="15.75">
      <c r="B114" s="10">
        <v>644</v>
      </c>
      <c r="C114" s="10">
        <v>1571</v>
      </c>
      <c r="D114" s="11">
        <v>19</v>
      </c>
      <c r="E114" s="16">
        <f t="shared" si="3"/>
        <v>2215</v>
      </c>
      <c r="F114" s="18">
        <f t="shared" si="4"/>
        <v>1.8219281181497764E-3</v>
      </c>
      <c r="G114" s="17">
        <f t="shared" si="5"/>
        <v>0.82536633915829372</v>
      </c>
    </row>
    <row r="115" spans="2:7" ht="15.75">
      <c r="B115" s="10">
        <v>335</v>
      </c>
      <c r="C115" s="10">
        <v>1708</v>
      </c>
      <c r="D115" s="11">
        <v>37</v>
      </c>
      <c r="E115" s="16">
        <f t="shared" si="3"/>
        <v>2043</v>
      </c>
      <c r="F115" s="18">
        <f t="shared" si="4"/>
        <v>1.6804510814356628E-3</v>
      </c>
      <c r="G115" s="17">
        <f t="shared" si="5"/>
        <v>0.82704679023972938</v>
      </c>
    </row>
    <row r="116" spans="2:7" ht="15.75">
      <c r="B116" s="10">
        <v>983</v>
      </c>
      <c r="C116" s="10">
        <v>950</v>
      </c>
      <c r="D116" s="11">
        <v>13</v>
      </c>
      <c r="E116" s="16">
        <f t="shared" si="3"/>
        <v>1933</v>
      </c>
      <c r="F116" s="18">
        <f t="shared" si="4"/>
        <v>1.5899715812115205E-3</v>
      </c>
      <c r="G116" s="17">
        <f t="shared" si="5"/>
        <v>0.82863676182094093</v>
      </c>
    </row>
    <row r="117" spans="2:7" ht="15.75">
      <c r="B117" s="10">
        <v>0</v>
      </c>
      <c r="C117" s="10">
        <v>1851</v>
      </c>
      <c r="D117" s="11">
        <v>12</v>
      </c>
      <c r="E117" s="16">
        <f t="shared" si="3"/>
        <v>1851</v>
      </c>
      <c r="F117" s="18">
        <f t="shared" si="4"/>
        <v>1.522523226498978E-3</v>
      </c>
      <c r="G117" s="17">
        <f t="shared" si="5"/>
        <v>0.83015928504743985</v>
      </c>
    </row>
    <row r="118" spans="2:7" ht="15.75">
      <c r="B118" s="10">
        <v>996</v>
      </c>
      <c r="C118" s="10">
        <v>837</v>
      </c>
      <c r="D118" s="11">
        <v>49</v>
      </c>
      <c r="E118" s="16">
        <f t="shared" si="3"/>
        <v>1833</v>
      </c>
      <c r="F118" s="18">
        <f t="shared" si="4"/>
        <v>1.5077174900986637E-3</v>
      </c>
      <c r="G118" s="17">
        <f t="shared" si="5"/>
        <v>0.83166700253753856</v>
      </c>
    </row>
    <row r="119" spans="2:7" ht="15.75">
      <c r="B119" s="10">
        <v>870</v>
      </c>
      <c r="C119" s="10">
        <v>917</v>
      </c>
      <c r="D119" s="11">
        <v>28</v>
      </c>
      <c r="E119" s="16">
        <f t="shared" si="3"/>
        <v>1787</v>
      </c>
      <c r="F119" s="18">
        <f t="shared" si="4"/>
        <v>1.4698806081867497E-3</v>
      </c>
      <c r="G119" s="17">
        <f t="shared" si="5"/>
        <v>0.83313688314572532</v>
      </c>
    </row>
    <row r="120" spans="2:7" ht="15.75">
      <c r="B120" s="10">
        <v>789</v>
      </c>
      <c r="C120" s="10">
        <v>989</v>
      </c>
      <c r="D120" s="11">
        <v>31</v>
      </c>
      <c r="E120" s="16">
        <f t="shared" si="3"/>
        <v>1778</v>
      </c>
      <c r="F120" s="18">
        <f t="shared" si="4"/>
        <v>1.4624777399865926E-3</v>
      </c>
      <c r="G120" s="17">
        <f t="shared" si="5"/>
        <v>0.83459936088571196</v>
      </c>
    </row>
    <row r="121" spans="2:7" ht="15.75">
      <c r="B121" s="10">
        <v>911</v>
      </c>
      <c r="C121" s="10">
        <v>823</v>
      </c>
      <c r="D121" s="11">
        <v>46</v>
      </c>
      <c r="E121" s="16">
        <f t="shared" si="3"/>
        <v>1734</v>
      </c>
      <c r="F121" s="18">
        <f t="shared" si="4"/>
        <v>1.4262859398969357E-3</v>
      </c>
      <c r="G121" s="17">
        <f t="shared" si="5"/>
        <v>0.83602564682560887</v>
      </c>
    </row>
    <row r="122" spans="2:7" ht="15.75">
      <c r="B122" s="10">
        <v>940</v>
      </c>
      <c r="C122" s="10">
        <v>715</v>
      </c>
      <c r="D122" s="11">
        <v>9</v>
      </c>
      <c r="E122" s="16">
        <f t="shared" si="3"/>
        <v>1655</v>
      </c>
      <c r="F122" s="18">
        <f t="shared" si="4"/>
        <v>1.3613052079177789E-3</v>
      </c>
      <c r="G122" s="17">
        <f t="shared" si="5"/>
        <v>0.83738695203352664</v>
      </c>
    </row>
    <row r="123" spans="2:7" ht="15.75">
      <c r="B123" s="10">
        <v>778</v>
      </c>
      <c r="C123" s="10">
        <v>861</v>
      </c>
      <c r="D123" s="11">
        <v>49</v>
      </c>
      <c r="E123" s="16">
        <f t="shared" si="3"/>
        <v>1639</v>
      </c>
      <c r="F123" s="18">
        <f t="shared" si="4"/>
        <v>1.3481445533397218E-3</v>
      </c>
      <c r="G123" s="17">
        <f t="shared" si="5"/>
        <v>0.8387350965868664</v>
      </c>
    </row>
    <row r="124" spans="2:7" ht="15.75">
      <c r="B124" s="10">
        <v>1613</v>
      </c>
      <c r="C124" s="10">
        <v>0</v>
      </c>
      <c r="D124" s="11">
        <v>25</v>
      </c>
      <c r="E124" s="16">
        <f t="shared" si="3"/>
        <v>1613</v>
      </c>
      <c r="F124" s="18">
        <f t="shared" si="4"/>
        <v>1.326758489650379E-3</v>
      </c>
      <c r="G124" s="17">
        <f t="shared" si="5"/>
        <v>0.84006185507651676</v>
      </c>
    </row>
    <row r="125" spans="2:7" ht="15.75">
      <c r="B125" s="10">
        <v>986</v>
      </c>
      <c r="C125" s="10">
        <v>578</v>
      </c>
      <c r="D125" s="11">
        <v>28</v>
      </c>
      <c r="E125" s="16">
        <f t="shared" si="3"/>
        <v>1564</v>
      </c>
      <c r="F125" s="18">
        <f t="shared" si="4"/>
        <v>1.2864539850050791E-3</v>
      </c>
      <c r="G125" s="17">
        <f t="shared" si="5"/>
        <v>0.8413483090615218</v>
      </c>
    </row>
    <row r="126" spans="2:7" ht="15.75">
      <c r="B126" s="10">
        <v>0</v>
      </c>
      <c r="C126" s="10">
        <v>1519</v>
      </c>
      <c r="D126" s="11">
        <v>40</v>
      </c>
      <c r="E126" s="16">
        <f t="shared" si="3"/>
        <v>1519</v>
      </c>
      <c r="F126" s="18">
        <f t="shared" si="4"/>
        <v>1.2494396440042937E-3</v>
      </c>
      <c r="G126" s="17">
        <f t="shared" si="5"/>
        <v>0.84259774870552606</v>
      </c>
    </row>
    <row r="127" spans="2:7" ht="15.75">
      <c r="B127" s="10">
        <v>645</v>
      </c>
      <c r="C127" s="10">
        <v>855</v>
      </c>
      <c r="D127" s="11">
        <v>25</v>
      </c>
      <c r="E127" s="16">
        <f t="shared" si="3"/>
        <v>1500</v>
      </c>
      <c r="F127" s="18">
        <f t="shared" si="4"/>
        <v>1.2338113666928508E-3</v>
      </c>
      <c r="G127" s="17">
        <f t="shared" si="5"/>
        <v>0.84383156007221893</v>
      </c>
    </row>
    <row r="128" spans="2:7" ht="15.75">
      <c r="B128" s="10">
        <v>713</v>
      </c>
      <c r="C128" s="10">
        <v>784</v>
      </c>
      <c r="D128" s="11">
        <v>61</v>
      </c>
      <c r="E128" s="16">
        <f t="shared" si="3"/>
        <v>1497</v>
      </c>
      <c r="F128" s="18">
        <f t="shared" si="4"/>
        <v>1.2313437439594652E-3</v>
      </c>
      <c r="G128" s="17">
        <f t="shared" si="5"/>
        <v>0.84506290381617843</v>
      </c>
    </row>
    <row r="129" spans="2:7" ht="15.75">
      <c r="B129" s="10">
        <v>560</v>
      </c>
      <c r="C129" s="10">
        <v>887</v>
      </c>
      <c r="D129" s="11">
        <v>25</v>
      </c>
      <c r="E129" s="16">
        <f t="shared" si="3"/>
        <v>1447</v>
      </c>
      <c r="F129" s="18">
        <f t="shared" si="4"/>
        <v>1.1902166984030368E-3</v>
      </c>
      <c r="G129" s="17">
        <f t="shared" si="5"/>
        <v>0.84625312051458146</v>
      </c>
    </row>
    <row r="130" spans="2:7" ht="15.75">
      <c r="B130" s="10">
        <v>977</v>
      </c>
      <c r="C130" s="10">
        <v>463</v>
      </c>
      <c r="D130" s="11">
        <v>10</v>
      </c>
      <c r="E130" s="16">
        <f t="shared" ref="E130:E193" si="6">B130+C130</f>
        <v>1440</v>
      </c>
      <c r="F130" s="18">
        <f t="shared" si="4"/>
        <v>1.1844589120251368E-3</v>
      </c>
      <c r="G130" s="17">
        <f t="shared" si="5"/>
        <v>0.84743757942660658</v>
      </c>
    </row>
    <row r="131" spans="2:7" ht="15.75">
      <c r="B131" s="10">
        <v>939</v>
      </c>
      <c r="C131" s="10">
        <v>496</v>
      </c>
      <c r="D131" s="11">
        <v>19</v>
      </c>
      <c r="E131" s="16">
        <f t="shared" si="6"/>
        <v>1435</v>
      </c>
      <c r="F131" s="18">
        <f t="shared" ref="F131:F194" si="7">E131/E$427</f>
        <v>1.1803462074694939E-3</v>
      </c>
      <c r="G131" s="17">
        <f t="shared" ref="G131:G194" si="8">G130+F131</f>
        <v>0.84861792563407612</v>
      </c>
    </row>
    <row r="132" spans="2:7" ht="15.75">
      <c r="B132" s="10">
        <v>565</v>
      </c>
      <c r="C132" s="10">
        <v>863</v>
      </c>
      <c r="D132" s="11">
        <v>10</v>
      </c>
      <c r="E132" s="16">
        <f t="shared" si="6"/>
        <v>1428</v>
      </c>
      <c r="F132" s="18">
        <f t="shared" si="7"/>
        <v>1.174588421091594E-3</v>
      </c>
      <c r="G132" s="17">
        <f t="shared" si="8"/>
        <v>0.84979251405516776</v>
      </c>
    </row>
    <row r="133" spans="2:7" ht="15.75">
      <c r="B133" s="10">
        <v>829</v>
      </c>
      <c r="C133" s="10">
        <v>583</v>
      </c>
      <c r="D133" s="11">
        <v>7</v>
      </c>
      <c r="E133" s="16">
        <f t="shared" si="6"/>
        <v>1412</v>
      </c>
      <c r="F133" s="18">
        <f t="shared" si="7"/>
        <v>1.1614277665135369E-3</v>
      </c>
      <c r="G133" s="17">
        <f t="shared" si="8"/>
        <v>0.85095394182168127</v>
      </c>
    </row>
    <row r="134" spans="2:7" ht="15.75">
      <c r="B134" s="10">
        <v>624</v>
      </c>
      <c r="C134" s="10">
        <v>785</v>
      </c>
      <c r="D134" s="11">
        <v>37</v>
      </c>
      <c r="E134" s="16">
        <f t="shared" si="6"/>
        <v>1409</v>
      </c>
      <c r="F134" s="18">
        <f t="shared" si="7"/>
        <v>1.1589601437801513E-3</v>
      </c>
      <c r="G134" s="17">
        <f t="shared" si="8"/>
        <v>0.85211290196546141</v>
      </c>
    </row>
    <row r="135" spans="2:7" ht="15.75">
      <c r="B135" s="10">
        <v>887</v>
      </c>
      <c r="C135" s="10">
        <v>519</v>
      </c>
      <c r="D135" s="11">
        <v>7</v>
      </c>
      <c r="E135" s="16">
        <f t="shared" si="6"/>
        <v>1406</v>
      </c>
      <c r="F135" s="18">
        <f t="shared" si="7"/>
        <v>1.1564925210467655E-3</v>
      </c>
      <c r="G135" s="17">
        <f t="shared" si="8"/>
        <v>0.85326939448650818</v>
      </c>
    </row>
    <row r="136" spans="2:7" ht="15.75">
      <c r="B136" s="10">
        <v>708</v>
      </c>
      <c r="C136" s="10">
        <v>683</v>
      </c>
      <c r="D136" s="11">
        <v>13</v>
      </c>
      <c r="E136" s="16">
        <f t="shared" si="6"/>
        <v>1391</v>
      </c>
      <c r="F136" s="18">
        <f t="shared" si="7"/>
        <v>1.144154407379837E-3</v>
      </c>
      <c r="G136" s="17">
        <f t="shared" si="8"/>
        <v>0.85441354889388799</v>
      </c>
    </row>
    <row r="137" spans="2:7" ht="15.75">
      <c r="B137" s="10">
        <v>497</v>
      </c>
      <c r="C137" s="10">
        <v>888</v>
      </c>
      <c r="D137" s="11">
        <v>16</v>
      </c>
      <c r="E137" s="16">
        <f t="shared" si="6"/>
        <v>1385</v>
      </c>
      <c r="F137" s="18">
        <f t="shared" si="7"/>
        <v>1.1392191619130655E-3</v>
      </c>
      <c r="G137" s="17">
        <f t="shared" si="8"/>
        <v>0.85555276805580105</v>
      </c>
    </row>
    <row r="138" spans="2:7" ht="15.75">
      <c r="B138" s="10">
        <v>652</v>
      </c>
      <c r="C138" s="10">
        <v>732</v>
      </c>
      <c r="D138" s="11">
        <v>49</v>
      </c>
      <c r="E138" s="16">
        <f t="shared" si="6"/>
        <v>1384</v>
      </c>
      <c r="F138" s="18">
        <f t="shared" si="7"/>
        <v>1.138396621001937E-3</v>
      </c>
      <c r="G138" s="17">
        <f t="shared" si="8"/>
        <v>0.85669116467680295</v>
      </c>
    </row>
    <row r="139" spans="2:7" ht="15.75">
      <c r="B139" s="10">
        <v>0</v>
      </c>
      <c r="C139" s="10">
        <v>1366</v>
      </c>
      <c r="D139" s="11">
        <v>19</v>
      </c>
      <c r="E139" s="16">
        <f t="shared" si="6"/>
        <v>1366</v>
      </c>
      <c r="F139" s="18">
        <f t="shared" si="7"/>
        <v>1.1235908846016229E-3</v>
      </c>
      <c r="G139" s="17">
        <f t="shared" si="8"/>
        <v>0.85781475556140463</v>
      </c>
    </row>
    <row r="140" spans="2:7" ht="15.75">
      <c r="B140" s="10">
        <v>444</v>
      </c>
      <c r="C140" s="10">
        <v>921</v>
      </c>
      <c r="D140" s="11">
        <v>28</v>
      </c>
      <c r="E140" s="16">
        <f t="shared" si="6"/>
        <v>1365</v>
      </c>
      <c r="F140" s="18">
        <f t="shared" si="7"/>
        <v>1.1227683436904944E-3</v>
      </c>
      <c r="G140" s="17">
        <f t="shared" si="8"/>
        <v>0.85893752390509515</v>
      </c>
    </row>
    <row r="141" spans="2:7" ht="15.75">
      <c r="B141" s="10">
        <v>759</v>
      </c>
      <c r="C141" s="10">
        <v>596</v>
      </c>
      <c r="D141" s="11">
        <v>10</v>
      </c>
      <c r="E141" s="16">
        <f t="shared" si="6"/>
        <v>1355</v>
      </c>
      <c r="F141" s="18">
        <f t="shared" si="7"/>
        <v>1.1145429345792086E-3</v>
      </c>
      <c r="G141" s="17">
        <f t="shared" si="8"/>
        <v>0.86005206683967439</v>
      </c>
    </row>
    <row r="142" spans="2:7" ht="15.75">
      <c r="B142" s="10">
        <v>1336</v>
      </c>
      <c r="C142" s="10">
        <v>0</v>
      </c>
      <c r="D142" s="11">
        <v>37</v>
      </c>
      <c r="E142" s="16">
        <f t="shared" si="6"/>
        <v>1336</v>
      </c>
      <c r="F142" s="18">
        <f t="shared" si="7"/>
        <v>1.0989146572677659E-3</v>
      </c>
      <c r="G142" s="17">
        <f t="shared" si="8"/>
        <v>0.86115098149694214</v>
      </c>
    </row>
    <row r="143" spans="2:7" ht="15.75">
      <c r="B143" s="10">
        <v>382</v>
      </c>
      <c r="C143" s="10">
        <v>883</v>
      </c>
      <c r="D143" s="11">
        <v>31</v>
      </c>
      <c r="E143" s="16">
        <f t="shared" si="6"/>
        <v>1265</v>
      </c>
      <c r="F143" s="18">
        <f t="shared" si="7"/>
        <v>1.0405142525776376E-3</v>
      </c>
      <c r="G143" s="17">
        <f t="shared" si="8"/>
        <v>0.86219149574951981</v>
      </c>
    </row>
    <row r="144" spans="2:7" ht="15.75">
      <c r="B144" s="10">
        <v>1257</v>
      </c>
      <c r="C144" s="10">
        <v>0</v>
      </c>
      <c r="D144" s="11">
        <v>10</v>
      </c>
      <c r="E144" s="16">
        <f t="shared" si="6"/>
        <v>1257</v>
      </c>
      <c r="F144" s="18">
        <f t="shared" si="7"/>
        <v>1.0339339252886091E-3</v>
      </c>
      <c r="G144" s="17">
        <f t="shared" si="8"/>
        <v>0.86322542967480842</v>
      </c>
    </row>
    <row r="145" spans="2:7" ht="15.75">
      <c r="B145" s="10">
        <v>0</v>
      </c>
      <c r="C145" s="10">
        <v>1238</v>
      </c>
      <c r="D145" s="11">
        <v>13</v>
      </c>
      <c r="E145" s="16">
        <f t="shared" si="6"/>
        <v>1238</v>
      </c>
      <c r="F145" s="18">
        <f t="shared" si="7"/>
        <v>1.0183056479771662E-3</v>
      </c>
      <c r="G145" s="17">
        <f t="shared" si="8"/>
        <v>0.86424373532278553</v>
      </c>
    </row>
    <row r="146" spans="2:7" ht="15.75">
      <c r="B146" s="10">
        <v>0</v>
      </c>
      <c r="C146" s="10">
        <v>1230</v>
      </c>
      <c r="D146" s="11">
        <v>25</v>
      </c>
      <c r="E146" s="16">
        <f t="shared" si="6"/>
        <v>1230</v>
      </c>
      <c r="F146" s="18">
        <f t="shared" si="7"/>
        <v>1.0117253206881377E-3</v>
      </c>
      <c r="G146" s="17">
        <f t="shared" si="8"/>
        <v>0.8652554606434737</v>
      </c>
    </row>
    <row r="147" spans="2:7" ht="15.75">
      <c r="B147" s="10">
        <v>828</v>
      </c>
      <c r="C147" s="10">
        <v>391</v>
      </c>
      <c r="D147" s="11">
        <v>9</v>
      </c>
      <c r="E147" s="16">
        <f t="shared" si="6"/>
        <v>1219</v>
      </c>
      <c r="F147" s="18">
        <f t="shared" si="7"/>
        <v>1.0026773706657236E-3</v>
      </c>
      <c r="G147" s="17">
        <f t="shared" si="8"/>
        <v>0.86625813801413942</v>
      </c>
    </row>
    <row r="148" spans="2:7" ht="15.75">
      <c r="B148" s="10">
        <v>0</v>
      </c>
      <c r="C148" s="10">
        <v>1218</v>
      </c>
      <c r="D148" s="11">
        <v>13</v>
      </c>
      <c r="E148" s="16">
        <f t="shared" si="6"/>
        <v>1218</v>
      </c>
      <c r="F148" s="18">
        <f t="shared" si="7"/>
        <v>1.0018548297545948E-3</v>
      </c>
      <c r="G148" s="17">
        <f t="shared" si="8"/>
        <v>0.86725999284389399</v>
      </c>
    </row>
    <row r="149" spans="2:7" ht="15.75">
      <c r="B149" s="10">
        <v>265</v>
      </c>
      <c r="C149" s="10">
        <v>947</v>
      </c>
      <c r="D149" s="11">
        <v>25</v>
      </c>
      <c r="E149" s="16">
        <f t="shared" si="6"/>
        <v>1212</v>
      </c>
      <c r="F149" s="18">
        <f t="shared" si="7"/>
        <v>9.9691958428782361E-4</v>
      </c>
      <c r="G149" s="17">
        <f t="shared" si="8"/>
        <v>0.86825691242818182</v>
      </c>
    </row>
    <row r="150" spans="2:7" ht="15.75">
      <c r="B150" s="10">
        <v>256</v>
      </c>
      <c r="C150" s="10">
        <v>954</v>
      </c>
      <c r="D150" s="11">
        <v>10</v>
      </c>
      <c r="E150" s="16">
        <f t="shared" si="6"/>
        <v>1210</v>
      </c>
      <c r="F150" s="18">
        <f t="shared" si="7"/>
        <v>9.9527450246556632E-4</v>
      </c>
      <c r="G150" s="17">
        <f t="shared" si="8"/>
        <v>0.86925218693064743</v>
      </c>
    </row>
    <row r="151" spans="2:7" ht="15.75">
      <c r="B151" s="10">
        <v>303</v>
      </c>
      <c r="C151" s="10">
        <v>899</v>
      </c>
      <c r="D151" s="11">
        <v>13</v>
      </c>
      <c r="E151" s="16">
        <f t="shared" si="6"/>
        <v>1202</v>
      </c>
      <c r="F151" s="18">
        <f t="shared" si="7"/>
        <v>9.886941751765378E-4</v>
      </c>
      <c r="G151" s="17">
        <f t="shared" si="8"/>
        <v>0.87024088110582398</v>
      </c>
    </row>
    <row r="152" spans="2:7" ht="15.75">
      <c r="B152" s="10">
        <v>664</v>
      </c>
      <c r="C152" s="10">
        <v>537</v>
      </c>
      <c r="D152" s="11">
        <v>31</v>
      </c>
      <c r="E152" s="16">
        <f t="shared" si="6"/>
        <v>1201</v>
      </c>
      <c r="F152" s="18">
        <f t="shared" si="7"/>
        <v>9.8787163426540927E-4</v>
      </c>
      <c r="G152" s="17">
        <f t="shared" si="8"/>
        <v>0.87122875274008937</v>
      </c>
    </row>
    <row r="153" spans="2:7" ht="15.75">
      <c r="B153" s="10">
        <v>273</v>
      </c>
      <c r="C153" s="10">
        <v>904</v>
      </c>
      <c r="D153" s="11">
        <v>7</v>
      </c>
      <c r="E153" s="16">
        <f t="shared" si="6"/>
        <v>1177</v>
      </c>
      <c r="F153" s="18">
        <f t="shared" si="7"/>
        <v>9.6813065239832361E-4</v>
      </c>
      <c r="G153" s="17">
        <f t="shared" si="8"/>
        <v>0.87219688339248769</v>
      </c>
    </row>
    <row r="154" spans="2:7" ht="15.75">
      <c r="B154" s="10">
        <v>895</v>
      </c>
      <c r="C154" s="10">
        <v>243</v>
      </c>
      <c r="D154" s="11">
        <v>13</v>
      </c>
      <c r="E154" s="16">
        <f t="shared" si="6"/>
        <v>1138</v>
      </c>
      <c r="F154" s="18">
        <f t="shared" si="7"/>
        <v>9.3605155686430957E-4</v>
      </c>
      <c r="G154" s="17">
        <f t="shared" si="8"/>
        <v>0.87313293494935196</v>
      </c>
    </row>
    <row r="155" spans="2:7" ht="15.75">
      <c r="B155" s="10">
        <v>296</v>
      </c>
      <c r="C155" s="10">
        <v>818</v>
      </c>
      <c r="D155" s="11">
        <v>19</v>
      </c>
      <c r="E155" s="16">
        <f t="shared" si="6"/>
        <v>1114</v>
      </c>
      <c r="F155" s="18">
        <f t="shared" si="7"/>
        <v>9.1631057499722392E-4</v>
      </c>
      <c r="G155" s="17">
        <f t="shared" si="8"/>
        <v>0.87404924552434915</v>
      </c>
    </row>
    <row r="156" spans="2:7" ht="15.75">
      <c r="B156" s="10">
        <v>498</v>
      </c>
      <c r="C156" s="10">
        <v>598</v>
      </c>
      <c r="D156" s="11">
        <v>37</v>
      </c>
      <c r="E156" s="16">
        <f t="shared" si="6"/>
        <v>1096</v>
      </c>
      <c r="F156" s="18">
        <f t="shared" si="7"/>
        <v>9.0150483859690971E-4</v>
      </c>
      <c r="G156" s="17">
        <f t="shared" si="8"/>
        <v>0.87495075036294601</v>
      </c>
    </row>
    <row r="157" spans="2:7" ht="15.75">
      <c r="B157" s="10">
        <v>166</v>
      </c>
      <c r="C157" s="10">
        <v>922</v>
      </c>
      <c r="D157" s="11">
        <v>13</v>
      </c>
      <c r="E157" s="16">
        <f t="shared" si="6"/>
        <v>1088</v>
      </c>
      <c r="F157" s="18">
        <f t="shared" si="7"/>
        <v>8.9492451130788119E-4</v>
      </c>
      <c r="G157" s="17">
        <f t="shared" si="8"/>
        <v>0.87584567487425391</v>
      </c>
    </row>
    <row r="158" spans="2:7" ht="15.75">
      <c r="B158" s="10">
        <v>734</v>
      </c>
      <c r="C158" s="10">
        <v>348</v>
      </c>
      <c r="D158" s="11">
        <v>7</v>
      </c>
      <c r="E158" s="16">
        <f t="shared" si="6"/>
        <v>1082</v>
      </c>
      <c r="F158" s="18">
        <f t="shared" si="7"/>
        <v>8.8998926584110975E-4</v>
      </c>
      <c r="G158" s="17">
        <f t="shared" si="8"/>
        <v>0.87673566414009507</v>
      </c>
    </row>
    <row r="159" spans="2:7" ht="15.75">
      <c r="B159" s="10">
        <v>898</v>
      </c>
      <c r="C159" s="10">
        <v>177</v>
      </c>
      <c r="D159" s="11">
        <v>22</v>
      </c>
      <c r="E159" s="16">
        <f t="shared" si="6"/>
        <v>1075</v>
      </c>
      <c r="F159" s="18">
        <f t="shared" si="7"/>
        <v>8.8423147946320977E-4</v>
      </c>
      <c r="G159" s="17">
        <f t="shared" si="8"/>
        <v>0.87761989561955833</v>
      </c>
    </row>
    <row r="160" spans="2:7" ht="15.75">
      <c r="B160" s="10">
        <v>219</v>
      </c>
      <c r="C160" s="10">
        <v>841</v>
      </c>
      <c r="D160" s="11">
        <v>43</v>
      </c>
      <c r="E160" s="16">
        <f t="shared" si="6"/>
        <v>1060</v>
      </c>
      <c r="F160" s="18">
        <f t="shared" si="7"/>
        <v>8.7189336579628128E-4</v>
      </c>
      <c r="G160" s="17">
        <f t="shared" si="8"/>
        <v>0.87849178898535463</v>
      </c>
    </row>
    <row r="161" spans="2:7" ht="15.75">
      <c r="B161" s="10">
        <v>929</v>
      </c>
      <c r="C161" s="10">
        <v>124</v>
      </c>
      <c r="D161" s="11">
        <v>9</v>
      </c>
      <c r="E161" s="16">
        <f t="shared" si="6"/>
        <v>1053</v>
      </c>
      <c r="F161" s="18">
        <f t="shared" si="7"/>
        <v>8.661355794183813E-4</v>
      </c>
      <c r="G161" s="17">
        <f t="shared" si="8"/>
        <v>0.87935792456477302</v>
      </c>
    </row>
    <row r="162" spans="2:7" ht="15.75">
      <c r="B162" s="10">
        <v>211</v>
      </c>
      <c r="C162" s="10">
        <v>822</v>
      </c>
      <c r="D162" s="11">
        <v>8</v>
      </c>
      <c r="E162" s="16">
        <f t="shared" si="6"/>
        <v>1033</v>
      </c>
      <c r="F162" s="18">
        <f t="shared" si="7"/>
        <v>8.4968476119581002E-4</v>
      </c>
      <c r="G162" s="17">
        <f t="shared" si="8"/>
        <v>0.88020760932596886</v>
      </c>
    </row>
    <row r="163" spans="2:7" ht="15.75">
      <c r="B163" s="10">
        <v>271</v>
      </c>
      <c r="C163" s="10">
        <v>759</v>
      </c>
      <c r="D163" s="11">
        <v>19</v>
      </c>
      <c r="E163" s="16">
        <f t="shared" si="6"/>
        <v>1030</v>
      </c>
      <c r="F163" s="18">
        <f t="shared" si="7"/>
        <v>8.472171384624243E-4</v>
      </c>
      <c r="G163" s="17">
        <f t="shared" si="8"/>
        <v>0.88105482646443134</v>
      </c>
    </row>
    <row r="164" spans="2:7" ht="15.75">
      <c r="B164" s="10">
        <v>617</v>
      </c>
      <c r="C164" s="10">
        <v>411</v>
      </c>
      <c r="D164" s="11">
        <v>31</v>
      </c>
      <c r="E164" s="16">
        <f t="shared" si="6"/>
        <v>1028</v>
      </c>
      <c r="F164" s="18">
        <f t="shared" si="7"/>
        <v>8.4557205664016711E-4</v>
      </c>
      <c r="G164" s="17">
        <f t="shared" si="8"/>
        <v>0.88190039852107149</v>
      </c>
    </row>
    <row r="165" spans="2:7" ht="15.75">
      <c r="B165" s="10">
        <v>0</v>
      </c>
      <c r="C165" s="10">
        <v>999</v>
      </c>
      <c r="D165" s="11">
        <v>25</v>
      </c>
      <c r="E165" s="16">
        <f t="shared" si="6"/>
        <v>999</v>
      </c>
      <c r="F165" s="18">
        <f t="shared" si="7"/>
        <v>8.2171837021743866E-4</v>
      </c>
      <c r="G165" s="17">
        <f t="shared" si="8"/>
        <v>0.88272211689128888</v>
      </c>
    </row>
    <row r="166" spans="2:7" ht="15.75">
      <c r="B166" s="10">
        <v>0</v>
      </c>
      <c r="C166" s="10">
        <v>991</v>
      </c>
      <c r="D166" s="11">
        <v>7</v>
      </c>
      <c r="E166" s="16">
        <f t="shared" si="6"/>
        <v>991</v>
      </c>
      <c r="F166" s="18">
        <f t="shared" si="7"/>
        <v>8.1513804292841015E-4</v>
      </c>
      <c r="G166" s="17">
        <f t="shared" si="8"/>
        <v>0.88353725493421731</v>
      </c>
    </row>
    <row r="167" spans="2:7" ht="15.75">
      <c r="B167" s="10">
        <v>0</v>
      </c>
      <c r="C167" s="10">
        <v>989</v>
      </c>
      <c r="D167" s="11">
        <v>49</v>
      </c>
      <c r="E167" s="16">
        <f t="shared" si="6"/>
        <v>989</v>
      </c>
      <c r="F167" s="18">
        <f t="shared" si="7"/>
        <v>8.1349296110615297E-4</v>
      </c>
      <c r="G167" s="17">
        <f t="shared" si="8"/>
        <v>0.88435074789532342</v>
      </c>
    </row>
    <row r="168" spans="2:7" ht="15.75">
      <c r="B168" s="10">
        <v>0</v>
      </c>
      <c r="C168" s="10">
        <v>987</v>
      </c>
      <c r="D168" s="11">
        <v>37</v>
      </c>
      <c r="E168" s="16">
        <f t="shared" si="6"/>
        <v>987</v>
      </c>
      <c r="F168" s="18">
        <f t="shared" si="7"/>
        <v>8.1184787928389589E-4</v>
      </c>
      <c r="G168" s="17">
        <f t="shared" si="8"/>
        <v>0.88516259577460732</v>
      </c>
    </row>
    <row r="169" spans="2:7" ht="15.75">
      <c r="B169" s="10">
        <v>638</v>
      </c>
      <c r="C169" s="10">
        <v>347</v>
      </c>
      <c r="D169" s="11">
        <v>13</v>
      </c>
      <c r="E169" s="16">
        <f t="shared" si="6"/>
        <v>985</v>
      </c>
      <c r="F169" s="18">
        <f t="shared" si="7"/>
        <v>8.1020279746163871E-4</v>
      </c>
      <c r="G169" s="17">
        <f t="shared" si="8"/>
        <v>0.88597279857206901</v>
      </c>
    </row>
    <row r="170" spans="2:7" ht="15.75">
      <c r="B170" s="10">
        <v>0</v>
      </c>
      <c r="C170" s="10">
        <v>979</v>
      </c>
      <c r="D170" s="11">
        <v>25</v>
      </c>
      <c r="E170" s="16">
        <f t="shared" si="6"/>
        <v>979</v>
      </c>
      <c r="F170" s="18">
        <f t="shared" si="7"/>
        <v>8.0526755199486738E-4</v>
      </c>
      <c r="G170" s="17">
        <f t="shared" si="8"/>
        <v>0.88677806612406385</v>
      </c>
    </row>
    <row r="171" spans="2:7" ht="15.75">
      <c r="B171" s="10">
        <v>0</v>
      </c>
      <c r="C171" s="10">
        <v>973</v>
      </c>
      <c r="D171" s="11">
        <v>49</v>
      </c>
      <c r="E171" s="16">
        <f t="shared" si="6"/>
        <v>973</v>
      </c>
      <c r="F171" s="18">
        <f t="shared" si="7"/>
        <v>8.0033230652809594E-4</v>
      </c>
      <c r="G171" s="17">
        <f t="shared" si="8"/>
        <v>0.88757839843059194</v>
      </c>
    </row>
    <row r="172" spans="2:7" ht="15.75">
      <c r="B172" s="10">
        <v>0</v>
      </c>
      <c r="C172" s="10">
        <v>970</v>
      </c>
      <c r="D172" s="11">
        <v>13</v>
      </c>
      <c r="E172" s="16">
        <f t="shared" si="6"/>
        <v>970</v>
      </c>
      <c r="F172" s="18">
        <f t="shared" si="7"/>
        <v>7.9786468379471022E-4</v>
      </c>
      <c r="G172" s="17">
        <f t="shared" si="8"/>
        <v>0.88837626311438667</v>
      </c>
    </row>
    <row r="173" spans="2:7" ht="15.75">
      <c r="B173" s="10">
        <v>966</v>
      </c>
      <c r="C173" s="10">
        <v>0</v>
      </c>
      <c r="D173" s="11">
        <v>25</v>
      </c>
      <c r="E173" s="16">
        <f t="shared" si="6"/>
        <v>966</v>
      </c>
      <c r="F173" s="18">
        <f t="shared" si="7"/>
        <v>7.9457452015019596E-4</v>
      </c>
      <c r="G173" s="17">
        <f t="shared" si="8"/>
        <v>0.88917083763453686</v>
      </c>
    </row>
    <row r="174" spans="2:7" ht="15.75">
      <c r="B174" s="10">
        <v>757</v>
      </c>
      <c r="C174" s="10">
        <v>208</v>
      </c>
      <c r="D174" s="11">
        <v>25</v>
      </c>
      <c r="E174" s="16">
        <f t="shared" si="6"/>
        <v>965</v>
      </c>
      <c r="F174" s="18">
        <f t="shared" si="7"/>
        <v>7.9375197923906742E-4</v>
      </c>
      <c r="G174" s="17">
        <f t="shared" si="8"/>
        <v>0.88996458961377589</v>
      </c>
    </row>
    <row r="175" spans="2:7" ht="15.75">
      <c r="B175" s="10">
        <v>0</v>
      </c>
      <c r="C175" s="10">
        <v>959</v>
      </c>
      <c r="D175" s="11">
        <v>11</v>
      </c>
      <c r="E175" s="16">
        <f t="shared" si="6"/>
        <v>959</v>
      </c>
      <c r="F175" s="18">
        <f t="shared" si="7"/>
        <v>7.8881673377229598E-4</v>
      </c>
      <c r="G175" s="17">
        <f t="shared" si="8"/>
        <v>0.89075340634754818</v>
      </c>
    </row>
    <row r="176" spans="2:7" ht="15.75">
      <c r="B176" s="10">
        <v>0</v>
      </c>
      <c r="C176" s="10">
        <v>957</v>
      </c>
      <c r="D176" s="11">
        <v>19</v>
      </c>
      <c r="E176" s="16">
        <f t="shared" si="6"/>
        <v>957</v>
      </c>
      <c r="F176" s="18">
        <f t="shared" si="7"/>
        <v>7.8717165195003891E-4</v>
      </c>
      <c r="G176" s="17">
        <f t="shared" si="8"/>
        <v>0.89154057799949826</v>
      </c>
    </row>
    <row r="177" spans="2:7" ht="15.75">
      <c r="B177" s="10">
        <v>0</v>
      </c>
      <c r="C177" s="10">
        <v>956</v>
      </c>
      <c r="D177" s="11">
        <v>25</v>
      </c>
      <c r="E177" s="16">
        <f t="shared" si="6"/>
        <v>956</v>
      </c>
      <c r="F177" s="18">
        <f t="shared" si="7"/>
        <v>7.8634911103891026E-4</v>
      </c>
      <c r="G177" s="17">
        <f t="shared" si="8"/>
        <v>0.89232692711053718</v>
      </c>
    </row>
    <row r="178" spans="2:7" ht="15.75">
      <c r="B178" s="10">
        <v>513</v>
      </c>
      <c r="C178" s="10">
        <v>442</v>
      </c>
      <c r="D178" s="11">
        <v>7</v>
      </c>
      <c r="E178" s="16">
        <f t="shared" si="6"/>
        <v>955</v>
      </c>
      <c r="F178" s="18">
        <f t="shared" si="7"/>
        <v>7.8552657012778172E-4</v>
      </c>
      <c r="G178" s="17">
        <f t="shared" si="8"/>
        <v>0.89311245368066494</v>
      </c>
    </row>
    <row r="179" spans="2:7" ht="15.75">
      <c r="B179" s="10">
        <v>955</v>
      </c>
      <c r="C179" s="10">
        <v>0</v>
      </c>
      <c r="D179" s="11">
        <v>49</v>
      </c>
      <c r="E179" s="16">
        <f t="shared" si="6"/>
        <v>955</v>
      </c>
      <c r="F179" s="18">
        <f t="shared" si="7"/>
        <v>7.8552657012778172E-4</v>
      </c>
      <c r="G179" s="17">
        <f t="shared" si="8"/>
        <v>0.8938979802507927</v>
      </c>
    </row>
    <row r="180" spans="2:7" ht="15.75">
      <c r="B180" s="10">
        <v>949</v>
      </c>
      <c r="C180" s="10">
        <v>0</v>
      </c>
      <c r="D180" s="11">
        <v>49</v>
      </c>
      <c r="E180" s="16">
        <f t="shared" si="6"/>
        <v>949</v>
      </c>
      <c r="F180" s="18">
        <f t="shared" si="7"/>
        <v>7.8059132466101028E-4</v>
      </c>
      <c r="G180" s="17">
        <f t="shared" si="8"/>
        <v>0.89467857157545372</v>
      </c>
    </row>
    <row r="181" spans="2:7" ht="15.75">
      <c r="B181" s="10">
        <v>0</v>
      </c>
      <c r="C181" s="10">
        <v>948</v>
      </c>
      <c r="D181" s="11">
        <v>19</v>
      </c>
      <c r="E181" s="16">
        <f t="shared" si="6"/>
        <v>948</v>
      </c>
      <c r="F181" s="18">
        <f t="shared" si="7"/>
        <v>7.7976878374988175E-4</v>
      </c>
      <c r="G181" s="17">
        <f t="shared" si="8"/>
        <v>0.89545834035920358</v>
      </c>
    </row>
    <row r="182" spans="2:7" ht="15.75">
      <c r="B182" s="10">
        <v>946</v>
      </c>
      <c r="C182" s="10">
        <v>0</v>
      </c>
      <c r="D182" s="11">
        <v>16</v>
      </c>
      <c r="E182" s="16">
        <f t="shared" si="6"/>
        <v>946</v>
      </c>
      <c r="F182" s="18">
        <f t="shared" si="7"/>
        <v>7.7812370192762467E-4</v>
      </c>
      <c r="G182" s="17">
        <f t="shared" si="8"/>
        <v>0.89623646406113122</v>
      </c>
    </row>
    <row r="183" spans="2:7" ht="15.75">
      <c r="B183" s="10">
        <v>0</v>
      </c>
      <c r="C183" s="10">
        <v>945</v>
      </c>
      <c r="D183" s="11">
        <v>13</v>
      </c>
      <c r="E183" s="16">
        <f t="shared" si="6"/>
        <v>945</v>
      </c>
      <c r="F183" s="18">
        <f t="shared" si="7"/>
        <v>7.7730116101649603E-4</v>
      </c>
      <c r="G183" s="17">
        <f t="shared" si="8"/>
        <v>0.89701376522214771</v>
      </c>
    </row>
    <row r="184" spans="2:7" ht="15.75">
      <c r="B184" s="10">
        <v>0</v>
      </c>
      <c r="C184" s="10">
        <v>941</v>
      </c>
      <c r="D184" s="11">
        <v>13</v>
      </c>
      <c r="E184" s="16">
        <f t="shared" si="6"/>
        <v>941</v>
      </c>
      <c r="F184" s="18">
        <f t="shared" si="7"/>
        <v>7.7401099737198177E-4</v>
      </c>
      <c r="G184" s="17">
        <f t="shared" si="8"/>
        <v>0.89778777621951966</v>
      </c>
    </row>
    <row r="185" spans="2:7" ht="15.75">
      <c r="B185" s="10">
        <v>798</v>
      </c>
      <c r="C185" s="10">
        <v>137</v>
      </c>
      <c r="D185" s="11">
        <v>25</v>
      </c>
      <c r="E185" s="16">
        <f t="shared" si="6"/>
        <v>935</v>
      </c>
      <c r="F185" s="18">
        <f t="shared" si="7"/>
        <v>7.6907575190521044E-4</v>
      </c>
      <c r="G185" s="17">
        <f t="shared" si="8"/>
        <v>0.89855685197142487</v>
      </c>
    </row>
    <row r="186" spans="2:7" ht="15.75">
      <c r="B186" s="10">
        <v>231</v>
      </c>
      <c r="C186" s="10">
        <v>702</v>
      </c>
      <c r="D186" s="11">
        <v>10</v>
      </c>
      <c r="E186" s="16">
        <f t="shared" si="6"/>
        <v>933</v>
      </c>
      <c r="F186" s="18">
        <f t="shared" si="7"/>
        <v>7.6743067008295325E-4</v>
      </c>
      <c r="G186" s="17">
        <f t="shared" si="8"/>
        <v>0.89932428264150788</v>
      </c>
    </row>
    <row r="187" spans="2:7" ht="15.75">
      <c r="B187" s="10">
        <v>0</v>
      </c>
      <c r="C187" s="10">
        <v>922</v>
      </c>
      <c r="D187" s="11">
        <v>19</v>
      </c>
      <c r="E187" s="16">
        <f t="shared" si="6"/>
        <v>922</v>
      </c>
      <c r="F187" s="18">
        <f t="shared" si="7"/>
        <v>7.5838272006053902E-4</v>
      </c>
      <c r="G187" s="17">
        <f t="shared" si="8"/>
        <v>0.90008266536156845</v>
      </c>
    </row>
    <row r="188" spans="2:7" ht="15.75">
      <c r="B188" s="10">
        <v>0</v>
      </c>
      <c r="C188" s="10">
        <v>922</v>
      </c>
      <c r="D188" s="11">
        <v>37</v>
      </c>
      <c r="E188" s="16">
        <f t="shared" si="6"/>
        <v>922</v>
      </c>
      <c r="F188" s="18">
        <f t="shared" si="7"/>
        <v>7.5838272006053902E-4</v>
      </c>
      <c r="G188" s="17">
        <f t="shared" si="8"/>
        <v>0.90084104808162901</v>
      </c>
    </row>
    <row r="189" spans="2:7" ht="15.75">
      <c r="B189" s="10">
        <v>514</v>
      </c>
      <c r="C189" s="10">
        <v>405</v>
      </c>
      <c r="D189" s="11">
        <v>49</v>
      </c>
      <c r="E189" s="16">
        <f t="shared" si="6"/>
        <v>919</v>
      </c>
      <c r="F189" s="18">
        <f t="shared" si="7"/>
        <v>7.559150973271533E-4</v>
      </c>
      <c r="G189" s="17">
        <f t="shared" si="8"/>
        <v>0.90159696317895621</v>
      </c>
    </row>
    <row r="190" spans="2:7" ht="15.75">
      <c r="B190" s="10">
        <v>0</v>
      </c>
      <c r="C190" s="10">
        <v>914</v>
      </c>
      <c r="D190" s="11">
        <v>19</v>
      </c>
      <c r="E190" s="16">
        <f t="shared" si="6"/>
        <v>914</v>
      </c>
      <c r="F190" s="18">
        <f t="shared" si="7"/>
        <v>7.518023927715105E-4</v>
      </c>
      <c r="G190" s="17">
        <f t="shared" si="8"/>
        <v>0.90234876557172772</v>
      </c>
    </row>
    <row r="191" spans="2:7" ht="15.75">
      <c r="B191" s="10">
        <v>0</v>
      </c>
      <c r="C191" s="10">
        <v>912</v>
      </c>
      <c r="D191" s="11">
        <v>7</v>
      </c>
      <c r="E191" s="16">
        <f t="shared" si="6"/>
        <v>912</v>
      </c>
      <c r="F191" s="18">
        <f t="shared" si="7"/>
        <v>7.5015731094925332E-4</v>
      </c>
      <c r="G191" s="17">
        <f t="shared" si="8"/>
        <v>0.90309892288267701</v>
      </c>
    </row>
    <row r="192" spans="2:7" ht="15.75">
      <c r="B192" s="10">
        <v>0</v>
      </c>
      <c r="C192" s="10">
        <v>909</v>
      </c>
      <c r="D192" s="11">
        <v>25</v>
      </c>
      <c r="E192" s="16">
        <f t="shared" si="6"/>
        <v>909</v>
      </c>
      <c r="F192" s="18">
        <f t="shared" si="7"/>
        <v>7.476896882158676E-4</v>
      </c>
      <c r="G192" s="17">
        <f t="shared" si="8"/>
        <v>0.90384661257089283</v>
      </c>
    </row>
    <row r="193" spans="2:7" ht="15.75">
      <c r="B193" s="10">
        <v>152</v>
      </c>
      <c r="C193" s="10">
        <v>757</v>
      </c>
      <c r="D193" s="11">
        <v>49</v>
      </c>
      <c r="E193" s="16">
        <f t="shared" si="6"/>
        <v>909</v>
      </c>
      <c r="F193" s="18">
        <f t="shared" si="7"/>
        <v>7.476896882158676E-4</v>
      </c>
      <c r="G193" s="17">
        <f t="shared" si="8"/>
        <v>0.90459430225910864</v>
      </c>
    </row>
    <row r="194" spans="2:7" ht="15.75">
      <c r="B194" s="10">
        <v>522</v>
      </c>
      <c r="C194" s="10">
        <v>385</v>
      </c>
      <c r="D194" s="11">
        <v>10</v>
      </c>
      <c r="E194" s="16">
        <f t="shared" ref="E194:E257" si="9">B194+C194</f>
        <v>907</v>
      </c>
      <c r="F194" s="18">
        <f t="shared" si="7"/>
        <v>7.4604460639361052E-4</v>
      </c>
      <c r="G194" s="17">
        <f t="shared" si="8"/>
        <v>0.90534034686550224</v>
      </c>
    </row>
    <row r="195" spans="2:7" ht="15.75">
      <c r="B195" s="10">
        <v>0</v>
      </c>
      <c r="C195" s="10">
        <v>904</v>
      </c>
      <c r="D195" s="11">
        <v>12</v>
      </c>
      <c r="E195" s="16">
        <f t="shared" si="9"/>
        <v>904</v>
      </c>
      <c r="F195" s="18">
        <f t="shared" ref="F195:F258" si="10">E195/E$427</f>
        <v>7.435769836602248E-4</v>
      </c>
      <c r="G195" s="17">
        <f t="shared" ref="G195:G258" si="11">G194+F195</f>
        <v>0.90608392384916248</v>
      </c>
    </row>
    <row r="196" spans="2:7" ht="15.75">
      <c r="B196" s="10">
        <v>0</v>
      </c>
      <c r="C196" s="10">
        <v>904</v>
      </c>
      <c r="D196" s="11">
        <v>49</v>
      </c>
      <c r="E196" s="16">
        <f t="shared" si="9"/>
        <v>904</v>
      </c>
      <c r="F196" s="18">
        <f t="shared" si="10"/>
        <v>7.435769836602248E-4</v>
      </c>
      <c r="G196" s="17">
        <f t="shared" si="11"/>
        <v>0.90682750083282271</v>
      </c>
    </row>
    <row r="197" spans="2:7" ht="15.75">
      <c r="B197" s="10">
        <v>322</v>
      </c>
      <c r="C197" s="10">
        <v>578</v>
      </c>
      <c r="D197" s="11">
        <v>10</v>
      </c>
      <c r="E197" s="16">
        <f t="shared" si="9"/>
        <v>900</v>
      </c>
      <c r="F197" s="18">
        <f t="shared" si="10"/>
        <v>7.4028682001571055E-4</v>
      </c>
      <c r="G197" s="17">
        <f t="shared" si="11"/>
        <v>0.90756778765283841</v>
      </c>
    </row>
    <row r="198" spans="2:7" ht="15.75">
      <c r="B198" s="10">
        <v>483</v>
      </c>
      <c r="C198" s="10">
        <v>415</v>
      </c>
      <c r="D198" s="11">
        <v>19</v>
      </c>
      <c r="E198" s="16">
        <f t="shared" si="9"/>
        <v>898</v>
      </c>
      <c r="F198" s="18">
        <f t="shared" si="10"/>
        <v>7.3864173819345336E-4</v>
      </c>
      <c r="G198" s="17">
        <f t="shared" si="11"/>
        <v>0.9083064293910319</v>
      </c>
    </row>
    <row r="199" spans="2:7" ht="15.75">
      <c r="B199" s="10">
        <v>0</v>
      </c>
      <c r="C199" s="10">
        <v>897</v>
      </c>
      <c r="D199" s="11">
        <v>19</v>
      </c>
      <c r="E199" s="16">
        <f t="shared" si="9"/>
        <v>897</v>
      </c>
      <c r="F199" s="18">
        <f t="shared" si="10"/>
        <v>7.3781919728232483E-4</v>
      </c>
      <c r="G199" s="17">
        <f t="shared" si="11"/>
        <v>0.90904424858831423</v>
      </c>
    </row>
    <row r="200" spans="2:7" ht="15.75">
      <c r="B200" s="10">
        <v>0</v>
      </c>
      <c r="C200" s="10">
        <v>897</v>
      </c>
      <c r="D200" s="11">
        <v>19</v>
      </c>
      <c r="E200" s="16">
        <f t="shared" si="9"/>
        <v>897</v>
      </c>
      <c r="F200" s="18">
        <f t="shared" si="10"/>
        <v>7.3781919728232483E-4</v>
      </c>
      <c r="G200" s="17">
        <f t="shared" si="11"/>
        <v>0.90978206778559656</v>
      </c>
    </row>
    <row r="201" spans="2:7" ht="15.75">
      <c r="B201" s="10">
        <v>893</v>
      </c>
      <c r="C201" s="10">
        <v>0</v>
      </c>
      <c r="D201" s="11">
        <v>16</v>
      </c>
      <c r="E201" s="16">
        <f t="shared" si="9"/>
        <v>893</v>
      </c>
      <c r="F201" s="18">
        <f t="shared" si="10"/>
        <v>7.3452903363781057E-4</v>
      </c>
      <c r="G201" s="17">
        <f t="shared" si="11"/>
        <v>0.91051659681923436</v>
      </c>
    </row>
    <row r="202" spans="2:7" ht="15.75">
      <c r="B202" s="10">
        <v>296</v>
      </c>
      <c r="C202" s="10">
        <v>591</v>
      </c>
      <c r="D202" s="11">
        <v>37</v>
      </c>
      <c r="E202" s="16">
        <f t="shared" si="9"/>
        <v>887</v>
      </c>
      <c r="F202" s="18">
        <f t="shared" si="10"/>
        <v>7.2959378817103913E-4</v>
      </c>
      <c r="G202" s="17">
        <f t="shared" si="11"/>
        <v>0.91124619060740542</v>
      </c>
    </row>
    <row r="203" spans="2:7" ht="15.75">
      <c r="B203" s="10">
        <v>0</v>
      </c>
      <c r="C203" s="10">
        <v>886</v>
      </c>
      <c r="D203" s="11">
        <v>22</v>
      </c>
      <c r="E203" s="16">
        <f t="shared" si="9"/>
        <v>886</v>
      </c>
      <c r="F203" s="18">
        <f t="shared" si="10"/>
        <v>7.2877124725991059E-4</v>
      </c>
      <c r="G203" s="17">
        <f t="shared" si="11"/>
        <v>0.91197496185466531</v>
      </c>
    </row>
    <row r="204" spans="2:7" ht="15.75">
      <c r="B204" s="10">
        <v>538</v>
      </c>
      <c r="C204" s="10">
        <v>344</v>
      </c>
      <c r="D204" s="11">
        <v>13</v>
      </c>
      <c r="E204" s="16">
        <f t="shared" si="9"/>
        <v>882</v>
      </c>
      <c r="F204" s="18">
        <f t="shared" si="10"/>
        <v>7.2548108361539633E-4</v>
      </c>
      <c r="G204" s="17">
        <f t="shared" si="11"/>
        <v>0.91270044293828068</v>
      </c>
    </row>
    <row r="205" spans="2:7" ht="15.75">
      <c r="B205" s="10">
        <v>0</v>
      </c>
      <c r="C205" s="10">
        <v>867</v>
      </c>
      <c r="D205" s="11">
        <v>31</v>
      </c>
      <c r="E205" s="16">
        <f t="shared" si="9"/>
        <v>867</v>
      </c>
      <c r="F205" s="18">
        <f t="shared" si="10"/>
        <v>7.1314296994846784E-4</v>
      </c>
      <c r="G205" s="17">
        <f t="shared" si="11"/>
        <v>0.91341358590822919</v>
      </c>
    </row>
    <row r="206" spans="2:7" ht="15.75">
      <c r="B206" s="10">
        <v>0</v>
      </c>
      <c r="C206" s="10">
        <v>862</v>
      </c>
      <c r="D206" s="11">
        <v>49</v>
      </c>
      <c r="E206" s="16">
        <f t="shared" si="9"/>
        <v>862</v>
      </c>
      <c r="F206" s="18">
        <f t="shared" si="10"/>
        <v>7.0903026539282494E-4</v>
      </c>
      <c r="G206" s="17">
        <f t="shared" si="11"/>
        <v>0.914122616173622</v>
      </c>
    </row>
    <row r="207" spans="2:7" ht="15.75">
      <c r="B207" s="10">
        <v>0</v>
      </c>
      <c r="C207" s="10">
        <v>861</v>
      </c>
      <c r="D207" s="11">
        <v>13</v>
      </c>
      <c r="E207" s="16">
        <f t="shared" si="9"/>
        <v>861</v>
      </c>
      <c r="F207" s="18">
        <f t="shared" si="10"/>
        <v>7.082077244816964E-4</v>
      </c>
      <c r="G207" s="17">
        <f t="shared" si="11"/>
        <v>0.91483082389810366</v>
      </c>
    </row>
    <row r="208" spans="2:7" ht="15.75">
      <c r="B208" s="10">
        <v>0</v>
      </c>
      <c r="C208" s="10">
        <v>859</v>
      </c>
      <c r="D208" s="11">
        <v>19</v>
      </c>
      <c r="E208" s="16">
        <f t="shared" si="9"/>
        <v>859</v>
      </c>
      <c r="F208" s="18">
        <f t="shared" si="10"/>
        <v>7.0656264265943933E-4</v>
      </c>
      <c r="G208" s="17">
        <f t="shared" si="11"/>
        <v>0.91553738654076311</v>
      </c>
    </row>
    <row r="209" spans="2:7" ht="15.75">
      <c r="B209" s="10">
        <v>0</v>
      </c>
      <c r="C209" s="10">
        <v>859</v>
      </c>
      <c r="D209" s="11">
        <v>31</v>
      </c>
      <c r="E209" s="16">
        <f t="shared" si="9"/>
        <v>859</v>
      </c>
      <c r="F209" s="18">
        <f t="shared" si="10"/>
        <v>7.0656264265943933E-4</v>
      </c>
      <c r="G209" s="17">
        <f t="shared" si="11"/>
        <v>0.91624394918342256</v>
      </c>
    </row>
    <row r="210" spans="2:7" ht="15.75">
      <c r="B210" s="10">
        <v>0</v>
      </c>
      <c r="C210" s="10">
        <v>857</v>
      </c>
      <c r="D210" s="11">
        <v>11</v>
      </c>
      <c r="E210" s="16">
        <f t="shared" si="9"/>
        <v>857</v>
      </c>
      <c r="F210" s="18">
        <f t="shared" si="10"/>
        <v>7.0491756083718214E-4</v>
      </c>
      <c r="G210" s="17">
        <f t="shared" si="11"/>
        <v>0.91694886674425979</v>
      </c>
    </row>
    <row r="211" spans="2:7" ht="15.75">
      <c r="B211" s="10">
        <v>842</v>
      </c>
      <c r="C211" s="10">
        <v>0</v>
      </c>
      <c r="D211" s="11">
        <v>37</v>
      </c>
      <c r="E211" s="16">
        <f t="shared" si="9"/>
        <v>842</v>
      </c>
      <c r="F211" s="18">
        <f t="shared" si="10"/>
        <v>6.9257944717025365E-4</v>
      </c>
      <c r="G211" s="17">
        <f t="shared" si="11"/>
        <v>0.91764144619143007</v>
      </c>
    </row>
    <row r="212" spans="2:7" ht="15.75">
      <c r="B212" s="10">
        <v>0</v>
      </c>
      <c r="C212" s="10">
        <v>836</v>
      </c>
      <c r="D212" s="11">
        <v>16</v>
      </c>
      <c r="E212" s="16">
        <f t="shared" si="9"/>
        <v>836</v>
      </c>
      <c r="F212" s="18">
        <f t="shared" si="10"/>
        <v>6.8764420170348221E-4</v>
      </c>
      <c r="G212" s="17">
        <f t="shared" si="11"/>
        <v>0.9183290903931336</v>
      </c>
    </row>
    <row r="213" spans="2:7" ht="15.75">
      <c r="B213" s="10">
        <v>0</v>
      </c>
      <c r="C213" s="10">
        <v>836</v>
      </c>
      <c r="D213" s="11">
        <v>25</v>
      </c>
      <c r="E213" s="16">
        <f t="shared" si="9"/>
        <v>836</v>
      </c>
      <c r="F213" s="18">
        <f t="shared" si="10"/>
        <v>6.8764420170348221E-4</v>
      </c>
      <c r="G213" s="17">
        <f t="shared" si="11"/>
        <v>0.91901673459483713</v>
      </c>
    </row>
    <row r="214" spans="2:7" ht="15.75">
      <c r="B214" s="10">
        <v>0</v>
      </c>
      <c r="C214" s="10">
        <v>836</v>
      </c>
      <c r="D214" s="11">
        <v>25</v>
      </c>
      <c r="E214" s="16">
        <f t="shared" si="9"/>
        <v>836</v>
      </c>
      <c r="F214" s="18">
        <f t="shared" si="10"/>
        <v>6.8764420170348221E-4</v>
      </c>
      <c r="G214" s="17">
        <f t="shared" si="11"/>
        <v>0.91970437879654066</v>
      </c>
    </row>
    <row r="215" spans="2:7" ht="15.75">
      <c r="B215" s="10">
        <v>0</v>
      </c>
      <c r="C215" s="10">
        <v>835</v>
      </c>
      <c r="D215" s="11">
        <v>19</v>
      </c>
      <c r="E215" s="16">
        <f t="shared" si="9"/>
        <v>835</v>
      </c>
      <c r="F215" s="18">
        <f t="shared" si="10"/>
        <v>6.8682166079235367E-4</v>
      </c>
      <c r="G215" s="17">
        <f t="shared" si="11"/>
        <v>0.92039120045733303</v>
      </c>
    </row>
    <row r="216" spans="2:7" ht="15.75">
      <c r="B216" s="10">
        <v>0</v>
      </c>
      <c r="C216" s="10">
        <v>823</v>
      </c>
      <c r="D216" s="11">
        <v>25</v>
      </c>
      <c r="E216" s="16">
        <f t="shared" si="9"/>
        <v>823</v>
      </c>
      <c r="F216" s="18">
        <f t="shared" si="10"/>
        <v>6.769511698588109E-4</v>
      </c>
      <c r="G216" s="17">
        <f t="shared" si="11"/>
        <v>0.9210681516271918</v>
      </c>
    </row>
    <row r="217" spans="2:7" ht="15.75">
      <c r="B217" s="10">
        <v>0</v>
      </c>
      <c r="C217" s="10">
        <v>821</v>
      </c>
      <c r="D217" s="11">
        <v>25</v>
      </c>
      <c r="E217" s="16">
        <f t="shared" si="9"/>
        <v>821</v>
      </c>
      <c r="F217" s="18">
        <f t="shared" si="10"/>
        <v>6.7530608803655372E-4</v>
      </c>
      <c r="G217" s="17">
        <f t="shared" si="11"/>
        <v>0.92174345771522836</v>
      </c>
    </row>
    <row r="218" spans="2:7" ht="15.75">
      <c r="B218" s="10">
        <v>0</v>
      </c>
      <c r="C218" s="10">
        <v>821</v>
      </c>
      <c r="D218" s="11">
        <v>48</v>
      </c>
      <c r="E218" s="16">
        <f t="shared" si="9"/>
        <v>821</v>
      </c>
      <c r="F218" s="18">
        <f t="shared" si="10"/>
        <v>6.7530608803655372E-4</v>
      </c>
      <c r="G218" s="17">
        <f t="shared" si="11"/>
        <v>0.92241876380326493</v>
      </c>
    </row>
    <row r="219" spans="2:7" ht="15.75">
      <c r="B219" s="10">
        <v>819</v>
      </c>
      <c r="C219" s="10">
        <v>0</v>
      </c>
      <c r="D219" s="11">
        <v>13</v>
      </c>
      <c r="E219" s="16">
        <f t="shared" si="9"/>
        <v>819</v>
      </c>
      <c r="F219" s="18">
        <f t="shared" si="10"/>
        <v>6.7366100621429653E-4</v>
      </c>
      <c r="G219" s="17">
        <f t="shared" si="11"/>
        <v>0.92309242480947917</v>
      </c>
    </row>
    <row r="220" spans="2:7" ht="15.75">
      <c r="B220" s="10">
        <v>0</v>
      </c>
      <c r="C220" s="10">
        <v>815</v>
      </c>
      <c r="D220" s="11">
        <v>19</v>
      </c>
      <c r="E220" s="16">
        <f t="shared" si="9"/>
        <v>815</v>
      </c>
      <c r="F220" s="18">
        <f t="shared" si="10"/>
        <v>6.7037084256978228E-4</v>
      </c>
      <c r="G220" s="17">
        <f t="shared" si="11"/>
        <v>0.923762795652049</v>
      </c>
    </row>
    <row r="221" spans="2:7" ht="15.75">
      <c r="B221" s="10">
        <v>0</v>
      </c>
      <c r="C221" s="10">
        <v>813</v>
      </c>
      <c r="D221" s="11">
        <v>43</v>
      </c>
      <c r="E221" s="16">
        <f t="shared" si="9"/>
        <v>813</v>
      </c>
      <c r="F221" s="18">
        <f t="shared" si="10"/>
        <v>6.687257607475252E-4</v>
      </c>
      <c r="G221" s="17">
        <f t="shared" si="11"/>
        <v>0.9244315214127965</v>
      </c>
    </row>
    <row r="222" spans="2:7" ht="15.75">
      <c r="B222" s="10">
        <v>0</v>
      </c>
      <c r="C222" s="10">
        <v>807</v>
      </c>
      <c r="D222" s="11">
        <v>25</v>
      </c>
      <c r="E222" s="16">
        <f t="shared" si="9"/>
        <v>807</v>
      </c>
      <c r="F222" s="18">
        <f t="shared" si="10"/>
        <v>6.6379051528075376E-4</v>
      </c>
      <c r="G222" s="17">
        <f t="shared" si="11"/>
        <v>0.92509531192807726</v>
      </c>
    </row>
    <row r="223" spans="2:7" ht="15.75">
      <c r="B223" s="10">
        <v>0</v>
      </c>
      <c r="C223" s="10">
        <v>806</v>
      </c>
      <c r="D223" s="11">
        <v>19</v>
      </c>
      <c r="E223" s="16">
        <f t="shared" si="9"/>
        <v>806</v>
      </c>
      <c r="F223" s="18">
        <f t="shared" si="10"/>
        <v>6.6296797436962522E-4</v>
      </c>
      <c r="G223" s="17">
        <f t="shared" si="11"/>
        <v>0.92575827990244686</v>
      </c>
    </row>
    <row r="224" spans="2:7" ht="15.75">
      <c r="B224" s="10">
        <v>113</v>
      </c>
      <c r="C224" s="10">
        <v>692</v>
      </c>
      <c r="D224" s="11">
        <v>11</v>
      </c>
      <c r="E224" s="16">
        <f t="shared" si="9"/>
        <v>805</v>
      </c>
      <c r="F224" s="18">
        <f t="shared" si="10"/>
        <v>6.6214543345849669E-4</v>
      </c>
      <c r="G224" s="17">
        <f t="shared" si="11"/>
        <v>0.92642042533590541</v>
      </c>
    </row>
    <row r="225" spans="2:7" ht="15.75">
      <c r="B225" s="10">
        <v>0</v>
      </c>
      <c r="C225" s="10">
        <v>803</v>
      </c>
      <c r="D225" s="11">
        <v>13</v>
      </c>
      <c r="E225" s="16">
        <f t="shared" si="9"/>
        <v>803</v>
      </c>
      <c r="F225" s="18">
        <f t="shared" si="10"/>
        <v>6.605003516362395E-4</v>
      </c>
      <c r="G225" s="17">
        <f t="shared" si="11"/>
        <v>0.92708092568754163</v>
      </c>
    </row>
    <row r="226" spans="2:7" ht="15.75">
      <c r="B226" s="10">
        <v>0</v>
      </c>
      <c r="C226" s="10">
        <v>800</v>
      </c>
      <c r="D226" s="11">
        <v>13</v>
      </c>
      <c r="E226" s="16">
        <f t="shared" si="9"/>
        <v>800</v>
      </c>
      <c r="F226" s="18">
        <f t="shared" si="10"/>
        <v>6.5803272890285378E-4</v>
      </c>
      <c r="G226" s="17">
        <f t="shared" si="11"/>
        <v>0.92773895841644449</v>
      </c>
    </row>
    <row r="227" spans="2:7" ht="15.75">
      <c r="B227" s="10">
        <v>0</v>
      </c>
      <c r="C227" s="10">
        <v>800</v>
      </c>
      <c r="D227" s="11">
        <v>49</v>
      </c>
      <c r="E227" s="16">
        <f t="shared" si="9"/>
        <v>800</v>
      </c>
      <c r="F227" s="18">
        <f t="shared" si="10"/>
        <v>6.5803272890285378E-4</v>
      </c>
      <c r="G227" s="17">
        <f t="shared" si="11"/>
        <v>0.92839699114534735</v>
      </c>
    </row>
    <row r="228" spans="2:7" ht="15.75">
      <c r="B228" s="10">
        <v>0</v>
      </c>
      <c r="C228" s="10">
        <v>798</v>
      </c>
      <c r="D228" s="11">
        <v>25</v>
      </c>
      <c r="E228" s="16">
        <f t="shared" si="9"/>
        <v>798</v>
      </c>
      <c r="F228" s="18">
        <f t="shared" si="10"/>
        <v>6.5638764708059671E-4</v>
      </c>
      <c r="G228" s="17">
        <f t="shared" si="11"/>
        <v>0.929053378792428</v>
      </c>
    </row>
    <row r="229" spans="2:7" ht="15.75">
      <c r="B229" s="10">
        <v>305</v>
      </c>
      <c r="C229" s="10">
        <v>492</v>
      </c>
      <c r="D229" s="11">
        <v>19</v>
      </c>
      <c r="E229" s="16">
        <f t="shared" si="9"/>
        <v>797</v>
      </c>
      <c r="F229" s="18">
        <f t="shared" si="10"/>
        <v>6.5556510616946806E-4</v>
      </c>
      <c r="G229" s="17">
        <f t="shared" si="11"/>
        <v>0.92970894389859748</v>
      </c>
    </row>
    <row r="230" spans="2:7" ht="15.75">
      <c r="B230" s="10">
        <v>0</v>
      </c>
      <c r="C230" s="10">
        <v>789</v>
      </c>
      <c r="D230" s="11">
        <v>25</v>
      </c>
      <c r="E230" s="16">
        <f t="shared" si="9"/>
        <v>789</v>
      </c>
      <c r="F230" s="18">
        <f t="shared" si="10"/>
        <v>6.4898477888043955E-4</v>
      </c>
      <c r="G230" s="17">
        <f t="shared" si="11"/>
        <v>0.93035792867747791</v>
      </c>
    </row>
    <row r="231" spans="2:7" ht="15.75">
      <c r="B231" s="10">
        <v>315</v>
      </c>
      <c r="C231" s="10">
        <v>466</v>
      </c>
      <c r="D231" s="11">
        <v>13</v>
      </c>
      <c r="E231" s="16">
        <f t="shared" si="9"/>
        <v>781</v>
      </c>
      <c r="F231" s="18">
        <f t="shared" si="10"/>
        <v>6.4240445159141103E-4</v>
      </c>
      <c r="G231" s="17">
        <f t="shared" si="11"/>
        <v>0.93100033312906927</v>
      </c>
    </row>
    <row r="232" spans="2:7" ht="15.75">
      <c r="B232" s="10">
        <v>457</v>
      </c>
      <c r="C232" s="10">
        <v>318</v>
      </c>
      <c r="D232" s="11">
        <v>19</v>
      </c>
      <c r="E232" s="16">
        <f t="shared" si="9"/>
        <v>775</v>
      </c>
      <c r="F232" s="18">
        <f t="shared" si="10"/>
        <v>6.3746920612463959E-4</v>
      </c>
      <c r="G232" s="17">
        <f t="shared" si="11"/>
        <v>0.93163780233519389</v>
      </c>
    </row>
    <row r="233" spans="2:7" ht="15.75">
      <c r="B233" s="10">
        <v>0</v>
      </c>
      <c r="C233" s="10">
        <v>775</v>
      </c>
      <c r="D233" s="11">
        <v>19</v>
      </c>
      <c r="E233" s="16">
        <f t="shared" si="9"/>
        <v>775</v>
      </c>
      <c r="F233" s="18">
        <f t="shared" si="10"/>
        <v>6.3746920612463959E-4</v>
      </c>
      <c r="G233" s="17">
        <f t="shared" si="11"/>
        <v>0.93227527154131851</v>
      </c>
    </row>
    <row r="234" spans="2:7" ht="15.75">
      <c r="B234" s="10">
        <v>0</v>
      </c>
      <c r="C234" s="10">
        <v>772</v>
      </c>
      <c r="D234" s="11">
        <v>25</v>
      </c>
      <c r="E234" s="16">
        <f t="shared" si="9"/>
        <v>772</v>
      </c>
      <c r="F234" s="18">
        <f t="shared" si="10"/>
        <v>6.3500158339125387E-4</v>
      </c>
      <c r="G234" s="17">
        <f t="shared" si="11"/>
        <v>0.93291027312470975</v>
      </c>
    </row>
    <row r="235" spans="2:7" ht="15.75">
      <c r="B235" s="10">
        <v>0</v>
      </c>
      <c r="C235" s="10">
        <v>771</v>
      </c>
      <c r="D235" s="11">
        <v>25</v>
      </c>
      <c r="E235" s="16">
        <f t="shared" si="9"/>
        <v>771</v>
      </c>
      <c r="F235" s="18">
        <f t="shared" si="10"/>
        <v>6.3417904248012533E-4</v>
      </c>
      <c r="G235" s="17">
        <f t="shared" si="11"/>
        <v>0.93354445216718984</v>
      </c>
    </row>
    <row r="236" spans="2:7" ht="15.75">
      <c r="B236" s="10">
        <v>0</v>
      </c>
      <c r="C236" s="10">
        <v>770</v>
      </c>
      <c r="D236" s="11">
        <v>37</v>
      </c>
      <c r="E236" s="16">
        <f t="shared" si="9"/>
        <v>770</v>
      </c>
      <c r="F236" s="18">
        <f t="shared" si="10"/>
        <v>6.333565015689968E-4</v>
      </c>
      <c r="G236" s="17">
        <f t="shared" si="11"/>
        <v>0.93417780866875888</v>
      </c>
    </row>
    <row r="237" spans="2:7" ht="15.75">
      <c r="B237" s="10">
        <v>0</v>
      </c>
      <c r="C237" s="10">
        <v>763</v>
      </c>
      <c r="D237" s="11">
        <v>13</v>
      </c>
      <c r="E237" s="16">
        <f t="shared" si="9"/>
        <v>763</v>
      </c>
      <c r="F237" s="18">
        <f t="shared" si="10"/>
        <v>6.2759871519109682E-4</v>
      </c>
      <c r="G237" s="17">
        <f t="shared" si="11"/>
        <v>0.93480540738395002</v>
      </c>
    </row>
    <row r="238" spans="2:7" ht="15.75">
      <c r="B238" s="10">
        <v>0</v>
      </c>
      <c r="C238" s="10">
        <v>762</v>
      </c>
      <c r="D238" s="11">
        <v>10</v>
      </c>
      <c r="E238" s="16">
        <f t="shared" si="9"/>
        <v>762</v>
      </c>
      <c r="F238" s="18">
        <f t="shared" si="10"/>
        <v>6.2677617427996828E-4</v>
      </c>
      <c r="G238" s="17">
        <f t="shared" si="11"/>
        <v>0.93543218355822999</v>
      </c>
    </row>
    <row r="239" spans="2:7" ht="15.75">
      <c r="B239" s="10">
        <v>0</v>
      </c>
      <c r="C239" s="10">
        <v>761</v>
      </c>
      <c r="D239" s="11">
        <v>25</v>
      </c>
      <c r="E239" s="16">
        <f t="shared" si="9"/>
        <v>761</v>
      </c>
      <c r="F239" s="18">
        <f t="shared" si="10"/>
        <v>6.2595363336883964E-4</v>
      </c>
      <c r="G239" s="17">
        <f t="shared" si="11"/>
        <v>0.9360581371915988</v>
      </c>
    </row>
    <row r="240" spans="2:7" ht="15.75">
      <c r="B240" s="10">
        <v>0</v>
      </c>
      <c r="C240" s="10">
        <v>759</v>
      </c>
      <c r="D240" s="11">
        <v>16</v>
      </c>
      <c r="E240" s="16">
        <f t="shared" si="9"/>
        <v>759</v>
      </c>
      <c r="F240" s="18">
        <f t="shared" si="10"/>
        <v>6.2430855154658256E-4</v>
      </c>
      <c r="G240" s="17">
        <f t="shared" si="11"/>
        <v>0.93668244574314541</v>
      </c>
    </row>
    <row r="241" spans="2:7" ht="15.75">
      <c r="B241" s="10">
        <v>162</v>
      </c>
      <c r="C241" s="10">
        <v>595</v>
      </c>
      <c r="D241" s="11">
        <v>22</v>
      </c>
      <c r="E241" s="16">
        <f t="shared" si="9"/>
        <v>757</v>
      </c>
      <c r="F241" s="18">
        <f t="shared" si="10"/>
        <v>6.2266346972432538E-4</v>
      </c>
      <c r="G241" s="17">
        <f t="shared" si="11"/>
        <v>0.93730510921286969</v>
      </c>
    </row>
    <row r="242" spans="2:7" ht="15.75">
      <c r="B242" s="10">
        <v>0</v>
      </c>
      <c r="C242" s="10">
        <v>750</v>
      </c>
      <c r="D242" s="11">
        <v>13</v>
      </c>
      <c r="E242" s="16">
        <f t="shared" si="9"/>
        <v>750</v>
      </c>
      <c r="F242" s="18">
        <f t="shared" si="10"/>
        <v>6.169056833464254E-4</v>
      </c>
      <c r="G242" s="17">
        <f t="shared" si="11"/>
        <v>0.93792201489621607</v>
      </c>
    </row>
    <row r="243" spans="2:7" ht="15.75">
      <c r="B243" s="10">
        <v>509</v>
      </c>
      <c r="C243" s="10">
        <v>241</v>
      </c>
      <c r="D243" s="11">
        <v>25</v>
      </c>
      <c r="E243" s="16">
        <f t="shared" si="9"/>
        <v>750</v>
      </c>
      <c r="F243" s="18">
        <f t="shared" si="10"/>
        <v>6.169056833464254E-4</v>
      </c>
      <c r="G243" s="17">
        <f t="shared" si="11"/>
        <v>0.93853892057956245</v>
      </c>
    </row>
    <row r="244" spans="2:7" ht="15.75">
      <c r="B244" s="10">
        <v>0</v>
      </c>
      <c r="C244" s="10">
        <v>750</v>
      </c>
      <c r="D244" s="11">
        <v>37</v>
      </c>
      <c r="E244" s="16">
        <f t="shared" si="9"/>
        <v>750</v>
      </c>
      <c r="F244" s="18">
        <f t="shared" si="10"/>
        <v>6.169056833464254E-4</v>
      </c>
      <c r="G244" s="17">
        <f t="shared" si="11"/>
        <v>0.93915582626290883</v>
      </c>
    </row>
    <row r="245" spans="2:7" ht="15.75">
      <c r="B245" s="10">
        <v>0</v>
      </c>
      <c r="C245" s="10">
        <v>746</v>
      </c>
      <c r="D245" s="11">
        <v>13</v>
      </c>
      <c r="E245" s="16">
        <f t="shared" si="9"/>
        <v>746</v>
      </c>
      <c r="F245" s="18">
        <f t="shared" si="10"/>
        <v>6.1361551970191114E-4</v>
      </c>
      <c r="G245" s="17">
        <f t="shared" si="11"/>
        <v>0.93976944178261079</v>
      </c>
    </row>
    <row r="246" spans="2:7" ht="15.75">
      <c r="B246" s="10">
        <v>0</v>
      </c>
      <c r="C246" s="10">
        <v>739</v>
      </c>
      <c r="D246" s="11">
        <v>13</v>
      </c>
      <c r="E246" s="16">
        <f t="shared" si="9"/>
        <v>739</v>
      </c>
      <c r="F246" s="18">
        <f t="shared" si="10"/>
        <v>6.0785773332401117E-4</v>
      </c>
      <c r="G246" s="17">
        <f t="shared" si="11"/>
        <v>0.94037729951593485</v>
      </c>
    </row>
    <row r="247" spans="2:7" ht="15.75">
      <c r="B247" s="10">
        <v>0</v>
      </c>
      <c r="C247" s="10">
        <v>736</v>
      </c>
      <c r="D247" s="11">
        <v>13</v>
      </c>
      <c r="E247" s="16">
        <f t="shared" si="9"/>
        <v>736</v>
      </c>
      <c r="F247" s="18">
        <f t="shared" si="10"/>
        <v>6.0539011059062555E-4</v>
      </c>
      <c r="G247" s="17">
        <f t="shared" si="11"/>
        <v>0.94098268962652543</v>
      </c>
    </row>
    <row r="248" spans="2:7" ht="15.75">
      <c r="B248" s="10">
        <v>0</v>
      </c>
      <c r="C248" s="10">
        <v>734</v>
      </c>
      <c r="D248" s="11">
        <v>37</v>
      </c>
      <c r="E248" s="16">
        <f t="shared" si="9"/>
        <v>734</v>
      </c>
      <c r="F248" s="18">
        <f t="shared" si="10"/>
        <v>6.0374502876836837E-4</v>
      </c>
      <c r="G248" s="17">
        <f t="shared" si="11"/>
        <v>0.94158643465529379</v>
      </c>
    </row>
    <row r="249" spans="2:7" ht="15.75">
      <c r="B249" s="10">
        <v>0</v>
      </c>
      <c r="C249" s="10">
        <v>726</v>
      </c>
      <c r="D249" s="11">
        <v>19</v>
      </c>
      <c r="E249" s="16">
        <f t="shared" si="9"/>
        <v>726</v>
      </c>
      <c r="F249" s="18">
        <f t="shared" si="10"/>
        <v>5.9716470147933986E-4</v>
      </c>
      <c r="G249" s="17">
        <f t="shared" si="11"/>
        <v>0.94218359935677309</v>
      </c>
    </row>
    <row r="250" spans="2:7" ht="15.75">
      <c r="B250" s="10">
        <v>0</v>
      </c>
      <c r="C250" s="10">
        <v>724</v>
      </c>
      <c r="D250" s="11">
        <v>25</v>
      </c>
      <c r="E250" s="16">
        <f t="shared" si="9"/>
        <v>724</v>
      </c>
      <c r="F250" s="18">
        <f t="shared" si="10"/>
        <v>5.9551961965708267E-4</v>
      </c>
      <c r="G250" s="17">
        <f t="shared" si="11"/>
        <v>0.94277911897643019</v>
      </c>
    </row>
    <row r="251" spans="2:7" ht="15.75">
      <c r="B251" s="10">
        <v>0</v>
      </c>
      <c r="C251" s="10">
        <v>718</v>
      </c>
      <c r="D251" s="11">
        <v>19</v>
      </c>
      <c r="E251" s="16">
        <f t="shared" si="9"/>
        <v>718</v>
      </c>
      <c r="F251" s="18">
        <f t="shared" si="10"/>
        <v>5.9058437419031134E-4</v>
      </c>
      <c r="G251" s="17">
        <f t="shared" si="11"/>
        <v>0.94336970335062054</v>
      </c>
    </row>
    <row r="252" spans="2:7" ht="15.75">
      <c r="B252" s="10">
        <v>0</v>
      </c>
      <c r="C252" s="10">
        <v>717</v>
      </c>
      <c r="D252" s="11">
        <v>22</v>
      </c>
      <c r="E252" s="16">
        <f t="shared" si="9"/>
        <v>717</v>
      </c>
      <c r="F252" s="18">
        <f t="shared" si="10"/>
        <v>5.897618332791827E-4</v>
      </c>
      <c r="G252" s="17">
        <f t="shared" si="11"/>
        <v>0.94395946518389973</v>
      </c>
    </row>
    <row r="253" spans="2:7" ht="15.75">
      <c r="B253" s="10">
        <v>0</v>
      </c>
      <c r="C253" s="10">
        <v>717</v>
      </c>
      <c r="D253" s="11">
        <v>37</v>
      </c>
      <c r="E253" s="16">
        <f t="shared" si="9"/>
        <v>717</v>
      </c>
      <c r="F253" s="18">
        <f t="shared" si="10"/>
        <v>5.897618332791827E-4</v>
      </c>
      <c r="G253" s="17">
        <f t="shared" si="11"/>
        <v>0.94454922701717892</v>
      </c>
    </row>
    <row r="254" spans="2:7" ht="15.75">
      <c r="B254" s="10">
        <v>257</v>
      </c>
      <c r="C254" s="10">
        <v>460</v>
      </c>
      <c r="D254" s="11">
        <v>49</v>
      </c>
      <c r="E254" s="16">
        <f t="shared" si="9"/>
        <v>717</v>
      </c>
      <c r="F254" s="18">
        <f t="shared" si="10"/>
        <v>5.897618332791827E-4</v>
      </c>
      <c r="G254" s="17">
        <f t="shared" si="11"/>
        <v>0.94513898885045811</v>
      </c>
    </row>
    <row r="255" spans="2:7" ht="15.75">
      <c r="B255" s="10">
        <v>0</v>
      </c>
      <c r="C255" s="10">
        <v>716</v>
      </c>
      <c r="D255" s="11">
        <v>19</v>
      </c>
      <c r="E255" s="16">
        <f t="shared" si="9"/>
        <v>716</v>
      </c>
      <c r="F255" s="18">
        <f t="shared" si="10"/>
        <v>5.8893929236805416E-4</v>
      </c>
      <c r="G255" s="17">
        <f t="shared" si="11"/>
        <v>0.94572792814282614</v>
      </c>
    </row>
    <row r="256" spans="2:7" ht="15.75">
      <c r="B256" s="10">
        <v>522</v>
      </c>
      <c r="C256" s="10">
        <v>194</v>
      </c>
      <c r="D256" s="11">
        <v>25</v>
      </c>
      <c r="E256" s="16">
        <f t="shared" si="9"/>
        <v>716</v>
      </c>
      <c r="F256" s="18">
        <f t="shared" si="10"/>
        <v>5.8893929236805416E-4</v>
      </c>
      <c r="G256" s="17">
        <f t="shared" si="11"/>
        <v>0.94631686743519416</v>
      </c>
    </row>
    <row r="257" spans="2:7" ht="15.75">
      <c r="B257" s="10">
        <v>0</v>
      </c>
      <c r="C257" s="10">
        <v>713</v>
      </c>
      <c r="D257" s="11">
        <v>13</v>
      </c>
      <c r="E257" s="16">
        <f t="shared" si="9"/>
        <v>713</v>
      </c>
      <c r="F257" s="18">
        <f t="shared" si="10"/>
        <v>5.8647166963466844E-4</v>
      </c>
      <c r="G257" s="17">
        <f t="shared" si="11"/>
        <v>0.94690333910482882</v>
      </c>
    </row>
    <row r="258" spans="2:7" ht="15.75">
      <c r="B258" s="10">
        <v>0</v>
      </c>
      <c r="C258" s="10">
        <v>712</v>
      </c>
      <c r="D258" s="11">
        <v>16</v>
      </c>
      <c r="E258" s="16">
        <f t="shared" ref="E258:E321" si="12">B258+C258</f>
        <v>712</v>
      </c>
      <c r="F258" s="18">
        <f t="shared" si="10"/>
        <v>5.856491287235399E-4</v>
      </c>
      <c r="G258" s="17">
        <f t="shared" si="11"/>
        <v>0.94748898823355232</v>
      </c>
    </row>
    <row r="259" spans="2:7" ht="15.75">
      <c r="B259" s="10">
        <v>0</v>
      </c>
      <c r="C259" s="10">
        <v>710</v>
      </c>
      <c r="D259" s="11">
        <v>25</v>
      </c>
      <c r="E259" s="16">
        <f t="shared" si="12"/>
        <v>710</v>
      </c>
      <c r="F259" s="18">
        <f t="shared" ref="F259:F322" si="13">E259/E$427</f>
        <v>5.8400404690128272E-4</v>
      </c>
      <c r="G259" s="17">
        <f t="shared" ref="G259:G322" si="14">G258+F259</f>
        <v>0.94807299228045361</v>
      </c>
    </row>
    <row r="260" spans="2:7" ht="15.75">
      <c r="B260" s="10">
        <v>0</v>
      </c>
      <c r="C260" s="10">
        <v>707</v>
      </c>
      <c r="D260" s="11">
        <v>7</v>
      </c>
      <c r="E260" s="16">
        <f t="shared" si="12"/>
        <v>707</v>
      </c>
      <c r="F260" s="18">
        <f t="shared" si="13"/>
        <v>5.81536424167897E-4</v>
      </c>
      <c r="G260" s="17">
        <f t="shared" si="14"/>
        <v>0.94865452870462152</v>
      </c>
    </row>
    <row r="261" spans="2:7" ht="15.75">
      <c r="B261" s="10">
        <v>0</v>
      </c>
      <c r="C261" s="10">
        <v>706</v>
      </c>
      <c r="D261" s="11">
        <v>31</v>
      </c>
      <c r="E261" s="16">
        <f t="shared" si="12"/>
        <v>706</v>
      </c>
      <c r="F261" s="18">
        <f t="shared" si="13"/>
        <v>5.8071388325676846E-4</v>
      </c>
      <c r="G261" s="17">
        <f t="shared" si="14"/>
        <v>0.94923524258787828</v>
      </c>
    </row>
    <row r="262" spans="2:7" ht="15.75">
      <c r="B262" s="10">
        <v>705</v>
      </c>
      <c r="C262" s="10">
        <v>0</v>
      </c>
      <c r="D262" s="11">
        <v>25</v>
      </c>
      <c r="E262" s="16">
        <f t="shared" si="12"/>
        <v>705</v>
      </c>
      <c r="F262" s="18">
        <f t="shared" si="13"/>
        <v>5.7989134234563992E-4</v>
      </c>
      <c r="G262" s="17">
        <f t="shared" si="14"/>
        <v>0.94981513393022388</v>
      </c>
    </row>
    <row r="263" spans="2:7" ht="15.75">
      <c r="B263" s="10">
        <v>0</v>
      </c>
      <c r="C263" s="10">
        <v>701</v>
      </c>
      <c r="D263" s="11">
        <v>22</v>
      </c>
      <c r="E263" s="16">
        <f t="shared" si="12"/>
        <v>701</v>
      </c>
      <c r="F263" s="18">
        <f t="shared" si="13"/>
        <v>5.7660117870112567E-4</v>
      </c>
      <c r="G263" s="17">
        <f t="shared" si="14"/>
        <v>0.95039173510892505</v>
      </c>
    </row>
    <row r="264" spans="2:7" ht="15.75">
      <c r="B264" s="10">
        <v>0</v>
      </c>
      <c r="C264" s="10">
        <v>693</v>
      </c>
      <c r="D264" s="11">
        <v>19</v>
      </c>
      <c r="E264" s="16">
        <f t="shared" si="12"/>
        <v>693</v>
      </c>
      <c r="F264" s="18">
        <f t="shared" si="13"/>
        <v>5.7002085141209715E-4</v>
      </c>
      <c r="G264" s="17">
        <f t="shared" si="14"/>
        <v>0.95096175596033716</v>
      </c>
    </row>
    <row r="265" spans="2:7" ht="15.75">
      <c r="B265" s="10">
        <v>161</v>
      </c>
      <c r="C265" s="10">
        <v>524</v>
      </c>
      <c r="D265" s="11">
        <v>13</v>
      </c>
      <c r="E265" s="16">
        <f t="shared" si="12"/>
        <v>685</v>
      </c>
      <c r="F265" s="18">
        <f t="shared" si="13"/>
        <v>5.6344052412306853E-4</v>
      </c>
      <c r="G265" s="17">
        <f t="shared" si="14"/>
        <v>0.95152519648446021</v>
      </c>
    </row>
    <row r="266" spans="2:7" ht="15.75">
      <c r="B266" s="10">
        <v>0</v>
      </c>
      <c r="C266" s="10">
        <v>680</v>
      </c>
      <c r="D266" s="11">
        <v>25</v>
      </c>
      <c r="E266" s="16">
        <f t="shared" si="12"/>
        <v>680</v>
      </c>
      <c r="F266" s="18">
        <f t="shared" si="13"/>
        <v>5.5932781956742573E-4</v>
      </c>
      <c r="G266" s="17">
        <f t="shared" si="14"/>
        <v>0.95208452430402768</v>
      </c>
    </row>
    <row r="267" spans="2:7" ht="15.75">
      <c r="B267" s="10">
        <v>0</v>
      </c>
      <c r="C267" s="10">
        <v>674</v>
      </c>
      <c r="D267" s="11">
        <v>37</v>
      </c>
      <c r="E267" s="16">
        <f t="shared" si="12"/>
        <v>674</v>
      </c>
      <c r="F267" s="18">
        <f t="shared" si="13"/>
        <v>5.5439257410065429E-4</v>
      </c>
      <c r="G267" s="17">
        <f t="shared" si="14"/>
        <v>0.95263891687812829</v>
      </c>
    </row>
    <row r="268" spans="2:7" ht="15.75">
      <c r="B268" s="10">
        <v>0</v>
      </c>
      <c r="C268" s="10">
        <v>667</v>
      </c>
      <c r="D268" s="11">
        <v>29</v>
      </c>
      <c r="E268" s="16">
        <f t="shared" si="12"/>
        <v>667</v>
      </c>
      <c r="F268" s="18">
        <f t="shared" si="13"/>
        <v>5.4863478772275431E-4</v>
      </c>
      <c r="G268" s="17">
        <f t="shared" si="14"/>
        <v>0.95318755166585101</v>
      </c>
    </row>
    <row r="269" spans="2:7" ht="15.75">
      <c r="B269" s="10">
        <v>663</v>
      </c>
      <c r="C269" s="10">
        <v>0</v>
      </c>
      <c r="D269" s="11">
        <v>19</v>
      </c>
      <c r="E269" s="16">
        <f t="shared" si="12"/>
        <v>663</v>
      </c>
      <c r="F269" s="18">
        <f t="shared" si="13"/>
        <v>5.4534462407824006E-4</v>
      </c>
      <c r="G269" s="17">
        <f t="shared" si="14"/>
        <v>0.9537328962899293</v>
      </c>
    </row>
    <row r="270" spans="2:7" ht="15.75">
      <c r="B270" s="10">
        <v>0</v>
      </c>
      <c r="C270" s="10">
        <v>660</v>
      </c>
      <c r="D270" s="11">
        <v>17</v>
      </c>
      <c r="E270" s="16">
        <f t="shared" si="12"/>
        <v>660</v>
      </c>
      <c r="F270" s="18">
        <f t="shared" si="13"/>
        <v>5.4287700134485434E-4</v>
      </c>
      <c r="G270" s="17">
        <f t="shared" si="14"/>
        <v>0.95427577329127411</v>
      </c>
    </row>
    <row r="271" spans="2:7" ht="15.75">
      <c r="B271" s="10">
        <v>0</v>
      </c>
      <c r="C271" s="10">
        <v>659</v>
      </c>
      <c r="D271" s="11">
        <v>19</v>
      </c>
      <c r="E271" s="16">
        <f t="shared" si="12"/>
        <v>659</v>
      </c>
      <c r="F271" s="18">
        <f t="shared" si="13"/>
        <v>5.420544604337258E-4</v>
      </c>
      <c r="G271" s="17">
        <f t="shared" si="14"/>
        <v>0.95481782775170787</v>
      </c>
    </row>
    <row r="272" spans="2:7" ht="15.75">
      <c r="B272" s="10">
        <v>0</v>
      </c>
      <c r="C272" s="10">
        <v>656</v>
      </c>
      <c r="D272" s="11">
        <v>37</v>
      </c>
      <c r="E272" s="16">
        <f t="shared" si="12"/>
        <v>656</v>
      </c>
      <c r="F272" s="18">
        <f t="shared" si="13"/>
        <v>5.3958683770034008E-4</v>
      </c>
      <c r="G272" s="17">
        <f t="shared" si="14"/>
        <v>0.95535741458940826</v>
      </c>
    </row>
    <row r="273" spans="2:7" ht="15.75">
      <c r="B273" s="10">
        <v>651</v>
      </c>
      <c r="C273" s="10">
        <v>0</v>
      </c>
      <c r="D273" s="11">
        <v>37</v>
      </c>
      <c r="E273" s="16">
        <f t="shared" si="12"/>
        <v>651</v>
      </c>
      <c r="F273" s="18">
        <f t="shared" si="13"/>
        <v>5.3547413314469728E-4</v>
      </c>
      <c r="G273" s="17">
        <f t="shared" si="14"/>
        <v>0.95589288872255296</v>
      </c>
    </row>
    <row r="274" spans="2:7" ht="15.75">
      <c r="B274" s="10">
        <v>109</v>
      </c>
      <c r="C274" s="10">
        <v>540</v>
      </c>
      <c r="D274" s="11">
        <v>37</v>
      </c>
      <c r="E274" s="16">
        <f t="shared" si="12"/>
        <v>649</v>
      </c>
      <c r="F274" s="18">
        <f t="shared" si="13"/>
        <v>5.338290513224401E-4</v>
      </c>
      <c r="G274" s="17">
        <f t="shared" si="14"/>
        <v>0.95642671777387545</v>
      </c>
    </row>
    <row r="275" spans="2:7" ht="15.75">
      <c r="B275" s="10">
        <v>0</v>
      </c>
      <c r="C275" s="10">
        <v>648</v>
      </c>
      <c r="D275" s="11">
        <v>15</v>
      </c>
      <c r="E275" s="16">
        <f t="shared" si="12"/>
        <v>648</v>
      </c>
      <c r="F275" s="18">
        <f t="shared" si="13"/>
        <v>5.3300651041131156E-4</v>
      </c>
      <c r="G275" s="17">
        <f t="shared" si="14"/>
        <v>0.95695972428428677</v>
      </c>
    </row>
    <row r="276" spans="2:7" ht="15.75">
      <c r="B276" s="10">
        <v>646</v>
      </c>
      <c r="C276" s="10">
        <v>0</v>
      </c>
      <c r="D276" s="11">
        <v>25</v>
      </c>
      <c r="E276" s="16">
        <f t="shared" si="12"/>
        <v>646</v>
      </c>
      <c r="F276" s="18">
        <f t="shared" si="13"/>
        <v>5.3136142858905449E-4</v>
      </c>
      <c r="G276" s="17">
        <f t="shared" si="14"/>
        <v>0.95749108571287578</v>
      </c>
    </row>
    <row r="277" spans="2:7" ht="15.75">
      <c r="B277" s="10">
        <v>644</v>
      </c>
      <c r="C277" s="10">
        <v>0</v>
      </c>
      <c r="D277" s="11">
        <v>13</v>
      </c>
      <c r="E277" s="16">
        <f t="shared" si="12"/>
        <v>644</v>
      </c>
      <c r="F277" s="18">
        <f t="shared" si="13"/>
        <v>5.2971634676679731E-4</v>
      </c>
      <c r="G277" s="17">
        <f t="shared" si="14"/>
        <v>0.95802080205964257</v>
      </c>
    </row>
    <row r="278" spans="2:7" ht="15.75">
      <c r="B278" s="10">
        <v>0</v>
      </c>
      <c r="C278" s="10">
        <v>643</v>
      </c>
      <c r="D278" s="11">
        <v>19</v>
      </c>
      <c r="E278" s="16">
        <f t="shared" si="12"/>
        <v>643</v>
      </c>
      <c r="F278" s="18">
        <f t="shared" si="13"/>
        <v>5.2889380585566877E-4</v>
      </c>
      <c r="G278" s="17">
        <f t="shared" si="14"/>
        <v>0.95854969586549821</v>
      </c>
    </row>
    <row r="279" spans="2:7" ht="15.75">
      <c r="B279" s="10">
        <v>642</v>
      </c>
      <c r="C279" s="10">
        <v>0</v>
      </c>
      <c r="D279" s="11">
        <v>13</v>
      </c>
      <c r="E279" s="16">
        <f t="shared" si="12"/>
        <v>642</v>
      </c>
      <c r="F279" s="18">
        <f t="shared" si="13"/>
        <v>5.2807126494454023E-4</v>
      </c>
      <c r="G279" s="17">
        <f t="shared" si="14"/>
        <v>0.95907776713044279</v>
      </c>
    </row>
    <row r="280" spans="2:7" ht="15.75">
      <c r="B280" s="10">
        <v>0</v>
      </c>
      <c r="C280" s="10">
        <v>637</v>
      </c>
      <c r="D280" s="11">
        <v>13</v>
      </c>
      <c r="E280" s="16">
        <f t="shared" si="12"/>
        <v>637</v>
      </c>
      <c r="F280" s="18">
        <f t="shared" si="13"/>
        <v>5.2395856038889733E-4</v>
      </c>
      <c r="G280" s="17">
        <f t="shared" si="14"/>
        <v>0.95960172569083169</v>
      </c>
    </row>
    <row r="281" spans="2:7" ht="15.75">
      <c r="B281" s="10">
        <v>0</v>
      </c>
      <c r="C281" s="10">
        <v>636</v>
      </c>
      <c r="D281" s="11">
        <v>22</v>
      </c>
      <c r="E281" s="16">
        <f t="shared" si="12"/>
        <v>636</v>
      </c>
      <c r="F281" s="18">
        <f t="shared" si="13"/>
        <v>5.2313601947776879E-4</v>
      </c>
      <c r="G281" s="17">
        <f t="shared" si="14"/>
        <v>0.96012486171030942</v>
      </c>
    </row>
    <row r="282" spans="2:7" ht="15.75">
      <c r="B282" s="10">
        <v>0</v>
      </c>
      <c r="C282" s="10">
        <v>626</v>
      </c>
      <c r="D282" s="11">
        <v>43</v>
      </c>
      <c r="E282" s="16">
        <f t="shared" si="12"/>
        <v>626</v>
      </c>
      <c r="F282" s="18">
        <f t="shared" si="13"/>
        <v>5.1491061036648309E-4</v>
      </c>
      <c r="G282" s="17">
        <f t="shared" si="14"/>
        <v>0.96063977232067588</v>
      </c>
    </row>
    <row r="283" spans="2:7" ht="15.75">
      <c r="B283" s="10">
        <v>396</v>
      </c>
      <c r="C283" s="10">
        <v>228</v>
      </c>
      <c r="D283" s="11">
        <v>13</v>
      </c>
      <c r="E283" s="16">
        <f t="shared" si="12"/>
        <v>624</v>
      </c>
      <c r="F283" s="18">
        <f t="shared" si="13"/>
        <v>5.1326552854422602E-4</v>
      </c>
      <c r="G283" s="17">
        <f t="shared" si="14"/>
        <v>0.96115303784922013</v>
      </c>
    </row>
    <row r="284" spans="2:7" ht="15.75">
      <c r="B284" s="10">
        <v>0</v>
      </c>
      <c r="C284" s="10">
        <v>612</v>
      </c>
      <c r="D284" s="11">
        <v>49</v>
      </c>
      <c r="E284" s="16">
        <f t="shared" si="12"/>
        <v>612</v>
      </c>
      <c r="F284" s="18">
        <f t="shared" si="13"/>
        <v>5.0339503761068314E-4</v>
      </c>
      <c r="G284" s="17">
        <f t="shared" si="14"/>
        <v>0.96165643288683078</v>
      </c>
    </row>
    <row r="285" spans="2:7" ht="15.75">
      <c r="B285" s="10">
        <v>0</v>
      </c>
      <c r="C285" s="10">
        <v>609</v>
      </c>
      <c r="D285" s="11">
        <v>31</v>
      </c>
      <c r="E285" s="16">
        <f t="shared" si="12"/>
        <v>609</v>
      </c>
      <c r="F285" s="18">
        <f t="shared" si="13"/>
        <v>5.0092741487729742E-4</v>
      </c>
      <c r="G285" s="17">
        <f t="shared" si="14"/>
        <v>0.96215736030170806</v>
      </c>
    </row>
    <row r="286" spans="2:7" ht="15.75">
      <c r="B286" s="10">
        <v>0</v>
      </c>
      <c r="C286" s="10">
        <v>609</v>
      </c>
      <c r="D286" s="11">
        <v>37</v>
      </c>
      <c r="E286" s="16">
        <f t="shared" si="12"/>
        <v>609</v>
      </c>
      <c r="F286" s="18">
        <f t="shared" si="13"/>
        <v>5.0092741487729742E-4</v>
      </c>
      <c r="G286" s="17">
        <f t="shared" si="14"/>
        <v>0.96265828771658535</v>
      </c>
    </row>
    <row r="287" spans="2:7" ht="15.75">
      <c r="B287" s="10">
        <v>0</v>
      </c>
      <c r="C287" s="10">
        <v>607</v>
      </c>
      <c r="D287" s="11">
        <v>37</v>
      </c>
      <c r="E287" s="16">
        <f t="shared" si="12"/>
        <v>607</v>
      </c>
      <c r="F287" s="18">
        <f t="shared" si="13"/>
        <v>4.9928233305504034E-4</v>
      </c>
      <c r="G287" s="17">
        <f t="shared" si="14"/>
        <v>0.96315757004964042</v>
      </c>
    </row>
    <row r="288" spans="2:7" ht="15.75">
      <c r="B288" s="10">
        <v>0</v>
      </c>
      <c r="C288" s="10">
        <v>605</v>
      </c>
      <c r="D288" s="11">
        <v>37</v>
      </c>
      <c r="E288" s="16">
        <f t="shared" si="12"/>
        <v>605</v>
      </c>
      <c r="F288" s="18">
        <f t="shared" si="13"/>
        <v>4.9763725123278316E-4</v>
      </c>
      <c r="G288" s="17">
        <f t="shared" si="14"/>
        <v>0.96365520730087317</v>
      </c>
    </row>
    <row r="289" spans="2:7" ht="15.75">
      <c r="B289" s="10">
        <v>0</v>
      </c>
      <c r="C289" s="10">
        <v>603</v>
      </c>
      <c r="D289" s="11">
        <v>13</v>
      </c>
      <c r="E289" s="16">
        <f t="shared" si="12"/>
        <v>603</v>
      </c>
      <c r="F289" s="18">
        <f t="shared" si="13"/>
        <v>4.9599216941052608E-4</v>
      </c>
      <c r="G289" s="17">
        <f t="shared" si="14"/>
        <v>0.96415119947028372</v>
      </c>
    </row>
    <row r="290" spans="2:7" ht="15.75">
      <c r="B290" s="10">
        <v>461</v>
      </c>
      <c r="C290" s="10">
        <v>140</v>
      </c>
      <c r="D290" s="11">
        <v>19</v>
      </c>
      <c r="E290" s="16">
        <f t="shared" si="12"/>
        <v>601</v>
      </c>
      <c r="F290" s="18">
        <f t="shared" si="13"/>
        <v>4.943470875882689E-4</v>
      </c>
      <c r="G290" s="17">
        <f t="shared" si="14"/>
        <v>0.96464554655787194</v>
      </c>
    </row>
    <row r="291" spans="2:7" ht="15.75">
      <c r="B291" s="10">
        <v>0</v>
      </c>
      <c r="C291" s="10">
        <v>596</v>
      </c>
      <c r="D291" s="11">
        <v>13</v>
      </c>
      <c r="E291" s="16">
        <f t="shared" si="12"/>
        <v>596</v>
      </c>
      <c r="F291" s="18">
        <f t="shared" si="13"/>
        <v>4.9023438303262611E-4</v>
      </c>
      <c r="G291" s="17">
        <f t="shared" si="14"/>
        <v>0.96513578094090458</v>
      </c>
    </row>
    <row r="292" spans="2:7" ht="15.75">
      <c r="B292" s="10">
        <v>586</v>
      </c>
      <c r="C292" s="10">
        <v>0</v>
      </c>
      <c r="D292" s="11">
        <v>13</v>
      </c>
      <c r="E292" s="16">
        <f t="shared" si="12"/>
        <v>586</v>
      </c>
      <c r="F292" s="18">
        <f t="shared" si="13"/>
        <v>4.8200897392134041E-4</v>
      </c>
      <c r="G292" s="17">
        <f t="shared" si="14"/>
        <v>0.96561778991482594</v>
      </c>
    </row>
    <row r="293" spans="2:7" ht="15.75">
      <c r="B293" s="10">
        <v>122</v>
      </c>
      <c r="C293" s="10">
        <v>460</v>
      </c>
      <c r="D293" s="11">
        <v>37</v>
      </c>
      <c r="E293" s="16">
        <f t="shared" si="12"/>
        <v>582</v>
      </c>
      <c r="F293" s="18">
        <f t="shared" si="13"/>
        <v>4.7871881027682615E-4</v>
      </c>
      <c r="G293" s="17">
        <f t="shared" si="14"/>
        <v>0.96609650872510278</v>
      </c>
    </row>
    <row r="294" spans="2:7" ht="15.75">
      <c r="B294" s="10">
        <v>580</v>
      </c>
      <c r="C294" s="10">
        <v>0</v>
      </c>
      <c r="D294" s="11">
        <v>11</v>
      </c>
      <c r="E294" s="16">
        <f t="shared" si="12"/>
        <v>580</v>
      </c>
      <c r="F294" s="18">
        <f t="shared" si="13"/>
        <v>4.7707372845456902E-4</v>
      </c>
      <c r="G294" s="17">
        <f t="shared" si="14"/>
        <v>0.9665735824535574</v>
      </c>
    </row>
    <row r="295" spans="2:7" ht="15.75">
      <c r="B295" s="10">
        <v>0</v>
      </c>
      <c r="C295" s="10">
        <v>579</v>
      </c>
      <c r="D295" s="11">
        <v>22</v>
      </c>
      <c r="E295" s="16">
        <f t="shared" si="12"/>
        <v>579</v>
      </c>
      <c r="F295" s="18">
        <f t="shared" si="13"/>
        <v>4.7625118754344043E-4</v>
      </c>
      <c r="G295" s="17">
        <f t="shared" si="14"/>
        <v>0.96704983364110086</v>
      </c>
    </row>
    <row r="296" spans="2:7" ht="15.75">
      <c r="B296" s="10">
        <v>0</v>
      </c>
      <c r="C296" s="10">
        <v>576</v>
      </c>
      <c r="D296" s="11">
        <v>7</v>
      </c>
      <c r="E296" s="16">
        <f t="shared" si="12"/>
        <v>576</v>
      </c>
      <c r="F296" s="18">
        <f t="shared" si="13"/>
        <v>4.7378356481005476E-4</v>
      </c>
      <c r="G296" s="17">
        <f t="shared" si="14"/>
        <v>0.96752361720591096</v>
      </c>
    </row>
    <row r="297" spans="2:7" ht="15.75">
      <c r="B297" s="10">
        <v>0</v>
      </c>
      <c r="C297" s="10">
        <v>565</v>
      </c>
      <c r="D297" s="11">
        <v>19</v>
      </c>
      <c r="E297" s="16">
        <f t="shared" si="12"/>
        <v>565</v>
      </c>
      <c r="F297" s="18">
        <f t="shared" si="13"/>
        <v>4.6473561478764048E-4</v>
      </c>
      <c r="G297" s="17">
        <f t="shared" si="14"/>
        <v>0.96798835282069862</v>
      </c>
    </row>
    <row r="298" spans="2:7" ht="15.75">
      <c r="B298" s="10">
        <v>0</v>
      </c>
      <c r="C298" s="10">
        <v>552</v>
      </c>
      <c r="D298" s="11">
        <v>13</v>
      </c>
      <c r="E298" s="16">
        <f t="shared" si="12"/>
        <v>552</v>
      </c>
      <c r="F298" s="18">
        <f t="shared" si="13"/>
        <v>4.5404258294296911E-4</v>
      </c>
      <c r="G298" s="17">
        <f t="shared" si="14"/>
        <v>0.96844239540364163</v>
      </c>
    </row>
    <row r="299" spans="2:7" ht="15.75">
      <c r="B299" s="10">
        <v>0</v>
      </c>
      <c r="C299" s="10">
        <v>552</v>
      </c>
      <c r="D299" s="11">
        <v>25</v>
      </c>
      <c r="E299" s="16">
        <f t="shared" si="12"/>
        <v>552</v>
      </c>
      <c r="F299" s="18">
        <f t="shared" si="13"/>
        <v>4.5404258294296911E-4</v>
      </c>
      <c r="G299" s="17">
        <f t="shared" si="14"/>
        <v>0.96889643798658465</v>
      </c>
    </row>
    <row r="300" spans="2:7" ht="15.75">
      <c r="B300" s="10">
        <v>0</v>
      </c>
      <c r="C300" s="10">
        <v>547</v>
      </c>
      <c r="D300" s="11">
        <v>13</v>
      </c>
      <c r="E300" s="16">
        <f t="shared" si="12"/>
        <v>547</v>
      </c>
      <c r="F300" s="18">
        <f t="shared" si="13"/>
        <v>4.4992987838732632E-4</v>
      </c>
      <c r="G300" s="17">
        <f t="shared" si="14"/>
        <v>0.96934636786497197</v>
      </c>
    </row>
    <row r="301" spans="2:7" ht="15.75">
      <c r="B301" s="10">
        <v>332</v>
      </c>
      <c r="C301" s="10">
        <v>214</v>
      </c>
      <c r="D301" s="11">
        <v>25</v>
      </c>
      <c r="E301" s="16">
        <f t="shared" si="12"/>
        <v>546</v>
      </c>
      <c r="F301" s="18">
        <f t="shared" si="13"/>
        <v>4.4910733747619773E-4</v>
      </c>
      <c r="G301" s="17">
        <f t="shared" si="14"/>
        <v>0.96979547520244813</v>
      </c>
    </row>
    <row r="302" spans="2:7" ht="15.75">
      <c r="B302" s="10">
        <v>0</v>
      </c>
      <c r="C302" s="10">
        <v>544</v>
      </c>
      <c r="D302" s="11">
        <v>19</v>
      </c>
      <c r="E302" s="16">
        <f t="shared" si="12"/>
        <v>544</v>
      </c>
      <c r="F302" s="18">
        <f t="shared" si="13"/>
        <v>4.474622556539406E-4</v>
      </c>
      <c r="G302" s="17">
        <f t="shared" si="14"/>
        <v>0.97024293745810208</v>
      </c>
    </row>
    <row r="303" spans="2:7" ht="15.75">
      <c r="B303" s="10">
        <v>0</v>
      </c>
      <c r="C303" s="10">
        <v>544</v>
      </c>
      <c r="D303" s="11">
        <v>25</v>
      </c>
      <c r="E303" s="16">
        <f t="shared" si="12"/>
        <v>544</v>
      </c>
      <c r="F303" s="18">
        <f t="shared" si="13"/>
        <v>4.474622556539406E-4</v>
      </c>
      <c r="G303" s="17">
        <f t="shared" si="14"/>
        <v>0.97069039971375604</v>
      </c>
    </row>
    <row r="304" spans="2:7" ht="15.75">
      <c r="B304" s="10">
        <v>0</v>
      </c>
      <c r="C304" s="10">
        <v>541</v>
      </c>
      <c r="D304" s="11">
        <v>19</v>
      </c>
      <c r="E304" s="16">
        <f t="shared" si="12"/>
        <v>541</v>
      </c>
      <c r="F304" s="18">
        <f t="shared" si="13"/>
        <v>4.4499463292055488E-4</v>
      </c>
      <c r="G304" s="17">
        <f t="shared" si="14"/>
        <v>0.97113539434667662</v>
      </c>
    </row>
    <row r="305" spans="2:7" ht="15.75">
      <c r="B305" s="10">
        <v>0</v>
      </c>
      <c r="C305" s="10">
        <v>538</v>
      </c>
      <c r="D305" s="11">
        <v>25</v>
      </c>
      <c r="E305" s="16">
        <f t="shared" si="12"/>
        <v>538</v>
      </c>
      <c r="F305" s="18">
        <f t="shared" si="13"/>
        <v>4.4252701018716921E-4</v>
      </c>
      <c r="G305" s="17">
        <f t="shared" si="14"/>
        <v>0.97157792135686383</v>
      </c>
    </row>
    <row r="306" spans="2:7" ht="15.75">
      <c r="B306" s="10">
        <v>0</v>
      </c>
      <c r="C306" s="10">
        <v>533</v>
      </c>
      <c r="D306" s="11">
        <v>14</v>
      </c>
      <c r="E306" s="16">
        <f t="shared" si="12"/>
        <v>533</v>
      </c>
      <c r="F306" s="18">
        <f t="shared" si="13"/>
        <v>4.3841430563152636E-4</v>
      </c>
      <c r="G306" s="17">
        <f t="shared" si="14"/>
        <v>0.97201633566249535</v>
      </c>
    </row>
    <row r="307" spans="2:7" ht="15.75">
      <c r="B307" s="10">
        <v>0</v>
      </c>
      <c r="C307" s="10">
        <v>531</v>
      </c>
      <c r="D307" s="11">
        <v>13</v>
      </c>
      <c r="E307" s="16">
        <f t="shared" si="12"/>
        <v>531</v>
      </c>
      <c r="F307" s="18">
        <f t="shared" si="13"/>
        <v>4.3676922380926923E-4</v>
      </c>
      <c r="G307" s="17">
        <f t="shared" si="14"/>
        <v>0.97245310488630465</v>
      </c>
    </row>
    <row r="308" spans="2:7" ht="15.75">
      <c r="B308" s="10">
        <v>0</v>
      </c>
      <c r="C308" s="10">
        <v>523</v>
      </c>
      <c r="D308" s="11">
        <v>37</v>
      </c>
      <c r="E308" s="16">
        <f t="shared" si="12"/>
        <v>523</v>
      </c>
      <c r="F308" s="18">
        <f t="shared" si="13"/>
        <v>4.3018889652024066E-4</v>
      </c>
      <c r="G308" s="17">
        <f t="shared" si="14"/>
        <v>0.9728832937828249</v>
      </c>
    </row>
    <row r="309" spans="2:7" ht="15.75">
      <c r="B309" s="10">
        <v>0</v>
      </c>
      <c r="C309" s="10">
        <v>519</v>
      </c>
      <c r="D309" s="11">
        <v>31</v>
      </c>
      <c r="E309" s="16">
        <f t="shared" si="12"/>
        <v>519</v>
      </c>
      <c r="F309" s="18">
        <f t="shared" si="13"/>
        <v>4.2689873287572641E-4</v>
      </c>
      <c r="G309" s="17">
        <f t="shared" si="14"/>
        <v>0.97331019251570061</v>
      </c>
    </row>
    <row r="310" spans="2:7" ht="15.75">
      <c r="B310" s="10">
        <v>0</v>
      </c>
      <c r="C310" s="10">
        <v>509</v>
      </c>
      <c r="D310" s="11">
        <v>16</v>
      </c>
      <c r="E310" s="16">
        <f t="shared" si="12"/>
        <v>509</v>
      </c>
      <c r="F310" s="18">
        <f t="shared" si="13"/>
        <v>4.1867332376444071E-4</v>
      </c>
      <c r="G310" s="17">
        <f t="shared" si="14"/>
        <v>0.97372886583946505</v>
      </c>
    </row>
    <row r="311" spans="2:7" ht="15.75">
      <c r="B311" s="10">
        <v>0</v>
      </c>
      <c r="C311" s="10">
        <v>508</v>
      </c>
      <c r="D311" s="11">
        <v>13</v>
      </c>
      <c r="E311" s="16">
        <f t="shared" si="12"/>
        <v>508</v>
      </c>
      <c r="F311" s="18">
        <f t="shared" si="13"/>
        <v>4.1785078285331217E-4</v>
      </c>
      <c r="G311" s="17">
        <f t="shared" si="14"/>
        <v>0.97414671662231833</v>
      </c>
    </row>
    <row r="312" spans="2:7" ht="15.75">
      <c r="B312" s="10">
        <v>0</v>
      </c>
      <c r="C312" s="10">
        <v>506</v>
      </c>
      <c r="D312" s="11">
        <v>25</v>
      </c>
      <c r="E312" s="16">
        <f t="shared" si="12"/>
        <v>506</v>
      </c>
      <c r="F312" s="18">
        <f t="shared" si="13"/>
        <v>4.1620570103105504E-4</v>
      </c>
      <c r="G312" s="17">
        <f t="shared" si="14"/>
        <v>0.9745629223233494</v>
      </c>
    </row>
    <row r="313" spans="2:7" ht="15.75">
      <c r="B313" s="10">
        <v>0</v>
      </c>
      <c r="C313" s="10">
        <v>503</v>
      </c>
      <c r="D313" s="11">
        <v>13</v>
      </c>
      <c r="E313" s="16">
        <f t="shared" si="12"/>
        <v>503</v>
      </c>
      <c r="F313" s="18">
        <f t="shared" si="13"/>
        <v>4.1373807829766932E-4</v>
      </c>
      <c r="G313" s="17">
        <f t="shared" si="14"/>
        <v>0.9749766604016471</v>
      </c>
    </row>
    <row r="314" spans="2:7" ht="15.75">
      <c r="B314" s="10">
        <v>0</v>
      </c>
      <c r="C314" s="10">
        <v>500</v>
      </c>
      <c r="D314" s="11">
        <v>25</v>
      </c>
      <c r="E314" s="16">
        <f t="shared" si="12"/>
        <v>500</v>
      </c>
      <c r="F314" s="18">
        <f t="shared" si="13"/>
        <v>4.1127045556428366E-4</v>
      </c>
      <c r="G314" s="17">
        <f t="shared" si="14"/>
        <v>0.97538793085721143</v>
      </c>
    </row>
    <row r="315" spans="2:7" ht="15.75">
      <c r="B315" s="10">
        <v>0</v>
      </c>
      <c r="C315" s="10">
        <v>500</v>
      </c>
      <c r="D315" s="11">
        <v>28</v>
      </c>
      <c r="E315" s="16">
        <f t="shared" si="12"/>
        <v>500</v>
      </c>
      <c r="F315" s="18">
        <f t="shared" si="13"/>
        <v>4.1127045556428366E-4</v>
      </c>
      <c r="G315" s="17">
        <f t="shared" si="14"/>
        <v>0.97579920131277575</v>
      </c>
    </row>
    <row r="316" spans="2:7" ht="15.75">
      <c r="B316" s="10">
        <v>497</v>
      </c>
      <c r="C316" s="10">
        <v>0</v>
      </c>
      <c r="D316" s="11">
        <v>7</v>
      </c>
      <c r="E316" s="16">
        <f t="shared" si="12"/>
        <v>497</v>
      </c>
      <c r="F316" s="18">
        <f t="shared" si="13"/>
        <v>4.0880283283089793E-4</v>
      </c>
      <c r="G316" s="17">
        <f t="shared" si="14"/>
        <v>0.9762080041456066</v>
      </c>
    </row>
    <row r="317" spans="2:7" ht="15.75">
      <c r="B317" s="10">
        <v>0</v>
      </c>
      <c r="C317" s="10">
        <v>497</v>
      </c>
      <c r="D317" s="11">
        <v>41</v>
      </c>
      <c r="E317" s="16">
        <f t="shared" si="12"/>
        <v>497</v>
      </c>
      <c r="F317" s="18">
        <f t="shared" si="13"/>
        <v>4.0880283283089793E-4</v>
      </c>
      <c r="G317" s="17">
        <f t="shared" si="14"/>
        <v>0.97661680697843745</v>
      </c>
    </row>
    <row r="318" spans="2:7" ht="15.75">
      <c r="B318" s="10">
        <v>0</v>
      </c>
      <c r="C318" s="10">
        <v>493</v>
      </c>
      <c r="D318" s="11">
        <v>13</v>
      </c>
      <c r="E318" s="16">
        <f t="shared" si="12"/>
        <v>493</v>
      </c>
      <c r="F318" s="18">
        <f t="shared" si="13"/>
        <v>4.0551266918638368E-4</v>
      </c>
      <c r="G318" s="17">
        <f t="shared" si="14"/>
        <v>0.97702231964762387</v>
      </c>
    </row>
    <row r="319" spans="2:7" ht="15.75">
      <c r="B319" s="10">
        <v>0</v>
      </c>
      <c r="C319" s="10">
        <v>490</v>
      </c>
      <c r="D319" s="11">
        <v>5</v>
      </c>
      <c r="E319" s="16">
        <f t="shared" si="12"/>
        <v>490</v>
      </c>
      <c r="F319" s="18">
        <f t="shared" si="13"/>
        <v>4.0304504645299796E-4</v>
      </c>
      <c r="G319" s="17">
        <f t="shared" si="14"/>
        <v>0.97742536469407681</v>
      </c>
    </row>
    <row r="320" spans="2:7" ht="15.75">
      <c r="B320" s="10">
        <v>0</v>
      </c>
      <c r="C320" s="10">
        <v>490</v>
      </c>
      <c r="D320" s="11">
        <v>13</v>
      </c>
      <c r="E320" s="16">
        <f t="shared" si="12"/>
        <v>490</v>
      </c>
      <c r="F320" s="18">
        <f t="shared" si="13"/>
        <v>4.0304504645299796E-4</v>
      </c>
      <c r="G320" s="17">
        <f t="shared" si="14"/>
        <v>0.97782840974052976</v>
      </c>
    </row>
    <row r="321" spans="2:7" ht="15.75">
      <c r="B321" s="10">
        <v>0</v>
      </c>
      <c r="C321" s="10">
        <v>486</v>
      </c>
      <c r="D321" s="11">
        <v>12</v>
      </c>
      <c r="E321" s="16">
        <f t="shared" si="12"/>
        <v>486</v>
      </c>
      <c r="F321" s="18">
        <f t="shared" si="13"/>
        <v>3.997548828084837E-4</v>
      </c>
      <c r="G321" s="17">
        <f t="shared" si="14"/>
        <v>0.97822816462333828</v>
      </c>
    </row>
    <row r="322" spans="2:7" ht="15.75">
      <c r="B322" s="10">
        <v>0</v>
      </c>
      <c r="C322" s="10">
        <v>485</v>
      </c>
      <c r="D322" s="11">
        <v>19</v>
      </c>
      <c r="E322" s="16">
        <f t="shared" ref="E322:E385" si="15">B322+C322</f>
        <v>485</v>
      </c>
      <c r="F322" s="18">
        <f t="shared" si="13"/>
        <v>3.9893234189735511E-4</v>
      </c>
      <c r="G322" s="17">
        <f t="shared" si="14"/>
        <v>0.97862709696523564</v>
      </c>
    </row>
    <row r="323" spans="2:7" ht="15.75">
      <c r="B323" s="10">
        <v>0</v>
      </c>
      <c r="C323" s="10">
        <v>485</v>
      </c>
      <c r="D323" s="11">
        <v>37</v>
      </c>
      <c r="E323" s="16">
        <f t="shared" si="15"/>
        <v>485</v>
      </c>
      <c r="F323" s="18">
        <f t="shared" ref="F323:F386" si="16">E323/E$427</f>
        <v>3.9893234189735511E-4</v>
      </c>
      <c r="G323" s="17">
        <f t="shared" ref="G323:G386" si="17">G322+F323</f>
        <v>0.97902602930713301</v>
      </c>
    </row>
    <row r="324" spans="2:7" ht="15.75">
      <c r="B324" s="10">
        <v>0</v>
      </c>
      <c r="C324" s="10">
        <v>483</v>
      </c>
      <c r="D324" s="11">
        <v>19</v>
      </c>
      <c r="E324" s="16">
        <f t="shared" si="15"/>
        <v>483</v>
      </c>
      <c r="F324" s="18">
        <f t="shared" si="16"/>
        <v>3.9728726007509798E-4</v>
      </c>
      <c r="G324" s="17">
        <f t="shared" si="17"/>
        <v>0.97942331656720816</v>
      </c>
    </row>
    <row r="325" spans="2:7" ht="15.75">
      <c r="B325" s="10">
        <v>0</v>
      </c>
      <c r="C325" s="10">
        <v>479</v>
      </c>
      <c r="D325" s="11">
        <v>19</v>
      </c>
      <c r="E325" s="16">
        <f t="shared" si="15"/>
        <v>479</v>
      </c>
      <c r="F325" s="18">
        <f t="shared" si="16"/>
        <v>3.9399709643058372E-4</v>
      </c>
      <c r="G325" s="17">
        <f t="shared" si="17"/>
        <v>0.97981731366363878</v>
      </c>
    </row>
    <row r="326" spans="2:7" ht="15.75">
      <c r="B326" s="10">
        <v>216</v>
      </c>
      <c r="C326" s="10">
        <v>262</v>
      </c>
      <c r="D326" s="11">
        <v>37</v>
      </c>
      <c r="E326" s="16">
        <f t="shared" si="15"/>
        <v>478</v>
      </c>
      <c r="F326" s="18">
        <f t="shared" si="16"/>
        <v>3.9317455551945513E-4</v>
      </c>
      <c r="G326" s="17">
        <f t="shared" si="17"/>
        <v>0.98021048821915824</v>
      </c>
    </row>
    <row r="327" spans="2:7" ht="15.75">
      <c r="B327" s="10">
        <v>237</v>
      </c>
      <c r="C327" s="10">
        <v>236</v>
      </c>
      <c r="D327" s="11">
        <v>37</v>
      </c>
      <c r="E327" s="16">
        <f t="shared" si="15"/>
        <v>473</v>
      </c>
      <c r="F327" s="18">
        <f t="shared" si="16"/>
        <v>3.8906185096381234E-4</v>
      </c>
      <c r="G327" s="17">
        <f t="shared" si="17"/>
        <v>0.98059955007012201</v>
      </c>
    </row>
    <row r="328" spans="2:7" ht="15.75">
      <c r="B328" s="10">
        <v>0</v>
      </c>
      <c r="C328" s="10">
        <v>471</v>
      </c>
      <c r="D328" s="11">
        <v>7</v>
      </c>
      <c r="E328" s="16">
        <f t="shared" si="15"/>
        <v>471</v>
      </c>
      <c r="F328" s="18">
        <f t="shared" si="16"/>
        <v>3.8741676914155515E-4</v>
      </c>
      <c r="G328" s="17">
        <f t="shared" si="17"/>
        <v>0.98098696683926356</v>
      </c>
    </row>
    <row r="329" spans="2:7" ht="15.75">
      <c r="B329" s="10">
        <v>0</v>
      </c>
      <c r="C329" s="10">
        <v>470</v>
      </c>
      <c r="D329" s="11">
        <v>13</v>
      </c>
      <c r="E329" s="16">
        <f t="shared" si="15"/>
        <v>470</v>
      </c>
      <c r="F329" s="18">
        <f t="shared" si="16"/>
        <v>3.8659422823042662E-4</v>
      </c>
      <c r="G329" s="17">
        <f t="shared" si="17"/>
        <v>0.98137356106749396</v>
      </c>
    </row>
    <row r="330" spans="2:7" ht="15.75">
      <c r="B330" s="10">
        <v>0</v>
      </c>
      <c r="C330" s="10">
        <v>466</v>
      </c>
      <c r="D330" s="11">
        <v>25</v>
      </c>
      <c r="E330" s="16">
        <f t="shared" si="15"/>
        <v>466</v>
      </c>
      <c r="F330" s="18">
        <f t="shared" si="16"/>
        <v>3.8330406458591236E-4</v>
      </c>
      <c r="G330" s="17">
        <f t="shared" si="17"/>
        <v>0.98175686513207983</v>
      </c>
    </row>
    <row r="331" spans="2:7" ht="15.75">
      <c r="B331" s="10">
        <v>0</v>
      </c>
      <c r="C331" s="10">
        <v>463</v>
      </c>
      <c r="D331" s="11">
        <v>11</v>
      </c>
      <c r="E331" s="16">
        <f t="shared" si="15"/>
        <v>463</v>
      </c>
      <c r="F331" s="18">
        <f t="shared" si="16"/>
        <v>3.8083644185252664E-4</v>
      </c>
      <c r="G331" s="17">
        <f t="shared" si="17"/>
        <v>0.98213770157393232</v>
      </c>
    </row>
    <row r="332" spans="2:7" ht="15.75">
      <c r="B332" s="10">
        <v>0</v>
      </c>
      <c r="C332" s="10">
        <v>461</v>
      </c>
      <c r="D332" s="11">
        <v>13</v>
      </c>
      <c r="E332" s="16">
        <f t="shared" si="15"/>
        <v>461</v>
      </c>
      <c r="F332" s="18">
        <f t="shared" si="16"/>
        <v>3.7919136003026951E-4</v>
      </c>
      <c r="G332" s="17">
        <f t="shared" si="17"/>
        <v>0.9825168929339626</v>
      </c>
    </row>
    <row r="333" spans="2:7" ht="15.75">
      <c r="B333" s="10">
        <v>0</v>
      </c>
      <c r="C333" s="10">
        <v>457</v>
      </c>
      <c r="D333" s="11">
        <v>13</v>
      </c>
      <c r="E333" s="16">
        <f t="shared" si="15"/>
        <v>457</v>
      </c>
      <c r="F333" s="18">
        <f t="shared" si="16"/>
        <v>3.7590119638575525E-4</v>
      </c>
      <c r="G333" s="17">
        <f t="shared" si="17"/>
        <v>0.98289279413034836</v>
      </c>
    </row>
    <row r="334" spans="2:7" ht="15.75">
      <c r="B334" s="10">
        <v>0</v>
      </c>
      <c r="C334" s="10">
        <v>435</v>
      </c>
      <c r="D334" s="11">
        <v>19</v>
      </c>
      <c r="E334" s="16">
        <f t="shared" si="15"/>
        <v>435</v>
      </c>
      <c r="F334" s="18">
        <f t="shared" si="16"/>
        <v>3.5780529634092678E-4</v>
      </c>
      <c r="G334" s="17">
        <f t="shared" si="17"/>
        <v>0.98325059942668924</v>
      </c>
    </row>
    <row r="335" spans="2:7" ht="15.75">
      <c r="B335" s="10">
        <v>0</v>
      </c>
      <c r="C335" s="10">
        <v>425</v>
      </c>
      <c r="D335" s="11">
        <v>13</v>
      </c>
      <c r="E335" s="16">
        <f t="shared" si="15"/>
        <v>425</v>
      </c>
      <c r="F335" s="18">
        <f t="shared" si="16"/>
        <v>3.4957988722964108E-4</v>
      </c>
      <c r="G335" s="17">
        <f t="shared" si="17"/>
        <v>0.98360017931391885</v>
      </c>
    </row>
    <row r="336" spans="2:7" ht="15.75">
      <c r="B336" s="10">
        <v>425</v>
      </c>
      <c r="C336" s="10">
        <v>0</v>
      </c>
      <c r="D336" s="11">
        <v>19</v>
      </c>
      <c r="E336" s="16">
        <f t="shared" si="15"/>
        <v>425</v>
      </c>
      <c r="F336" s="18">
        <f t="shared" si="16"/>
        <v>3.4957988722964108E-4</v>
      </c>
      <c r="G336" s="17">
        <f t="shared" si="17"/>
        <v>0.98394975920114847</v>
      </c>
    </row>
    <row r="337" spans="2:7" ht="15.75">
      <c r="B337" s="10">
        <v>105</v>
      </c>
      <c r="C337" s="10">
        <v>320</v>
      </c>
      <c r="D337" s="11">
        <v>28</v>
      </c>
      <c r="E337" s="16">
        <f t="shared" si="15"/>
        <v>425</v>
      </c>
      <c r="F337" s="18">
        <f t="shared" si="16"/>
        <v>3.4957988722964108E-4</v>
      </c>
      <c r="G337" s="17">
        <f t="shared" si="17"/>
        <v>0.98429933908837808</v>
      </c>
    </row>
    <row r="338" spans="2:7" ht="15.75">
      <c r="B338" s="10">
        <v>0</v>
      </c>
      <c r="C338" s="10">
        <v>418</v>
      </c>
      <c r="D338" s="11">
        <v>19</v>
      </c>
      <c r="E338" s="16">
        <f t="shared" si="15"/>
        <v>418</v>
      </c>
      <c r="F338" s="18">
        <f t="shared" si="16"/>
        <v>3.438221008517411E-4</v>
      </c>
      <c r="G338" s="17">
        <f t="shared" si="17"/>
        <v>0.98464316118922979</v>
      </c>
    </row>
    <row r="339" spans="2:7" ht="15.75">
      <c r="B339" s="10">
        <v>0</v>
      </c>
      <c r="C339" s="10">
        <v>412</v>
      </c>
      <c r="D339" s="11">
        <v>25</v>
      </c>
      <c r="E339" s="16">
        <f t="shared" si="15"/>
        <v>412</v>
      </c>
      <c r="F339" s="18">
        <f t="shared" si="16"/>
        <v>3.3888685538496972E-4</v>
      </c>
      <c r="G339" s="17">
        <f t="shared" si="17"/>
        <v>0.98498204804461476</v>
      </c>
    </row>
    <row r="340" spans="2:7" ht="15.75">
      <c r="B340" s="10">
        <v>0</v>
      </c>
      <c r="C340" s="10">
        <v>409</v>
      </c>
      <c r="D340" s="11">
        <v>49</v>
      </c>
      <c r="E340" s="16">
        <f t="shared" si="15"/>
        <v>409</v>
      </c>
      <c r="F340" s="18">
        <f t="shared" si="16"/>
        <v>3.36419232651584E-4</v>
      </c>
      <c r="G340" s="17">
        <f t="shared" si="17"/>
        <v>0.98531846727726635</v>
      </c>
    </row>
    <row r="341" spans="2:7" ht="15.75">
      <c r="B341" s="10">
        <v>0</v>
      </c>
      <c r="C341" s="10">
        <v>408</v>
      </c>
      <c r="D341" s="11">
        <v>16</v>
      </c>
      <c r="E341" s="16">
        <f t="shared" si="15"/>
        <v>408</v>
      </c>
      <c r="F341" s="18">
        <f t="shared" si="16"/>
        <v>3.3559669174045546E-4</v>
      </c>
      <c r="G341" s="17">
        <f t="shared" si="17"/>
        <v>0.98565406396900679</v>
      </c>
    </row>
    <row r="342" spans="2:7" ht="15.75">
      <c r="B342" s="10">
        <v>0</v>
      </c>
      <c r="C342" s="10">
        <v>407</v>
      </c>
      <c r="D342" s="11">
        <v>13</v>
      </c>
      <c r="E342" s="16">
        <f t="shared" si="15"/>
        <v>407</v>
      </c>
      <c r="F342" s="18">
        <f t="shared" si="16"/>
        <v>3.3477415082932687E-4</v>
      </c>
      <c r="G342" s="17">
        <f t="shared" si="17"/>
        <v>0.98598883811983606</v>
      </c>
    </row>
    <row r="343" spans="2:7" ht="15.75">
      <c r="B343" s="10">
        <v>0</v>
      </c>
      <c r="C343" s="10">
        <v>406</v>
      </c>
      <c r="D343" s="11">
        <v>6</v>
      </c>
      <c r="E343" s="16">
        <f t="shared" si="15"/>
        <v>406</v>
      </c>
      <c r="F343" s="18">
        <f t="shared" si="16"/>
        <v>3.3395160991819833E-4</v>
      </c>
      <c r="G343" s="17">
        <f t="shared" si="17"/>
        <v>0.98632278972975429</v>
      </c>
    </row>
    <row r="344" spans="2:7" ht="15.75">
      <c r="B344" s="10">
        <v>0</v>
      </c>
      <c r="C344" s="10">
        <v>403</v>
      </c>
      <c r="D344" s="11">
        <v>7</v>
      </c>
      <c r="E344" s="16">
        <f t="shared" si="15"/>
        <v>403</v>
      </c>
      <c r="F344" s="18">
        <f t="shared" si="16"/>
        <v>3.3148398718481261E-4</v>
      </c>
      <c r="G344" s="17">
        <f t="shared" si="17"/>
        <v>0.98665427371693915</v>
      </c>
    </row>
    <row r="345" spans="2:7" ht="15.75">
      <c r="B345" s="10">
        <v>399</v>
      </c>
      <c r="C345" s="10">
        <v>0</v>
      </c>
      <c r="D345" s="11">
        <v>31</v>
      </c>
      <c r="E345" s="16">
        <f t="shared" si="15"/>
        <v>399</v>
      </c>
      <c r="F345" s="18">
        <f t="shared" si="16"/>
        <v>3.2819382354029835E-4</v>
      </c>
      <c r="G345" s="17">
        <f t="shared" si="17"/>
        <v>0.98698246754047947</v>
      </c>
    </row>
    <row r="346" spans="2:7" ht="15.75">
      <c r="B346" s="10">
        <v>0</v>
      </c>
      <c r="C346" s="10">
        <v>396</v>
      </c>
      <c r="D346" s="11">
        <v>49</v>
      </c>
      <c r="E346" s="16">
        <f t="shared" si="15"/>
        <v>396</v>
      </c>
      <c r="F346" s="18">
        <f t="shared" si="16"/>
        <v>3.2572620080691263E-4</v>
      </c>
      <c r="G346" s="17">
        <f t="shared" si="17"/>
        <v>0.98730819374128642</v>
      </c>
    </row>
    <row r="347" spans="2:7" ht="15.75">
      <c r="B347" s="10">
        <v>192</v>
      </c>
      <c r="C347" s="10">
        <v>199</v>
      </c>
      <c r="D347" s="11">
        <v>25</v>
      </c>
      <c r="E347" s="16">
        <f t="shared" si="15"/>
        <v>391</v>
      </c>
      <c r="F347" s="18">
        <f t="shared" si="16"/>
        <v>3.2161349625126978E-4</v>
      </c>
      <c r="G347" s="17">
        <f t="shared" si="17"/>
        <v>0.98762980723753768</v>
      </c>
    </row>
    <row r="348" spans="2:7" ht="15.75">
      <c r="B348" s="10">
        <v>0</v>
      </c>
      <c r="C348" s="10">
        <v>389</v>
      </c>
      <c r="D348" s="11">
        <v>19</v>
      </c>
      <c r="E348" s="16">
        <f t="shared" si="15"/>
        <v>389</v>
      </c>
      <c r="F348" s="18">
        <f t="shared" si="16"/>
        <v>3.1996841442901266E-4</v>
      </c>
      <c r="G348" s="17">
        <f t="shared" si="17"/>
        <v>0.98794977565196673</v>
      </c>
    </row>
    <row r="349" spans="2:7" ht="15.75">
      <c r="B349" s="10">
        <v>141</v>
      </c>
      <c r="C349" s="10">
        <v>245</v>
      </c>
      <c r="D349" s="11">
        <v>22</v>
      </c>
      <c r="E349" s="16">
        <f t="shared" si="15"/>
        <v>386</v>
      </c>
      <c r="F349" s="18">
        <f t="shared" si="16"/>
        <v>3.1750079169562694E-4</v>
      </c>
      <c r="G349" s="17">
        <f t="shared" si="17"/>
        <v>0.98826727644366241</v>
      </c>
    </row>
    <row r="350" spans="2:7" ht="15.75">
      <c r="B350" s="10">
        <v>0</v>
      </c>
      <c r="C350" s="10">
        <v>374</v>
      </c>
      <c r="D350" s="11">
        <v>10</v>
      </c>
      <c r="E350" s="16">
        <f t="shared" si="15"/>
        <v>374</v>
      </c>
      <c r="F350" s="18">
        <f t="shared" si="16"/>
        <v>3.0763030076208416E-4</v>
      </c>
      <c r="G350" s="17">
        <f t="shared" si="17"/>
        <v>0.9885749067444245</v>
      </c>
    </row>
    <row r="351" spans="2:7" ht="15.75">
      <c r="B351" s="10">
        <v>374</v>
      </c>
      <c r="C351" s="10">
        <v>0</v>
      </c>
      <c r="D351" s="11">
        <v>25</v>
      </c>
      <c r="E351" s="16">
        <f t="shared" si="15"/>
        <v>374</v>
      </c>
      <c r="F351" s="18">
        <f t="shared" si="16"/>
        <v>3.0763030076208416E-4</v>
      </c>
      <c r="G351" s="17">
        <f t="shared" si="17"/>
        <v>0.98888253704518658</v>
      </c>
    </row>
    <row r="352" spans="2:7" ht="15.75">
      <c r="B352" s="10">
        <v>0</v>
      </c>
      <c r="C352" s="10">
        <v>369</v>
      </c>
      <c r="D352" s="11">
        <v>7</v>
      </c>
      <c r="E352" s="16">
        <f t="shared" si="15"/>
        <v>369</v>
      </c>
      <c r="F352" s="18">
        <f t="shared" si="16"/>
        <v>3.0351759620644131E-4</v>
      </c>
      <c r="G352" s="17">
        <f t="shared" si="17"/>
        <v>0.98918605464139298</v>
      </c>
    </row>
    <row r="353" spans="2:7" ht="15.75">
      <c r="B353" s="10">
        <v>0</v>
      </c>
      <c r="C353" s="10">
        <v>369</v>
      </c>
      <c r="D353" s="11">
        <v>10</v>
      </c>
      <c r="E353" s="16">
        <f t="shared" si="15"/>
        <v>369</v>
      </c>
      <c r="F353" s="18">
        <f t="shared" si="16"/>
        <v>3.0351759620644131E-4</v>
      </c>
      <c r="G353" s="17">
        <f t="shared" si="17"/>
        <v>0.98948957223759937</v>
      </c>
    </row>
    <row r="354" spans="2:7" ht="15.75">
      <c r="B354" s="10">
        <v>0</v>
      </c>
      <c r="C354" s="10">
        <v>367</v>
      </c>
      <c r="D354" s="11">
        <v>37</v>
      </c>
      <c r="E354" s="16">
        <f t="shared" si="15"/>
        <v>367</v>
      </c>
      <c r="F354" s="18">
        <f t="shared" si="16"/>
        <v>3.0187251438418419E-4</v>
      </c>
      <c r="G354" s="17">
        <f t="shared" si="17"/>
        <v>0.98979144475198355</v>
      </c>
    </row>
    <row r="355" spans="2:7" ht="15.75">
      <c r="B355" s="10">
        <v>0</v>
      </c>
      <c r="C355" s="10">
        <v>364</v>
      </c>
      <c r="D355" s="11">
        <v>5</v>
      </c>
      <c r="E355" s="16">
        <f t="shared" si="15"/>
        <v>364</v>
      </c>
      <c r="F355" s="18">
        <f t="shared" si="16"/>
        <v>2.9940489165079847E-4</v>
      </c>
      <c r="G355" s="17">
        <f t="shared" si="17"/>
        <v>0.99009084964363436</v>
      </c>
    </row>
    <row r="356" spans="2:7" ht="15.75">
      <c r="B356" s="10">
        <v>0</v>
      </c>
      <c r="C356" s="10">
        <v>364</v>
      </c>
      <c r="D356" s="11">
        <v>13</v>
      </c>
      <c r="E356" s="16">
        <f t="shared" si="15"/>
        <v>364</v>
      </c>
      <c r="F356" s="18">
        <f t="shared" si="16"/>
        <v>2.9940489165079847E-4</v>
      </c>
      <c r="G356" s="17">
        <f t="shared" si="17"/>
        <v>0.99039025453528517</v>
      </c>
    </row>
    <row r="357" spans="2:7" ht="15.75">
      <c r="B357" s="10">
        <v>0</v>
      </c>
      <c r="C357" s="10">
        <v>347</v>
      </c>
      <c r="D357" s="11">
        <v>16</v>
      </c>
      <c r="E357" s="16">
        <f t="shared" si="15"/>
        <v>347</v>
      </c>
      <c r="F357" s="18">
        <f t="shared" si="16"/>
        <v>2.8542169616161284E-4</v>
      </c>
      <c r="G357" s="17">
        <f t="shared" si="17"/>
        <v>0.99067567623144681</v>
      </c>
    </row>
    <row r="358" spans="2:7" ht="15.75">
      <c r="B358" s="10">
        <v>0</v>
      </c>
      <c r="C358" s="10">
        <v>343</v>
      </c>
      <c r="D358" s="11">
        <v>19</v>
      </c>
      <c r="E358" s="16">
        <f t="shared" si="15"/>
        <v>343</v>
      </c>
      <c r="F358" s="18">
        <f t="shared" si="16"/>
        <v>2.8213153251709859E-4</v>
      </c>
      <c r="G358" s="17">
        <f t="shared" si="17"/>
        <v>0.99095780776396392</v>
      </c>
    </row>
    <row r="359" spans="2:7" ht="15.75">
      <c r="B359" s="10">
        <v>0</v>
      </c>
      <c r="C359" s="10">
        <v>340</v>
      </c>
      <c r="D359" s="11">
        <v>19</v>
      </c>
      <c r="E359" s="16">
        <f t="shared" si="15"/>
        <v>340</v>
      </c>
      <c r="F359" s="18">
        <f t="shared" si="16"/>
        <v>2.7966390978371287E-4</v>
      </c>
      <c r="G359" s="17">
        <f t="shared" si="17"/>
        <v>0.99123747167374765</v>
      </c>
    </row>
    <row r="360" spans="2:7" ht="15.75">
      <c r="B360" s="10">
        <v>0</v>
      </c>
      <c r="C360" s="10">
        <v>337</v>
      </c>
      <c r="D360" s="11">
        <v>25</v>
      </c>
      <c r="E360" s="16">
        <f t="shared" si="15"/>
        <v>337</v>
      </c>
      <c r="F360" s="18">
        <f t="shared" si="16"/>
        <v>2.7719628705032715E-4</v>
      </c>
      <c r="G360" s="17">
        <f t="shared" si="17"/>
        <v>0.99151466796079801</v>
      </c>
    </row>
    <row r="361" spans="2:7" ht="15.75">
      <c r="B361" s="10">
        <v>0</v>
      </c>
      <c r="C361" s="10">
        <v>325</v>
      </c>
      <c r="D361" s="11">
        <v>19</v>
      </c>
      <c r="E361" s="16">
        <f t="shared" si="15"/>
        <v>325</v>
      </c>
      <c r="F361" s="18">
        <f t="shared" si="16"/>
        <v>2.6732579611678437E-4</v>
      </c>
      <c r="G361" s="17">
        <f t="shared" si="17"/>
        <v>0.99178199375691478</v>
      </c>
    </row>
    <row r="362" spans="2:7" ht="15.75">
      <c r="B362" s="10">
        <v>0</v>
      </c>
      <c r="C362" s="10">
        <v>323</v>
      </c>
      <c r="D362" s="11">
        <v>49</v>
      </c>
      <c r="E362" s="16">
        <f t="shared" si="15"/>
        <v>323</v>
      </c>
      <c r="F362" s="18">
        <f t="shared" si="16"/>
        <v>2.6568071429452724E-4</v>
      </c>
      <c r="G362" s="17">
        <f t="shared" si="17"/>
        <v>0.99204767447120934</v>
      </c>
    </row>
    <row r="363" spans="2:7" ht="15.75">
      <c r="B363" s="10">
        <v>0</v>
      </c>
      <c r="C363" s="10">
        <v>322</v>
      </c>
      <c r="D363" s="11">
        <v>13</v>
      </c>
      <c r="E363" s="16">
        <f t="shared" si="15"/>
        <v>322</v>
      </c>
      <c r="F363" s="18">
        <f t="shared" si="16"/>
        <v>2.6485817338339865E-4</v>
      </c>
      <c r="G363" s="17">
        <f t="shared" si="17"/>
        <v>0.99231253264459274</v>
      </c>
    </row>
    <row r="364" spans="2:7" ht="15.75">
      <c r="B364" s="10">
        <v>0</v>
      </c>
      <c r="C364" s="10">
        <v>322</v>
      </c>
      <c r="D364" s="11">
        <v>28</v>
      </c>
      <c r="E364" s="16">
        <f t="shared" si="15"/>
        <v>322</v>
      </c>
      <c r="F364" s="18">
        <f t="shared" si="16"/>
        <v>2.6485817338339865E-4</v>
      </c>
      <c r="G364" s="17">
        <f t="shared" si="17"/>
        <v>0.99257739081797614</v>
      </c>
    </row>
    <row r="365" spans="2:7" ht="15.75">
      <c r="B365" s="10">
        <v>0</v>
      </c>
      <c r="C365" s="10">
        <v>309</v>
      </c>
      <c r="D365" s="11">
        <v>49</v>
      </c>
      <c r="E365" s="16">
        <f t="shared" si="15"/>
        <v>309</v>
      </c>
      <c r="F365" s="18">
        <f t="shared" si="16"/>
        <v>2.5416514153872729E-4</v>
      </c>
      <c r="G365" s="17">
        <f t="shared" si="17"/>
        <v>0.99283155595951489</v>
      </c>
    </row>
    <row r="366" spans="2:7" ht="15.75">
      <c r="B366" s="10">
        <v>0</v>
      </c>
      <c r="C366" s="10">
        <v>302</v>
      </c>
      <c r="D366" s="11">
        <v>10</v>
      </c>
      <c r="E366" s="16">
        <f t="shared" si="15"/>
        <v>302</v>
      </c>
      <c r="F366" s="18">
        <f t="shared" si="16"/>
        <v>2.4840735516082731E-4</v>
      </c>
      <c r="G366" s="17">
        <f t="shared" si="17"/>
        <v>0.99307996331467574</v>
      </c>
    </row>
    <row r="367" spans="2:7" ht="15.75">
      <c r="B367" s="10">
        <v>0</v>
      </c>
      <c r="C367" s="10">
        <v>299</v>
      </c>
      <c r="D367" s="11">
        <v>19</v>
      </c>
      <c r="E367" s="16">
        <f t="shared" si="15"/>
        <v>299</v>
      </c>
      <c r="F367" s="18">
        <f t="shared" si="16"/>
        <v>2.4593973242744159E-4</v>
      </c>
      <c r="G367" s="17">
        <f t="shared" si="17"/>
        <v>0.99332590304710322</v>
      </c>
    </row>
    <row r="368" spans="2:7" ht="15.75">
      <c r="B368" s="10">
        <v>0</v>
      </c>
      <c r="C368" s="10">
        <v>296</v>
      </c>
      <c r="D368" s="11">
        <v>16</v>
      </c>
      <c r="E368" s="16">
        <f t="shared" si="15"/>
        <v>296</v>
      </c>
      <c r="F368" s="18">
        <f t="shared" si="16"/>
        <v>2.434721096940559E-4</v>
      </c>
      <c r="G368" s="17">
        <f t="shared" si="17"/>
        <v>0.99356937515679733</v>
      </c>
    </row>
    <row r="369" spans="2:7" ht="15.75">
      <c r="B369" s="10">
        <v>0</v>
      </c>
      <c r="C369" s="10">
        <v>276</v>
      </c>
      <c r="D369" s="11">
        <v>25</v>
      </c>
      <c r="E369" s="16">
        <f t="shared" si="15"/>
        <v>276</v>
      </c>
      <c r="F369" s="18">
        <f t="shared" si="16"/>
        <v>2.2702129147148456E-4</v>
      </c>
      <c r="G369" s="17">
        <f t="shared" si="17"/>
        <v>0.99379639644826878</v>
      </c>
    </row>
    <row r="370" spans="2:7" ht="15.75">
      <c r="B370" s="10">
        <v>0</v>
      </c>
      <c r="C370" s="10">
        <v>272</v>
      </c>
      <c r="D370" s="11">
        <v>7</v>
      </c>
      <c r="E370" s="16">
        <f t="shared" si="15"/>
        <v>272</v>
      </c>
      <c r="F370" s="18">
        <f t="shared" si="16"/>
        <v>2.237311278269703E-4</v>
      </c>
      <c r="G370" s="17">
        <f t="shared" si="17"/>
        <v>0.9940201275760957</v>
      </c>
    </row>
    <row r="371" spans="2:7" ht="15.75">
      <c r="B371" s="10">
        <v>0</v>
      </c>
      <c r="C371" s="10">
        <v>270</v>
      </c>
      <c r="D371" s="11">
        <v>25</v>
      </c>
      <c r="E371" s="16">
        <f t="shared" si="15"/>
        <v>270</v>
      </c>
      <c r="F371" s="18">
        <f t="shared" si="16"/>
        <v>2.2208604600471317E-4</v>
      </c>
      <c r="G371" s="17">
        <f t="shared" si="17"/>
        <v>0.99424221362210041</v>
      </c>
    </row>
    <row r="372" spans="2:7" ht="15.75">
      <c r="B372" s="10">
        <v>0</v>
      </c>
      <c r="C372" s="10">
        <v>265</v>
      </c>
      <c r="D372" s="11">
        <v>13</v>
      </c>
      <c r="E372" s="16">
        <f t="shared" si="15"/>
        <v>265</v>
      </c>
      <c r="F372" s="18">
        <f t="shared" si="16"/>
        <v>2.1797334144907032E-4</v>
      </c>
      <c r="G372" s="17">
        <f t="shared" si="17"/>
        <v>0.99446018696354943</v>
      </c>
    </row>
    <row r="373" spans="2:7" ht="15.75">
      <c r="B373" s="10">
        <v>0</v>
      </c>
      <c r="C373" s="10">
        <v>260</v>
      </c>
      <c r="D373" s="11">
        <v>25</v>
      </c>
      <c r="E373" s="16">
        <f t="shared" si="15"/>
        <v>260</v>
      </c>
      <c r="F373" s="18">
        <f t="shared" si="16"/>
        <v>2.138606368934275E-4</v>
      </c>
      <c r="G373" s="17">
        <f t="shared" si="17"/>
        <v>0.99467404760044287</v>
      </c>
    </row>
    <row r="374" spans="2:7" ht="15.75">
      <c r="B374" s="10">
        <v>242</v>
      </c>
      <c r="C374" s="10">
        <v>0</v>
      </c>
      <c r="D374" s="11">
        <v>19</v>
      </c>
      <c r="E374" s="16">
        <f t="shared" si="15"/>
        <v>242</v>
      </c>
      <c r="F374" s="18">
        <f t="shared" si="16"/>
        <v>1.9905490049311329E-4</v>
      </c>
      <c r="G374" s="17">
        <f t="shared" si="17"/>
        <v>0.99487310250093597</v>
      </c>
    </row>
    <row r="375" spans="2:7" ht="15.75">
      <c r="B375" s="10">
        <v>0</v>
      </c>
      <c r="C375" s="10">
        <v>238</v>
      </c>
      <c r="D375" s="11">
        <v>13</v>
      </c>
      <c r="E375" s="16">
        <f t="shared" si="15"/>
        <v>238</v>
      </c>
      <c r="F375" s="18">
        <f t="shared" si="16"/>
        <v>1.95764736848599E-4</v>
      </c>
      <c r="G375" s="17">
        <f t="shared" si="17"/>
        <v>0.99506886723778454</v>
      </c>
    </row>
    <row r="376" spans="2:7" ht="15.75">
      <c r="B376" s="10">
        <v>0</v>
      </c>
      <c r="C376" s="10">
        <v>229</v>
      </c>
      <c r="D376" s="11">
        <v>13</v>
      </c>
      <c r="E376" s="16">
        <f t="shared" si="15"/>
        <v>229</v>
      </c>
      <c r="F376" s="18">
        <f t="shared" si="16"/>
        <v>1.8836186864844189E-4</v>
      </c>
      <c r="G376" s="17">
        <f t="shared" si="17"/>
        <v>0.99525722910643299</v>
      </c>
    </row>
    <row r="377" spans="2:7" ht="15.75">
      <c r="B377" s="10">
        <v>218</v>
      </c>
      <c r="C377" s="10">
        <v>0</v>
      </c>
      <c r="D377" s="11">
        <v>49</v>
      </c>
      <c r="E377" s="16">
        <f t="shared" si="15"/>
        <v>218</v>
      </c>
      <c r="F377" s="18">
        <f t="shared" si="16"/>
        <v>1.7931391862602766E-4</v>
      </c>
      <c r="G377" s="17">
        <f t="shared" si="17"/>
        <v>0.99543654302505902</v>
      </c>
    </row>
    <row r="378" spans="2:7" ht="15.75">
      <c r="B378" s="10">
        <v>216</v>
      </c>
      <c r="C378" s="10">
        <v>0</v>
      </c>
      <c r="D378" s="11">
        <v>19</v>
      </c>
      <c r="E378" s="16">
        <f t="shared" si="15"/>
        <v>216</v>
      </c>
      <c r="F378" s="18">
        <f t="shared" si="16"/>
        <v>1.7766883680377053E-4</v>
      </c>
      <c r="G378" s="17">
        <f t="shared" si="17"/>
        <v>0.99561421186186283</v>
      </c>
    </row>
    <row r="379" spans="2:7" ht="15.75">
      <c r="B379" s="10">
        <v>0</v>
      </c>
      <c r="C379" s="10">
        <v>208</v>
      </c>
      <c r="D379" s="11">
        <v>13</v>
      </c>
      <c r="E379" s="16">
        <f t="shared" si="15"/>
        <v>208</v>
      </c>
      <c r="F379" s="18">
        <f t="shared" si="16"/>
        <v>1.7108850951474199E-4</v>
      </c>
      <c r="G379" s="17">
        <f t="shared" si="17"/>
        <v>0.99578530037137758</v>
      </c>
    </row>
    <row r="380" spans="2:7" ht="15.75">
      <c r="B380" s="10">
        <v>0</v>
      </c>
      <c r="C380" s="10">
        <v>207</v>
      </c>
      <c r="D380" s="11">
        <v>13</v>
      </c>
      <c r="E380" s="16">
        <f t="shared" si="15"/>
        <v>207</v>
      </c>
      <c r="F380" s="18">
        <f t="shared" si="16"/>
        <v>1.7026596860361342E-4</v>
      </c>
      <c r="G380" s="17">
        <f t="shared" si="17"/>
        <v>0.99595556633998117</v>
      </c>
    </row>
    <row r="381" spans="2:7" ht="15.75">
      <c r="B381" s="10">
        <v>207</v>
      </c>
      <c r="C381" s="10">
        <v>0</v>
      </c>
      <c r="D381" s="11">
        <v>28</v>
      </c>
      <c r="E381" s="16">
        <f t="shared" si="15"/>
        <v>207</v>
      </c>
      <c r="F381" s="18">
        <f t="shared" si="16"/>
        <v>1.7026596860361342E-4</v>
      </c>
      <c r="G381" s="17">
        <f t="shared" si="17"/>
        <v>0.99612583230858476</v>
      </c>
    </row>
    <row r="382" spans="2:7" ht="15.75">
      <c r="B382" s="10">
        <v>0</v>
      </c>
      <c r="C382" s="10">
        <v>204</v>
      </c>
      <c r="D382" s="11">
        <v>31</v>
      </c>
      <c r="E382" s="16">
        <f t="shared" si="15"/>
        <v>204</v>
      </c>
      <c r="F382" s="18">
        <f t="shared" si="16"/>
        <v>1.6779834587022773E-4</v>
      </c>
      <c r="G382" s="17">
        <f t="shared" si="17"/>
        <v>0.99629363065445498</v>
      </c>
    </row>
    <row r="383" spans="2:7" ht="15.75">
      <c r="B383" s="10">
        <v>197</v>
      </c>
      <c r="C383" s="10">
        <v>0</v>
      </c>
      <c r="D383" s="11">
        <v>37</v>
      </c>
      <c r="E383" s="16">
        <f t="shared" si="15"/>
        <v>197</v>
      </c>
      <c r="F383" s="18">
        <f t="shared" si="16"/>
        <v>1.6204055949232775E-4</v>
      </c>
      <c r="G383" s="17">
        <f t="shared" si="17"/>
        <v>0.99645567121394729</v>
      </c>
    </row>
    <row r="384" spans="2:7" ht="15.75">
      <c r="B384" s="10">
        <v>0</v>
      </c>
      <c r="C384" s="10">
        <v>192</v>
      </c>
      <c r="D384" s="11">
        <v>7</v>
      </c>
      <c r="E384" s="16">
        <f t="shared" si="15"/>
        <v>192</v>
      </c>
      <c r="F384" s="18">
        <f t="shared" si="16"/>
        <v>1.579278549366849E-4</v>
      </c>
      <c r="G384" s="17">
        <f t="shared" si="17"/>
        <v>0.99661359906888403</v>
      </c>
    </row>
    <row r="385" spans="2:7" ht="15.75">
      <c r="B385" s="10">
        <v>0</v>
      </c>
      <c r="C385" s="10">
        <v>192</v>
      </c>
      <c r="D385" s="11">
        <v>46</v>
      </c>
      <c r="E385" s="16">
        <f t="shared" si="15"/>
        <v>192</v>
      </c>
      <c r="F385" s="18">
        <f t="shared" si="16"/>
        <v>1.579278549366849E-4</v>
      </c>
      <c r="G385" s="17">
        <f t="shared" si="17"/>
        <v>0.99677152692382076</v>
      </c>
    </row>
    <row r="386" spans="2:7" ht="15.75">
      <c r="B386" s="10">
        <v>0</v>
      </c>
      <c r="C386" s="10">
        <v>180</v>
      </c>
      <c r="D386" s="11">
        <v>5</v>
      </c>
      <c r="E386" s="16">
        <f t="shared" ref="E386:E426" si="18">B386+C386</f>
        <v>180</v>
      </c>
      <c r="F386" s="18">
        <f t="shared" si="16"/>
        <v>1.480573640031421E-4</v>
      </c>
      <c r="G386" s="17">
        <f t="shared" si="17"/>
        <v>0.9969195842878239</v>
      </c>
    </row>
    <row r="387" spans="2:7" ht="15.75">
      <c r="B387" s="10">
        <v>0</v>
      </c>
      <c r="C387" s="10">
        <v>178</v>
      </c>
      <c r="D387" s="11">
        <v>13</v>
      </c>
      <c r="E387" s="16">
        <f t="shared" si="18"/>
        <v>178</v>
      </c>
      <c r="F387" s="18">
        <f t="shared" ref="F387:F427" si="19">E387/E$427</f>
        <v>1.4641228218088498E-4</v>
      </c>
      <c r="G387" s="17">
        <f t="shared" ref="G387:G426" si="20">G386+F387</f>
        <v>0.99706599657000483</v>
      </c>
    </row>
    <row r="388" spans="2:7" ht="15.75">
      <c r="B388" s="10">
        <v>177</v>
      </c>
      <c r="C388" s="10">
        <v>0</v>
      </c>
      <c r="D388" s="11">
        <v>49</v>
      </c>
      <c r="E388" s="16">
        <f t="shared" si="18"/>
        <v>177</v>
      </c>
      <c r="F388" s="18">
        <f t="shared" si="19"/>
        <v>1.4558974126975641E-4</v>
      </c>
      <c r="G388" s="17">
        <f t="shared" si="20"/>
        <v>0.9972115863112746</v>
      </c>
    </row>
    <row r="389" spans="2:7" ht="15.75">
      <c r="B389" s="10">
        <v>172</v>
      </c>
      <c r="C389" s="10">
        <v>0</v>
      </c>
      <c r="D389" s="11">
        <v>25</v>
      </c>
      <c r="E389" s="16">
        <f t="shared" si="18"/>
        <v>172</v>
      </c>
      <c r="F389" s="18">
        <f t="shared" si="19"/>
        <v>1.4147703671411356E-4</v>
      </c>
      <c r="G389" s="17">
        <f t="shared" si="20"/>
        <v>0.99735306334798868</v>
      </c>
    </row>
    <row r="390" spans="2:7" ht="15.75">
      <c r="B390" s="10">
        <v>0</v>
      </c>
      <c r="C390" s="10">
        <v>169</v>
      </c>
      <c r="D390" s="11">
        <v>19</v>
      </c>
      <c r="E390" s="16">
        <f t="shared" si="18"/>
        <v>169</v>
      </c>
      <c r="F390" s="18">
        <f t="shared" si="19"/>
        <v>1.3900941398072787E-4</v>
      </c>
      <c r="G390" s="17">
        <f t="shared" si="20"/>
        <v>0.99749207276196938</v>
      </c>
    </row>
    <row r="391" spans="2:7" ht="15.75">
      <c r="B391" s="10">
        <v>0</v>
      </c>
      <c r="C391" s="10">
        <v>164</v>
      </c>
      <c r="D391" s="11">
        <v>13</v>
      </c>
      <c r="E391" s="16">
        <f t="shared" si="18"/>
        <v>164</v>
      </c>
      <c r="F391" s="18">
        <f t="shared" si="19"/>
        <v>1.3489670942508502E-4</v>
      </c>
      <c r="G391" s="17">
        <f t="shared" si="20"/>
        <v>0.99762696947139451</v>
      </c>
    </row>
    <row r="392" spans="2:7" ht="15.75">
      <c r="B392" s="10">
        <v>0</v>
      </c>
      <c r="C392" s="10">
        <v>162</v>
      </c>
      <c r="D392" s="11">
        <v>25</v>
      </c>
      <c r="E392" s="16">
        <f t="shared" si="18"/>
        <v>162</v>
      </c>
      <c r="F392" s="18">
        <f t="shared" si="19"/>
        <v>1.3325162760282789E-4</v>
      </c>
      <c r="G392" s="17">
        <f t="shared" si="20"/>
        <v>0.99776022109899731</v>
      </c>
    </row>
    <row r="393" spans="2:7" ht="15.75">
      <c r="B393" s="10">
        <v>0</v>
      </c>
      <c r="C393" s="10">
        <v>160</v>
      </c>
      <c r="D393" s="11">
        <v>13</v>
      </c>
      <c r="E393" s="16">
        <f t="shared" si="18"/>
        <v>160</v>
      </c>
      <c r="F393" s="18">
        <f t="shared" si="19"/>
        <v>1.3160654578057076E-4</v>
      </c>
      <c r="G393" s="17">
        <f t="shared" si="20"/>
        <v>0.99789182764477791</v>
      </c>
    </row>
    <row r="394" spans="2:7" ht="15.75">
      <c r="B394" s="10">
        <v>156</v>
      </c>
      <c r="C394" s="10">
        <v>0</v>
      </c>
      <c r="D394" s="11">
        <v>13</v>
      </c>
      <c r="E394" s="16">
        <f t="shared" si="18"/>
        <v>156</v>
      </c>
      <c r="F394" s="18">
        <f t="shared" si="19"/>
        <v>1.283163821360565E-4</v>
      </c>
      <c r="G394" s="17">
        <f t="shared" si="20"/>
        <v>0.99802014402691397</v>
      </c>
    </row>
    <row r="395" spans="2:7" ht="15.75">
      <c r="B395" s="10">
        <v>0</v>
      </c>
      <c r="C395" s="10">
        <v>154</v>
      </c>
      <c r="D395" s="11">
        <v>37</v>
      </c>
      <c r="E395" s="16">
        <f t="shared" si="18"/>
        <v>154</v>
      </c>
      <c r="F395" s="18">
        <f t="shared" si="19"/>
        <v>1.2667130031379935E-4</v>
      </c>
      <c r="G395" s="17">
        <f t="shared" si="20"/>
        <v>0.99814681532722782</v>
      </c>
    </row>
    <row r="396" spans="2:7" ht="15.75">
      <c r="B396" s="10">
        <v>0</v>
      </c>
      <c r="C396" s="10">
        <v>150</v>
      </c>
      <c r="D396" s="11">
        <v>49</v>
      </c>
      <c r="E396" s="16">
        <f t="shared" si="18"/>
        <v>150</v>
      </c>
      <c r="F396" s="18">
        <f t="shared" si="19"/>
        <v>1.2338113666928509E-4</v>
      </c>
      <c r="G396" s="17">
        <f t="shared" si="20"/>
        <v>0.99827019646389714</v>
      </c>
    </row>
    <row r="397" spans="2:7" ht="15.75">
      <c r="B397" s="10">
        <v>0</v>
      </c>
      <c r="C397" s="10">
        <v>148</v>
      </c>
      <c r="D397" s="11">
        <v>43</v>
      </c>
      <c r="E397" s="16">
        <f t="shared" si="18"/>
        <v>148</v>
      </c>
      <c r="F397" s="18">
        <f t="shared" si="19"/>
        <v>1.2173605484702795E-4</v>
      </c>
      <c r="G397" s="17">
        <f t="shared" si="20"/>
        <v>0.99839193251874414</v>
      </c>
    </row>
    <row r="398" spans="2:7" ht="15.75">
      <c r="B398" s="10">
        <v>0</v>
      </c>
      <c r="C398" s="10">
        <v>146</v>
      </c>
      <c r="D398" s="11">
        <v>25</v>
      </c>
      <c r="E398" s="16">
        <f t="shared" si="18"/>
        <v>146</v>
      </c>
      <c r="F398" s="18">
        <f t="shared" si="19"/>
        <v>1.2009097302477082E-4</v>
      </c>
      <c r="G398" s="17">
        <f t="shared" si="20"/>
        <v>0.99851202349176893</v>
      </c>
    </row>
    <row r="399" spans="2:7" ht="15.75">
      <c r="B399" s="10">
        <v>0</v>
      </c>
      <c r="C399" s="10">
        <v>142</v>
      </c>
      <c r="D399" s="11">
        <v>7</v>
      </c>
      <c r="E399" s="16">
        <f t="shared" si="18"/>
        <v>142</v>
      </c>
      <c r="F399" s="18">
        <f t="shared" si="19"/>
        <v>1.1680080938025655E-4</v>
      </c>
      <c r="G399" s="17">
        <f t="shared" si="20"/>
        <v>0.99862882430114919</v>
      </c>
    </row>
    <row r="400" spans="2:7" ht="15.75">
      <c r="B400" s="10">
        <v>0</v>
      </c>
      <c r="C400" s="10">
        <v>138</v>
      </c>
      <c r="D400" s="11">
        <v>7</v>
      </c>
      <c r="E400" s="16">
        <f t="shared" si="18"/>
        <v>138</v>
      </c>
      <c r="F400" s="18">
        <f t="shared" si="19"/>
        <v>1.1351064573574228E-4</v>
      </c>
      <c r="G400" s="17">
        <f t="shared" si="20"/>
        <v>0.99874233494688491</v>
      </c>
    </row>
    <row r="401" spans="2:7" ht="15.75">
      <c r="B401" s="10">
        <v>135</v>
      </c>
      <c r="C401" s="10">
        <v>0</v>
      </c>
      <c r="D401" s="11">
        <v>37</v>
      </c>
      <c r="E401" s="16">
        <f t="shared" si="18"/>
        <v>135</v>
      </c>
      <c r="F401" s="18">
        <f t="shared" si="19"/>
        <v>1.1104302300235658E-4</v>
      </c>
      <c r="G401" s="17">
        <f t="shared" si="20"/>
        <v>0.99885337796988727</v>
      </c>
    </row>
    <row r="402" spans="2:7" ht="15.75">
      <c r="B402" s="10">
        <v>0</v>
      </c>
      <c r="C402" s="10">
        <v>129</v>
      </c>
      <c r="D402" s="11">
        <v>31</v>
      </c>
      <c r="E402" s="16">
        <f t="shared" si="18"/>
        <v>129</v>
      </c>
      <c r="F402" s="18">
        <f t="shared" si="19"/>
        <v>1.0610777753558517E-4</v>
      </c>
      <c r="G402" s="17">
        <f t="shared" si="20"/>
        <v>0.99895948574742288</v>
      </c>
    </row>
    <row r="403" spans="2:7" ht="15.75">
      <c r="B403" s="10">
        <v>0</v>
      </c>
      <c r="C403" s="10">
        <v>128</v>
      </c>
      <c r="D403" s="11">
        <v>13</v>
      </c>
      <c r="E403" s="16">
        <f t="shared" si="18"/>
        <v>128</v>
      </c>
      <c r="F403" s="18">
        <f t="shared" si="19"/>
        <v>1.0528523662445661E-4</v>
      </c>
      <c r="G403" s="17">
        <f t="shared" si="20"/>
        <v>0.99906477098404733</v>
      </c>
    </row>
    <row r="404" spans="2:7" ht="15.75">
      <c r="B404" s="10">
        <v>0</v>
      </c>
      <c r="C404" s="10">
        <v>127</v>
      </c>
      <c r="D404" s="11">
        <v>7</v>
      </c>
      <c r="E404" s="16">
        <f t="shared" si="18"/>
        <v>127</v>
      </c>
      <c r="F404" s="18">
        <f t="shared" si="19"/>
        <v>1.0446269571332804E-4</v>
      </c>
      <c r="G404" s="17">
        <f t="shared" si="20"/>
        <v>0.99916923367976063</v>
      </c>
    </row>
    <row r="405" spans="2:7" ht="15.75">
      <c r="B405" s="10">
        <v>0</v>
      </c>
      <c r="C405" s="10">
        <v>127</v>
      </c>
      <c r="D405" s="11">
        <v>13</v>
      </c>
      <c r="E405" s="16">
        <f t="shared" si="18"/>
        <v>127</v>
      </c>
      <c r="F405" s="18">
        <f t="shared" si="19"/>
        <v>1.0446269571332804E-4</v>
      </c>
      <c r="G405" s="17">
        <f t="shared" si="20"/>
        <v>0.99927369637547392</v>
      </c>
    </row>
    <row r="406" spans="2:7" ht="15.75">
      <c r="B406" s="10">
        <v>0</v>
      </c>
      <c r="C406" s="10">
        <v>127</v>
      </c>
      <c r="D406" s="11">
        <v>31</v>
      </c>
      <c r="E406" s="16">
        <f t="shared" si="18"/>
        <v>127</v>
      </c>
      <c r="F406" s="18">
        <f t="shared" si="19"/>
        <v>1.0446269571332804E-4</v>
      </c>
      <c r="G406" s="17">
        <f t="shared" si="20"/>
        <v>0.99937815907118721</v>
      </c>
    </row>
    <row r="407" spans="2:7" ht="15.75">
      <c r="B407" s="10">
        <v>0</v>
      </c>
      <c r="C407" s="10">
        <v>116</v>
      </c>
      <c r="D407" s="11">
        <v>49</v>
      </c>
      <c r="E407" s="16">
        <f t="shared" si="18"/>
        <v>116</v>
      </c>
      <c r="F407" s="18">
        <f t="shared" si="19"/>
        <v>9.5414745690913807E-5</v>
      </c>
      <c r="G407" s="17">
        <f t="shared" si="20"/>
        <v>0.99947357381687807</v>
      </c>
    </row>
    <row r="408" spans="2:7" ht="15.75">
      <c r="B408" s="10">
        <v>0</v>
      </c>
      <c r="C408" s="10">
        <v>113</v>
      </c>
      <c r="D408" s="11">
        <v>25</v>
      </c>
      <c r="E408" s="16">
        <f t="shared" si="18"/>
        <v>113</v>
      </c>
      <c r="F408" s="18">
        <f t="shared" si="19"/>
        <v>9.2947122957528101E-5</v>
      </c>
      <c r="G408" s="17">
        <f t="shared" si="20"/>
        <v>0.99956652093983556</v>
      </c>
    </row>
    <row r="409" spans="2:7" ht="15.75">
      <c r="B409" s="10">
        <v>0</v>
      </c>
      <c r="C409" s="10">
        <v>109</v>
      </c>
      <c r="D409" s="11">
        <v>25</v>
      </c>
      <c r="E409" s="16">
        <f t="shared" si="18"/>
        <v>109</v>
      </c>
      <c r="F409" s="18">
        <f t="shared" si="19"/>
        <v>8.9656959313013829E-5</v>
      </c>
      <c r="G409" s="17">
        <f t="shared" si="20"/>
        <v>0.99965617789914862</v>
      </c>
    </row>
    <row r="410" spans="2:7" ht="15.75">
      <c r="B410" s="10">
        <v>0</v>
      </c>
      <c r="C410" s="10">
        <v>108</v>
      </c>
      <c r="D410" s="11">
        <v>25</v>
      </c>
      <c r="E410" s="16">
        <f t="shared" si="18"/>
        <v>108</v>
      </c>
      <c r="F410" s="18">
        <f t="shared" si="19"/>
        <v>8.8834418401885265E-5</v>
      </c>
      <c r="G410" s="17">
        <f t="shared" si="20"/>
        <v>0.99974501231755053</v>
      </c>
    </row>
    <row r="411" spans="2:7" ht="15.75">
      <c r="B411" s="10">
        <v>0</v>
      </c>
      <c r="C411" s="10">
        <v>104</v>
      </c>
      <c r="D411" s="11">
        <v>25</v>
      </c>
      <c r="E411" s="16">
        <f t="shared" si="18"/>
        <v>104</v>
      </c>
      <c r="F411" s="18">
        <f t="shared" si="19"/>
        <v>8.5544254757370994E-5</v>
      </c>
      <c r="G411" s="17">
        <f t="shared" si="20"/>
        <v>0.9998305565723079</v>
      </c>
    </row>
    <row r="412" spans="2:7" ht="15.75">
      <c r="B412" s="10">
        <v>0</v>
      </c>
      <c r="C412" s="10">
        <v>104</v>
      </c>
      <c r="D412" s="11">
        <v>37</v>
      </c>
      <c r="E412" s="16">
        <f t="shared" si="18"/>
        <v>104</v>
      </c>
      <c r="F412" s="18">
        <f t="shared" si="19"/>
        <v>8.5544254757370994E-5</v>
      </c>
      <c r="G412" s="17">
        <f t="shared" si="20"/>
        <v>0.99991610082706528</v>
      </c>
    </row>
    <row r="413" spans="2:7" ht="15.75">
      <c r="B413" s="10">
        <v>0</v>
      </c>
      <c r="C413" s="10">
        <v>102</v>
      </c>
      <c r="D413" s="11">
        <v>7</v>
      </c>
      <c r="E413" s="16">
        <f t="shared" si="18"/>
        <v>102</v>
      </c>
      <c r="F413" s="18">
        <f t="shared" si="19"/>
        <v>8.3899172935113865E-5</v>
      </c>
      <c r="G413" s="17">
        <f t="shared" si="20"/>
        <v>1.0000000000000004</v>
      </c>
    </row>
    <row r="414" spans="2:7" ht="15.75">
      <c r="B414" s="10">
        <v>0</v>
      </c>
      <c r="C414" s="10">
        <v>0</v>
      </c>
      <c r="D414" s="11">
        <v>11</v>
      </c>
      <c r="E414" s="16">
        <f t="shared" si="18"/>
        <v>0</v>
      </c>
      <c r="F414" s="18">
        <f t="shared" si="19"/>
        <v>0</v>
      </c>
      <c r="G414" s="17">
        <f t="shared" si="20"/>
        <v>1.0000000000000004</v>
      </c>
    </row>
    <row r="415" spans="2:7" ht="15.75">
      <c r="B415" s="10">
        <v>0</v>
      </c>
      <c r="C415" s="10">
        <v>0</v>
      </c>
      <c r="D415" s="11">
        <v>13</v>
      </c>
      <c r="E415" s="16">
        <f t="shared" si="18"/>
        <v>0</v>
      </c>
      <c r="F415" s="18">
        <f t="shared" si="19"/>
        <v>0</v>
      </c>
      <c r="G415" s="17">
        <f t="shared" si="20"/>
        <v>1.0000000000000004</v>
      </c>
    </row>
    <row r="416" spans="2:7" ht="15.75">
      <c r="B416" s="10">
        <v>0</v>
      </c>
      <c r="C416" s="10">
        <v>0</v>
      </c>
      <c r="D416" s="11">
        <v>19</v>
      </c>
      <c r="E416" s="16">
        <f t="shared" si="18"/>
        <v>0</v>
      </c>
      <c r="F416" s="18">
        <f t="shared" si="19"/>
        <v>0</v>
      </c>
      <c r="G416" s="17">
        <f t="shared" si="20"/>
        <v>1.0000000000000004</v>
      </c>
    </row>
    <row r="417" spans="1:7" ht="15.75">
      <c r="B417" s="10">
        <v>0</v>
      </c>
      <c r="C417" s="10">
        <v>0</v>
      </c>
      <c r="D417" s="11">
        <v>22</v>
      </c>
      <c r="E417" s="16">
        <f t="shared" si="18"/>
        <v>0</v>
      </c>
      <c r="F417" s="18">
        <f t="shared" si="19"/>
        <v>0</v>
      </c>
      <c r="G417" s="17">
        <f t="shared" si="20"/>
        <v>1.0000000000000004</v>
      </c>
    </row>
    <row r="418" spans="1:7" ht="15.75">
      <c r="B418" s="10">
        <v>0</v>
      </c>
      <c r="C418" s="10">
        <v>0</v>
      </c>
      <c r="D418" s="11">
        <v>25</v>
      </c>
      <c r="E418" s="16">
        <f t="shared" si="18"/>
        <v>0</v>
      </c>
      <c r="F418" s="18">
        <f t="shared" si="19"/>
        <v>0</v>
      </c>
      <c r="G418" s="17">
        <f t="shared" si="20"/>
        <v>1.0000000000000004</v>
      </c>
    </row>
    <row r="419" spans="1:7" ht="15.75">
      <c r="B419" s="10">
        <v>0</v>
      </c>
      <c r="C419" s="10">
        <v>0</v>
      </c>
      <c r="D419" s="11">
        <v>25</v>
      </c>
      <c r="E419" s="16">
        <f t="shared" si="18"/>
        <v>0</v>
      </c>
      <c r="F419" s="18">
        <f t="shared" si="19"/>
        <v>0</v>
      </c>
      <c r="G419" s="17">
        <f t="shared" si="20"/>
        <v>1.0000000000000004</v>
      </c>
    </row>
    <row r="420" spans="1:7" ht="15.75">
      <c r="B420" s="10">
        <v>0</v>
      </c>
      <c r="C420" s="10">
        <v>0</v>
      </c>
      <c r="D420" s="11">
        <v>25</v>
      </c>
      <c r="E420" s="16">
        <f t="shared" si="18"/>
        <v>0</v>
      </c>
      <c r="F420" s="18">
        <f t="shared" si="19"/>
        <v>0</v>
      </c>
      <c r="G420" s="17">
        <f t="shared" si="20"/>
        <v>1.0000000000000004</v>
      </c>
    </row>
    <row r="421" spans="1:7" ht="15.75">
      <c r="B421" s="10">
        <v>0</v>
      </c>
      <c r="C421" s="10">
        <v>0</v>
      </c>
      <c r="D421" s="11">
        <v>25</v>
      </c>
      <c r="E421" s="16">
        <f t="shared" si="18"/>
        <v>0</v>
      </c>
      <c r="F421" s="18">
        <f t="shared" si="19"/>
        <v>0</v>
      </c>
      <c r="G421" s="17">
        <f t="shared" si="20"/>
        <v>1.0000000000000004</v>
      </c>
    </row>
    <row r="422" spans="1:7" ht="15.75">
      <c r="B422" s="10">
        <v>0</v>
      </c>
      <c r="C422" s="10">
        <v>0</v>
      </c>
      <c r="D422" s="11">
        <v>31</v>
      </c>
      <c r="E422" s="16">
        <f t="shared" si="18"/>
        <v>0</v>
      </c>
      <c r="F422" s="18">
        <f t="shared" si="19"/>
        <v>0</v>
      </c>
      <c r="G422" s="17">
        <f t="shared" si="20"/>
        <v>1.0000000000000004</v>
      </c>
    </row>
    <row r="423" spans="1:7" ht="15.75">
      <c r="B423" s="10">
        <v>0</v>
      </c>
      <c r="C423" s="10">
        <v>0</v>
      </c>
      <c r="D423" s="11">
        <v>37</v>
      </c>
      <c r="E423" s="16">
        <f t="shared" si="18"/>
        <v>0</v>
      </c>
      <c r="F423" s="18">
        <f t="shared" si="19"/>
        <v>0</v>
      </c>
      <c r="G423" s="17">
        <f t="shared" si="20"/>
        <v>1.0000000000000004</v>
      </c>
    </row>
    <row r="424" spans="1:7" ht="15.75">
      <c r="B424" s="10">
        <v>0</v>
      </c>
      <c r="C424" s="10">
        <v>0</v>
      </c>
      <c r="D424" s="11">
        <v>37</v>
      </c>
      <c r="E424" s="16">
        <f t="shared" si="18"/>
        <v>0</v>
      </c>
      <c r="F424" s="18">
        <f t="shared" si="19"/>
        <v>0</v>
      </c>
      <c r="G424" s="17">
        <f t="shared" si="20"/>
        <v>1.0000000000000004</v>
      </c>
    </row>
    <row r="425" spans="1:7" ht="15.75">
      <c r="B425" s="10">
        <v>0</v>
      </c>
      <c r="C425" s="10">
        <v>0</v>
      </c>
      <c r="D425" s="11">
        <v>40</v>
      </c>
      <c r="E425" s="16">
        <f t="shared" si="18"/>
        <v>0</v>
      </c>
      <c r="F425" s="18">
        <f t="shared" si="19"/>
        <v>0</v>
      </c>
      <c r="G425" s="17">
        <f t="shared" si="20"/>
        <v>1.0000000000000004</v>
      </c>
    </row>
    <row r="426" spans="1:7" ht="15.75">
      <c r="B426" s="10">
        <v>0</v>
      </c>
      <c r="C426" s="10">
        <v>0</v>
      </c>
      <c r="D426" s="11">
        <v>43</v>
      </c>
      <c r="E426" s="16">
        <f t="shared" si="18"/>
        <v>0</v>
      </c>
      <c r="F426" s="18">
        <f t="shared" si="19"/>
        <v>0</v>
      </c>
      <c r="G426" s="17">
        <f t="shared" si="20"/>
        <v>1.0000000000000004</v>
      </c>
    </row>
    <row r="427" spans="1:7">
      <c r="A427" s="1" t="s">
        <v>55</v>
      </c>
      <c r="B427" s="14">
        <f>SUM(B2:B426)</f>
        <v>445406</v>
      </c>
      <c r="C427" s="14">
        <f>SUM(C2:C426)</f>
        <v>770339</v>
      </c>
      <c r="D427" s="14"/>
      <c r="E427" s="14">
        <f>SUM(E2:E426)</f>
        <v>1215745</v>
      </c>
      <c r="F427" s="18">
        <f t="shared" si="19"/>
        <v>1</v>
      </c>
    </row>
  </sheetData>
  <sortState ref="B3:E427">
    <sortCondition descending="1" ref="E3:E42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26"/>
  <sheetViews>
    <sheetView topLeftCell="M15" workbookViewId="0">
      <selection activeCell="O31" sqref="O31"/>
    </sheetView>
  </sheetViews>
  <sheetFormatPr defaultColWidth="11.42578125" defaultRowHeight="15"/>
  <cols>
    <col min="1" max="1" width="14.42578125" style="1" bestFit="1" customWidth="1"/>
    <col min="2" max="3" width="12.7109375" style="1" bestFit="1" customWidth="1"/>
    <col min="4" max="4" width="16.7109375" style="1" bestFit="1" customWidth="1"/>
    <col min="5" max="5" width="17.28515625" style="1" bestFit="1" customWidth="1"/>
    <col min="6" max="6" width="7.7109375" style="1" bestFit="1" customWidth="1"/>
    <col min="7" max="7" width="13.42578125" style="1" bestFit="1" customWidth="1"/>
    <col min="8" max="8" width="8.85546875" style="1"/>
    <col min="9" max="9" width="8.28515625" style="1" bestFit="1" customWidth="1"/>
    <col min="10" max="10" width="8.85546875" style="1"/>
    <col min="11" max="11" width="11.7109375" style="1" bestFit="1" customWidth="1"/>
    <col min="12" max="12" width="10.7109375" style="1" bestFit="1" customWidth="1"/>
    <col min="13" max="13" width="11.28515625" style="14" bestFit="1" customWidth="1"/>
    <col min="15" max="15" width="18.85546875" customWidth="1"/>
    <col min="16" max="16" width="14.85546875" customWidth="1"/>
    <col min="17" max="17" width="7.28515625" customWidth="1"/>
    <col min="18" max="18" width="5.7109375" customWidth="1"/>
    <col min="19" max="19" width="10" customWidth="1"/>
  </cols>
  <sheetData>
    <row r="1" spans="1:19" ht="39" thickBot="1">
      <c r="A1" s="7" t="s">
        <v>0</v>
      </c>
      <c r="B1" s="7" t="s">
        <v>1</v>
      </c>
      <c r="C1" s="7" t="s">
        <v>2</v>
      </c>
      <c r="D1" s="8" t="s">
        <v>3</v>
      </c>
      <c r="E1" s="7" t="s">
        <v>35</v>
      </c>
      <c r="F1" s="7" t="s">
        <v>15</v>
      </c>
      <c r="G1" s="7" t="s">
        <v>36</v>
      </c>
      <c r="H1" s="8" t="s">
        <v>37</v>
      </c>
      <c r="I1" s="7" t="s">
        <v>38</v>
      </c>
      <c r="J1" s="8" t="s">
        <v>39</v>
      </c>
      <c r="K1" s="7" t="s">
        <v>40</v>
      </c>
      <c r="L1" s="7" t="s">
        <v>41</v>
      </c>
      <c r="M1" s="15" t="s">
        <v>51</v>
      </c>
    </row>
    <row r="2" spans="1:19" ht="16.5" thickTop="1">
      <c r="A2" s="9" t="s">
        <v>4</v>
      </c>
      <c r="B2" s="10">
        <v>0</v>
      </c>
      <c r="C2" s="10">
        <v>490</v>
      </c>
      <c r="D2" s="11">
        <v>5</v>
      </c>
      <c r="E2" s="9">
        <v>41</v>
      </c>
      <c r="F2" s="9" t="s">
        <v>22</v>
      </c>
      <c r="G2" s="9" t="s">
        <v>42</v>
      </c>
      <c r="H2" s="11">
        <v>41</v>
      </c>
      <c r="I2" s="9" t="s">
        <v>43</v>
      </c>
      <c r="J2" s="11">
        <v>1</v>
      </c>
      <c r="K2" s="9" t="s">
        <v>44</v>
      </c>
      <c r="L2" s="9" t="s">
        <v>31</v>
      </c>
      <c r="M2" s="16">
        <f t="shared" ref="M2:M65" si="0">B2+C2</f>
        <v>490</v>
      </c>
    </row>
    <row r="3" spans="1:19" ht="16.5" thickTop="1">
      <c r="A3" s="9" t="s">
        <v>6</v>
      </c>
      <c r="B3" s="10">
        <v>0</v>
      </c>
      <c r="C3" s="10">
        <v>180</v>
      </c>
      <c r="D3" s="11">
        <v>5</v>
      </c>
      <c r="E3" s="9">
        <v>2</v>
      </c>
      <c r="F3" s="9" t="s">
        <v>30</v>
      </c>
      <c r="G3" s="9" t="s">
        <v>45</v>
      </c>
      <c r="H3" s="11">
        <v>22</v>
      </c>
      <c r="I3" s="9" t="s">
        <v>48</v>
      </c>
      <c r="J3" s="11">
        <v>3</v>
      </c>
      <c r="K3" s="9" t="s">
        <v>44</v>
      </c>
      <c r="L3" s="9" t="s">
        <v>31</v>
      </c>
      <c r="M3" s="16">
        <f t="shared" si="0"/>
        <v>180</v>
      </c>
      <c r="O3" s="12" t="s">
        <v>60</v>
      </c>
      <c r="P3" s="12" t="s">
        <v>62</v>
      </c>
    </row>
    <row r="4" spans="1:19" ht="16.5" thickTop="1">
      <c r="A4" s="9" t="s">
        <v>4</v>
      </c>
      <c r="B4" s="10">
        <v>0</v>
      </c>
      <c r="C4" s="10">
        <v>364</v>
      </c>
      <c r="D4" s="11">
        <v>5</v>
      </c>
      <c r="E4" s="9">
        <v>35</v>
      </c>
      <c r="F4" s="9" t="s">
        <v>22</v>
      </c>
      <c r="G4" s="9" t="s">
        <v>42</v>
      </c>
      <c r="H4" s="11">
        <v>41</v>
      </c>
      <c r="I4" s="9" t="s">
        <v>43</v>
      </c>
      <c r="J4" s="11">
        <v>1</v>
      </c>
      <c r="K4" s="9" t="s">
        <v>44</v>
      </c>
      <c r="L4" s="9" t="s">
        <v>31</v>
      </c>
      <c r="M4" s="16">
        <f t="shared" si="0"/>
        <v>364</v>
      </c>
      <c r="O4" s="12" t="s">
        <v>0</v>
      </c>
      <c r="P4" s="1" t="s">
        <v>45</v>
      </c>
      <c r="Q4" s="1" t="s">
        <v>49</v>
      </c>
      <c r="R4" s="1" t="s">
        <v>42</v>
      </c>
      <c r="S4" s="1" t="s">
        <v>52</v>
      </c>
    </row>
    <row r="5" spans="1:19" ht="16.5" thickTop="1">
      <c r="A5" s="9" t="s">
        <v>7</v>
      </c>
      <c r="B5" s="10">
        <v>0</v>
      </c>
      <c r="C5" s="10">
        <v>406</v>
      </c>
      <c r="D5" s="11">
        <v>6</v>
      </c>
      <c r="E5" s="9">
        <v>35</v>
      </c>
      <c r="F5" s="9" t="s">
        <v>22</v>
      </c>
      <c r="G5" s="9" t="s">
        <v>42</v>
      </c>
      <c r="H5" s="11">
        <v>73</v>
      </c>
      <c r="I5" s="9" t="s">
        <v>43</v>
      </c>
      <c r="J5" s="11">
        <v>4</v>
      </c>
      <c r="K5" s="9" t="s">
        <v>44</v>
      </c>
      <c r="L5" s="9" t="s">
        <v>31</v>
      </c>
      <c r="M5" s="16">
        <f t="shared" si="0"/>
        <v>406</v>
      </c>
      <c r="O5" s="13" t="s">
        <v>5</v>
      </c>
      <c r="P5" s="23">
        <v>37</v>
      </c>
      <c r="Q5" s="23">
        <v>8</v>
      </c>
      <c r="R5" s="23">
        <v>59</v>
      </c>
      <c r="S5" s="23">
        <v>104</v>
      </c>
    </row>
    <row r="6" spans="1:19" ht="16.5" thickTop="1">
      <c r="A6" s="9" t="s">
        <v>10</v>
      </c>
      <c r="B6" s="10">
        <v>287</v>
      </c>
      <c r="C6" s="10">
        <v>12348</v>
      </c>
      <c r="D6" s="11">
        <v>7</v>
      </c>
      <c r="E6" s="9">
        <v>2</v>
      </c>
      <c r="F6" s="9" t="s">
        <v>30</v>
      </c>
      <c r="G6" s="9" t="s">
        <v>45</v>
      </c>
      <c r="H6" s="11">
        <v>23</v>
      </c>
      <c r="I6" s="9" t="s">
        <v>48</v>
      </c>
      <c r="J6" s="11">
        <v>2</v>
      </c>
      <c r="K6" s="9" t="s">
        <v>46</v>
      </c>
      <c r="L6" s="9" t="s">
        <v>28</v>
      </c>
      <c r="M6" s="16">
        <f t="shared" si="0"/>
        <v>12635</v>
      </c>
      <c r="O6" s="13" t="s">
        <v>52</v>
      </c>
      <c r="P6" s="23">
        <v>37</v>
      </c>
      <c r="Q6" s="23">
        <v>8</v>
      </c>
      <c r="R6" s="23">
        <v>59</v>
      </c>
      <c r="S6" s="23">
        <v>104</v>
      </c>
    </row>
    <row r="7" spans="1:19" ht="16.5" thickTop="1">
      <c r="A7" s="9" t="s">
        <v>4</v>
      </c>
      <c r="B7" s="10">
        <v>0</v>
      </c>
      <c r="C7" s="10">
        <v>138</v>
      </c>
      <c r="D7" s="11">
        <v>7</v>
      </c>
      <c r="E7" s="9">
        <v>119</v>
      </c>
      <c r="F7" s="9" t="s">
        <v>22</v>
      </c>
      <c r="G7" s="9" t="s">
        <v>49</v>
      </c>
      <c r="H7" s="11">
        <v>29</v>
      </c>
      <c r="I7" s="9" t="s">
        <v>48</v>
      </c>
      <c r="J7" s="11">
        <v>2</v>
      </c>
      <c r="K7" s="9" t="s">
        <v>46</v>
      </c>
      <c r="L7" s="9" t="s">
        <v>31</v>
      </c>
      <c r="M7" s="16">
        <f t="shared" si="0"/>
        <v>138</v>
      </c>
    </row>
    <row r="8" spans="1:19" ht="16.5" thickTop="1">
      <c r="A8" s="9" t="s">
        <v>6</v>
      </c>
      <c r="B8" s="10">
        <v>513</v>
      </c>
      <c r="C8" s="10">
        <v>442</v>
      </c>
      <c r="D8" s="11">
        <v>7</v>
      </c>
      <c r="E8" s="9">
        <v>0</v>
      </c>
      <c r="F8" s="9" t="s">
        <v>22</v>
      </c>
      <c r="G8" s="9" t="s">
        <v>42</v>
      </c>
      <c r="H8" s="11">
        <v>34</v>
      </c>
      <c r="I8" s="9" t="s">
        <v>43</v>
      </c>
      <c r="J8" s="11">
        <v>1</v>
      </c>
      <c r="K8" s="9" t="s">
        <v>47</v>
      </c>
      <c r="L8" s="9" t="s">
        <v>31</v>
      </c>
      <c r="M8" s="16">
        <f t="shared" si="0"/>
        <v>955</v>
      </c>
    </row>
    <row r="9" spans="1:19" ht="16.5" thickTop="1">
      <c r="A9" s="9" t="s">
        <v>4</v>
      </c>
      <c r="B9" s="10">
        <v>0</v>
      </c>
      <c r="C9" s="10">
        <v>576</v>
      </c>
      <c r="D9" s="11">
        <v>7</v>
      </c>
      <c r="E9" s="9">
        <v>14</v>
      </c>
      <c r="F9" s="9" t="s">
        <v>30</v>
      </c>
      <c r="G9" s="9" t="s">
        <v>45</v>
      </c>
      <c r="H9" s="11">
        <v>28</v>
      </c>
      <c r="I9" s="9" t="s">
        <v>43</v>
      </c>
      <c r="J9" s="11">
        <v>1</v>
      </c>
      <c r="K9" s="9" t="s">
        <v>46</v>
      </c>
      <c r="L9" s="9" t="s">
        <v>31</v>
      </c>
      <c r="M9" s="16">
        <f t="shared" si="0"/>
        <v>576</v>
      </c>
    </row>
    <row r="10" spans="1:19" ht="16.5" thickTop="1">
      <c r="A10" s="9" t="s">
        <v>12</v>
      </c>
      <c r="B10" s="10">
        <v>273</v>
      </c>
      <c r="C10" s="10">
        <v>904</v>
      </c>
      <c r="D10" s="11">
        <v>7</v>
      </c>
      <c r="E10" s="9">
        <v>2</v>
      </c>
      <c r="F10" s="9" t="s">
        <v>22</v>
      </c>
      <c r="G10" s="9" t="s">
        <v>49</v>
      </c>
      <c r="H10" s="11">
        <v>21</v>
      </c>
      <c r="I10" s="9" t="s">
        <v>43</v>
      </c>
      <c r="J10" s="11">
        <v>1</v>
      </c>
      <c r="K10" s="9" t="s">
        <v>44</v>
      </c>
      <c r="L10" s="9" t="s">
        <v>31</v>
      </c>
      <c r="M10" s="16">
        <f t="shared" si="0"/>
        <v>1177</v>
      </c>
    </row>
    <row r="11" spans="1:19" ht="15.75">
      <c r="A11" s="9" t="s">
        <v>4</v>
      </c>
      <c r="B11" s="10">
        <v>829</v>
      </c>
      <c r="C11" s="10">
        <v>583</v>
      </c>
      <c r="D11" s="11">
        <v>7</v>
      </c>
      <c r="E11" s="9">
        <v>18</v>
      </c>
      <c r="F11" s="9" t="s">
        <v>30</v>
      </c>
      <c r="G11" s="9" t="s">
        <v>45</v>
      </c>
      <c r="H11" s="11">
        <v>63</v>
      </c>
      <c r="I11" s="9" t="s">
        <v>43</v>
      </c>
      <c r="J11" s="11">
        <v>3</v>
      </c>
      <c r="K11" s="9" t="s">
        <v>46</v>
      </c>
      <c r="L11" s="9" t="s">
        <v>31</v>
      </c>
      <c r="M11" s="16">
        <f t="shared" si="0"/>
        <v>1412</v>
      </c>
    </row>
    <row r="12" spans="1:19" ht="15.75">
      <c r="A12" s="9" t="s">
        <v>5</v>
      </c>
      <c r="B12" s="10">
        <v>0</v>
      </c>
      <c r="C12" s="10">
        <v>192</v>
      </c>
      <c r="D12" s="11">
        <v>7</v>
      </c>
      <c r="E12" s="9">
        <v>2</v>
      </c>
      <c r="F12" s="9" t="s">
        <v>22</v>
      </c>
      <c r="G12" s="9" t="s">
        <v>42</v>
      </c>
      <c r="H12" s="11">
        <v>39</v>
      </c>
      <c r="I12" s="9" t="s">
        <v>43</v>
      </c>
      <c r="J12" s="11">
        <v>4</v>
      </c>
      <c r="K12" s="9" t="s">
        <v>44</v>
      </c>
      <c r="L12" s="9" t="s">
        <v>31</v>
      </c>
      <c r="M12" s="16">
        <f t="shared" si="0"/>
        <v>192</v>
      </c>
    </row>
    <row r="13" spans="1:19" ht="15.75">
      <c r="A13" s="9" t="s">
        <v>5</v>
      </c>
      <c r="B13" s="10">
        <v>8176</v>
      </c>
      <c r="C13" s="10">
        <v>12230</v>
      </c>
      <c r="D13" s="11">
        <v>7</v>
      </c>
      <c r="E13" s="9">
        <v>5</v>
      </c>
      <c r="F13" s="9" t="s">
        <v>22</v>
      </c>
      <c r="G13" s="9" t="s">
        <v>49</v>
      </c>
      <c r="H13" s="11">
        <v>26</v>
      </c>
      <c r="I13" s="9" t="s">
        <v>43</v>
      </c>
      <c r="J13" s="11">
        <v>2</v>
      </c>
      <c r="K13" s="9" t="s">
        <v>50</v>
      </c>
      <c r="L13" s="9" t="s">
        <v>31</v>
      </c>
      <c r="M13" s="16">
        <f t="shared" si="0"/>
        <v>20406</v>
      </c>
    </row>
    <row r="14" spans="1:19" ht="15.75">
      <c r="A14" s="9" t="s">
        <v>4</v>
      </c>
      <c r="B14" s="10">
        <v>734</v>
      </c>
      <c r="C14" s="10">
        <v>348</v>
      </c>
      <c r="D14" s="11">
        <v>7</v>
      </c>
      <c r="E14" s="9">
        <v>100</v>
      </c>
      <c r="F14" s="9" t="s">
        <v>22</v>
      </c>
      <c r="G14" s="9" t="s">
        <v>42</v>
      </c>
      <c r="H14" s="11">
        <v>27</v>
      </c>
      <c r="I14" s="9" t="s">
        <v>43</v>
      </c>
      <c r="J14" s="11">
        <v>4</v>
      </c>
      <c r="K14" s="9" t="s">
        <v>46</v>
      </c>
      <c r="L14" s="9" t="s">
        <v>31</v>
      </c>
      <c r="M14" s="16">
        <f t="shared" si="0"/>
        <v>1082</v>
      </c>
    </row>
    <row r="15" spans="1:19" ht="15.75">
      <c r="A15" s="9" t="s">
        <v>5</v>
      </c>
      <c r="B15" s="10">
        <v>305</v>
      </c>
      <c r="C15" s="10">
        <v>4553</v>
      </c>
      <c r="D15" s="11">
        <v>7</v>
      </c>
      <c r="E15" s="9">
        <v>2</v>
      </c>
      <c r="F15" s="9" t="s">
        <v>30</v>
      </c>
      <c r="G15" s="9" t="s">
        <v>45</v>
      </c>
      <c r="H15" s="11">
        <v>31</v>
      </c>
      <c r="I15" s="9" t="s">
        <v>43</v>
      </c>
      <c r="J15" s="11">
        <v>1</v>
      </c>
      <c r="K15" s="9" t="s">
        <v>44</v>
      </c>
      <c r="L15" s="9" t="s">
        <v>28</v>
      </c>
      <c r="M15" s="16">
        <f t="shared" si="0"/>
        <v>4858</v>
      </c>
    </row>
    <row r="16" spans="1:19" ht="15.75">
      <c r="A16" s="9" t="s">
        <v>9</v>
      </c>
      <c r="B16" s="10">
        <v>0</v>
      </c>
      <c r="C16" s="10">
        <v>13428</v>
      </c>
      <c r="D16" s="11">
        <v>7</v>
      </c>
      <c r="E16" s="9">
        <v>0</v>
      </c>
      <c r="F16" s="9" t="s">
        <v>30</v>
      </c>
      <c r="G16" s="9" t="s">
        <v>45</v>
      </c>
      <c r="H16" s="11">
        <v>22</v>
      </c>
      <c r="I16" s="9" t="s">
        <v>48</v>
      </c>
      <c r="J16" s="11">
        <v>2</v>
      </c>
      <c r="K16" s="9" t="s">
        <v>50</v>
      </c>
      <c r="L16" s="9" t="s">
        <v>31</v>
      </c>
      <c r="M16" s="16">
        <f t="shared" si="0"/>
        <v>13428</v>
      </c>
    </row>
    <row r="17" spans="1:15" ht="15.75">
      <c r="A17" s="9" t="s">
        <v>4</v>
      </c>
      <c r="B17" s="10">
        <v>887</v>
      </c>
      <c r="C17" s="10">
        <v>519</v>
      </c>
      <c r="D17" s="11">
        <v>7</v>
      </c>
      <c r="E17" s="9">
        <v>42</v>
      </c>
      <c r="F17" s="9" t="s">
        <v>22</v>
      </c>
      <c r="G17" s="9" t="s">
        <v>49</v>
      </c>
      <c r="H17" s="11">
        <v>27</v>
      </c>
      <c r="I17" s="9" t="s">
        <v>43</v>
      </c>
      <c r="J17" s="11">
        <v>3</v>
      </c>
      <c r="K17" s="9" t="s">
        <v>44</v>
      </c>
      <c r="L17" s="9" t="s">
        <v>31</v>
      </c>
      <c r="M17" s="16">
        <f t="shared" si="0"/>
        <v>1406</v>
      </c>
    </row>
    <row r="18" spans="1:15" ht="15.75">
      <c r="A18" s="9" t="s">
        <v>4</v>
      </c>
      <c r="B18" s="10">
        <v>0</v>
      </c>
      <c r="C18" s="10">
        <v>11838</v>
      </c>
      <c r="D18" s="11">
        <v>7</v>
      </c>
      <c r="E18" s="9">
        <v>70</v>
      </c>
      <c r="F18" s="9" t="s">
        <v>22</v>
      </c>
      <c r="G18" s="9" t="s">
        <v>42</v>
      </c>
      <c r="H18" s="11">
        <v>44</v>
      </c>
      <c r="I18" s="9" t="s">
        <v>43</v>
      </c>
      <c r="J18" s="11">
        <v>4</v>
      </c>
      <c r="K18" s="9" t="s">
        <v>44</v>
      </c>
      <c r="L18" s="9" t="s">
        <v>31</v>
      </c>
      <c r="M18" s="16">
        <f t="shared" si="0"/>
        <v>11838</v>
      </c>
    </row>
    <row r="19" spans="1:15" ht="15.75">
      <c r="A19" s="9" t="s">
        <v>6</v>
      </c>
      <c r="B19" s="10">
        <v>0</v>
      </c>
      <c r="C19" s="10">
        <v>142</v>
      </c>
      <c r="D19" s="11">
        <v>7</v>
      </c>
      <c r="E19" s="9">
        <v>53</v>
      </c>
      <c r="F19" s="9" t="s">
        <v>30</v>
      </c>
      <c r="G19" s="9" t="s">
        <v>45</v>
      </c>
      <c r="H19" s="11">
        <v>48</v>
      </c>
      <c r="I19" s="9" t="s">
        <v>43</v>
      </c>
      <c r="J19" s="11">
        <v>1</v>
      </c>
      <c r="K19" s="9" t="s">
        <v>46</v>
      </c>
      <c r="L19" s="9" t="s">
        <v>31</v>
      </c>
      <c r="M19" s="16">
        <f t="shared" si="0"/>
        <v>142</v>
      </c>
    </row>
    <row r="20" spans="1:15" ht="15.75">
      <c r="A20" s="9" t="s">
        <v>10</v>
      </c>
      <c r="B20" s="10">
        <v>0</v>
      </c>
      <c r="C20" s="10">
        <v>403</v>
      </c>
      <c r="D20" s="11">
        <v>7</v>
      </c>
      <c r="E20" s="9">
        <v>5</v>
      </c>
      <c r="F20" s="9" t="s">
        <v>30</v>
      </c>
      <c r="G20" s="9" t="s">
        <v>45</v>
      </c>
      <c r="H20" s="11">
        <v>55</v>
      </c>
      <c r="I20" s="9" t="s">
        <v>43</v>
      </c>
      <c r="J20" s="11">
        <v>2</v>
      </c>
      <c r="K20" s="9" t="s">
        <v>46</v>
      </c>
      <c r="L20" s="9" t="s">
        <v>31</v>
      </c>
      <c r="M20" s="16">
        <f t="shared" si="0"/>
        <v>403</v>
      </c>
    </row>
    <row r="21" spans="1:15" ht="15.75">
      <c r="A21" s="9" t="s">
        <v>7</v>
      </c>
      <c r="B21" s="10">
        <v>0</v>
      </c>
      <c r="C21" s="10">
        <v>3285</v>
      </c>
      <c r="D21" s="11">
        <v>7</v>
      </c>
      <c r="E21" s="9">
        <v>21</v>
      </c>
      <c r="F21" s="9" t="s">
        <v>22</v>
      </c>
      <c r="G21" s="9" t="s">
        <v>42</v>
      </c>
      <c r="H21" s="11">
        <v>33</v>
      </c>
      <c r="I21" s="9" t="s">
        <v>43</v>
      </c>
      <c r="J21" s="11">
        <v>2</v>
      </c>
      <c r="K21" s="9" t="s">
        <v>44</v>
      </c>
      <c r="L21" s="9" t="s">
        <v>31</v>
      </c>
      <c r="M21" s="16">
        <f t="shared" si="0"/>
        <v>3285</v>
      </c>
    </row>
    <row r="22" spans="1:15" ht="15.75">
      <c r="A22" s="9" t="s">
        <v>5</v>
      </c>
      <c r="B22" s="10">
        <v>0</v>
      </c>
      <c r="C22" s="10">
        <v>127</v>
      </c>
      <c r="D22" s="11">
        <v>7</v>
      </c>
      <c r="E22" s="9">
        <v>13</v>
      </c>
      <c r="F22" s="9" t="s">
        <v>22</v>
      </c>
      <c r="G22" s="9" t="s">
        <v>42</v>
      </c>
      <c r="H22" s="11">
        <v>25</v>
      </c>
      <c r="I22" s="9" t="s">
        <v>48</v>
      </c>
      <c r="J22" s="11">
        <v>3</v>
      </c>
      <c r="K22" s="9" t="s">
        <v>46</v>
      </c>
      <c r="L22" s="9" t="s">
        <v>31</v>
      </c>
      <c r="M22" s="16">
        <f t="shared" si="0"/>
        <v>127</v>
      </c>
    </row>
    <row r="23" spans="1:15" ht="15.75">
      <c r="A23" s="9" t="s">
        <v>6</v>
      </c>
      <c r="B23" s="10">
        <v>4089</v>
      </c>
      <c r="C23" s="10">
        <v>0</v>
      </c>
      <c r="D23" s="11">
        <v>7</v>
      </c>
      <c r="E23" s="9">
        <v>14</v>
      </c>
      <c r="F23" s="9" t="s">
        <v>22</v>
      </c>
      <c r="G23" s="9" t="s">
        <v>49</v>
      </c>
      <c r="H23" s="11">
        <v>26</v>
      </c>
      <c r="I23" s="9" t="s">
        <v>43</v>
      </c>
      <c r="J23" s="11">
        <v>2</v>
      </c>
      <c r="K23" s="9" t="s">
        <v>46</v>
      </c>
      <c r="L23" s="9" t="s">
        <v>31</v>
      </c>
      <c r="M23" s="16">
        <f t="shared" si="0"/>
        <v>4089</v>
      </c>
    </row>
    <row r="24" spans="1:15" ht="15.75">
      <c r="A24" s="9" t="s">
        <v>5</v>
      </c>
      <c r="B24" s="10">
        <v>0</v>
      </c>
      <c r="C24" s="10">
        <v>102</v>
      </c>
      <c r="D24" s="11">
        <v>7</v>
      </c>
      <c r="E24" s="9">
        <v>0</v>
      </c>
      <c r="F24" s="9" t="s">
        <v>30</v>
      </c>
      <c r="G24" s="9" t="s">
        <v>45</v>
      </c>
      <c r="H24" s="11">
        <v>53</v>
      </c>
      <c r="I24" s="9" t="s">
        <v>43</v>
      </c>
      <c r="J24" s="11">
        <v>4</v>
      </c>
      <c r="K24" s="9" t="s">
        <v>50</v>
      </c>
      <c r="L24" s="9" t="s">
        <v>31</v>
      </c>
      <c r="M24" s="16">
        <f t="shared" si="0"/>
        <v>102</v>
      </c>
    </row>
    <row r="25" spans="1:15" ht="15.75">
      <c r="A25" s="9" t="s">
        <v>5</v>
      </c>
      <c r="B25" s="10">
        <v>0</v>
      </c>
      <c r="C25" s="10">
        <v>272</v>
      </c>
      <c r="D25" s="11">
        <v>7</v>
      </c>
      <c r="E25" s="9">
        <v>90</v>
      </c>
      <c r="F25" s="9" t="s">
        <v>22</v>
      </c>
      <c r="G25" s="9" t="s">
        <v>42</v>
      </c>
      <c r="H25" s="11">
        <v>67</v>
      </c>
      <c r="I25" s="9" t="s">
        <v>43</v>
      </c>
      <c r="J25" s="11">
        <v>4</v>
      </c>
      <c r="K25" s="9" t="s">
        <v>47</v>
      </c>
      <c r="L25" s="9" t="s">
        <v>28</v>
      </c>
      <c r="M25" s="16">
        <f t="shared" si="0"/>
        <v>272</v>
      </c>
    </row>
    <row r="26" spans="1:15" ht="15.75">
      <c r="A26" s="9" t="s">
        <v>4</v>
      </c>
      <c r="B26" s="10">
        <v>0</v>
      </c>
      <c r="C26" s="10">
        <v>707</v>
      </c>
      <c r="D26" s="11">
        <v>7</v>
      </c>
      <c r="E26" s="9">
        <v>26</v>
      </c>
      <c r="F26" s="9" t="s">
        <v>22</v>
      </c>
      <c r="G26" s="9" t="s">
        <v>42</v>
      </c>
      <c r="H26" s="11">
        <v>50</v>
      </c>
      <c r="I26" s="9" t="s">
        <v>43</v>
      </c>
      <c r="J26" s="11">
        <v>2</v>
      </c>
      <c r="K26" s="9" t="s">
        <v>46</v>
      </c>
      <c r="L26" s="9" t="s">
        <v>31</v>
      </c>
      <c r="M26" s="16">
        <f t="shared" si="0"/>
        <v>707</v>
      </c>
    </row>
    <row r="27" spans="1:15" ht="15.75">
      <c r="A27" s="9" t="s">
        <v>6</v>
      </c>
      <c r="B27" s="10">
        <v>0</v>
      </c>
      <c r="C27" s="10">
        <v>991</v>
      </c>
      <c r="D27" s="11">
        <v>7</v>
      </c>
      <c r="E27" s="9">
        <v>3</v>
      </c>
      <c r="F27" s="9" t="s">
        <v>30</v>
      </c>
      <c r="G27" s="9" t="s">
        <v>45</v>
      </c>
      <c r="H27" s="11">
        <v>31</v>
      </c>
      <c r="I27" s="9" t="s">
        <v>43</v>
      </c>
      <c r="J27" s="11">
        <v>4</v>
      </c>
      <c r="K27" s="9" t="s">
        <v>46</v>
      </c>
      <c r="L27" s="9" t="s">
        <v>28</v>
      </c>
      <c r="M27" s="16">
        <f t="shared" si="0"/>
        <v>991</v>
      </c>
    </row>
    <row r="28" spans="1:15" ht="15.75">
      <c r="A28" s="9" t="s">
        <v>6</v>
      </c>
      <c r="B28" s="10">
        <v>0</v>
      </c>
      <c r="C28" s="10">
        <v>369</v>
      </c>
      <c r="D28" s="11">
        <v>7</v>
      </c>
      <c r="E28" s="9">
        <v>23</v>
      </c>
      <c r="F28" s="9" t="s">
        <v>22</v>
      </c>
      <c r="G28" s="9" t="s">
        <v>42</v>
      </c>
      <c r="H28" s="11">
        <v>35</v>
      </c>
      <c r="I28" s="9" t="s">
        <v>43</v>
      </c>
      <c r="J28" s="11">
        <v>2</v>
      </c>
      <c r="K28" s="9" t="s">
        <v>44</v>
      </c>
      <c r="L28" s="9" t="s">
        <v>31</v>
      </c>
      <c r="M28" s="16">
        <f t="shared" si="0"/>
        <v>369</v>
      </c>
    </row>
    <row r="29" spans="1:15" ht="15.75">
      <c r="A29" s="9" t="s">
        <v>10</v>
      </c>
      <c r="B29" s="10">
        <v>0</v>
      </c>
      <c r="C29" s="10">
        <v>471</v>
      </c>
      <c r="D29" s="11">
        <v>7</v>
      </c>
      <c r="E29" s="9">
        <v>52</v>
      </c>
      <c r="F29" s="9" t="s">
        <v>30</v>
      </c>
      <c r="G29" s="9" t="s">
        <v>45</v>
      </c>
      <c r="H29" s="11">
        <v>34</v>
      </c>
      <c r="I29" s="9" t="s">
        <v>11</v>
      </c>
      <c r="J29" s="11">
        <v>4</v>
      </c>
      <c r="K29" s="9" t="s">
        <v>46</v>
      </c>
      <c r="L29" s="9" t="s">
        <v>28</v>
      </c>
      <c r="M29" s="16">
        <f t="shared" si="0"/>
        <v>471</v>
      </c>
    </row>
    <row r="30" spans="1:15" ht="15.75">
      <c r="A30" s="9" t="s">
        <v>4</v>
      </c>
      <c r="B30" s="10">
        <v>497</v>
      </c>
      <c r="C30" s="10">
        <v>0</v>
      </c>
      <c r="D30" s="11">
        <v>7</v>
      </c>
      <c r="E30" s="9">
        <v>51</v>
      </c>
      <c r="F30" s="9" t="s">
        <v>22</v>
      </c>
      <c r="G30" s="9" t="s">
        <v>42</v>
      </c>
      <c r="H30" s="11">
        <v>35</v>
      </c>
      <c r="I30" s="9" t="s">
        <v>11</v>
      </c>
      <c r="J30" s="11">
        <v>4</v>
      </c>
      <c r="K30" s="9" t="s">
        <v>46</v>
      </c>
      <c r="L30" s="9" t="s">
        <v>31</v>
      </c>
      <c r="M30" s="16">
        <f t="shared" si="0"/>
        <v>497</v>
      </c>
    </row>
    <row r="31" spans="1:15" ht="15.75">
      <c r="A31" s="9" t="s">
        <v>5</v>
      </c>
      <c r="B31" s="10">
        <v>0</v>
      </c>
      <c r="C31" s="10">
        <v>912</v>
      </c>
      <c r="D31" s="11">
        <v>7</v>
      </c>
      <c r="E31" s="9">
        <v>39</v>
      </c>
      <c r="F31" s="9" t="s">
        <v>22</v>
      </c>
      <c r="G31" s="9" t="s">
        <v>42</v>
      </c>
      <c r="H31" s="11">
        <v>44</v>
      </c>
      <c r="I31" s="9" t="s">
        <v>43</v>
      </c>
      <c r="J31" s="11">
        <v>3</v>
      </c>
      <c r="K31" s="9" t="s">
        <v>47</v>
      </c>
      <c r="L31" s="9" t="s">
        <v>31</v>
      </c>
      <c r="M31" s="16">
        <f t="shared" si="0"/>
        <v>912</v>
      </c>
      <c r="O31" s="79" t="s">
        <v>124</v>
      </c>
    </row>
    <row r="32" spans="1:15" ht="15.75">
      <c r="A32" s="9" t="s">
        <v>4</v>
      </c>
      <c r="B32" s="10">
        <v>211</v>
      </c>
      <c r="C32" s="10">
        <v>822</v>
      </c>
      <c r="D32" s="11">
        <v>8</v>
      </c>
      <c r="E32" s="9">
        <v>5</v>
      </c>
      <c r="F32" s="9" t="s">
        <v>30</v>
      </c>
      <c r="G32" s="9" t="s">
        <v>45</v>
      </c>
      <c r="H32" s="11">
        <v>44</v>
      </c>
      <c r="I32" s="9" t="s">
        <v>43</v>
      </c>
      <c r="J32" s="11">
        <v>1</v>
      </c>
      <c r="K32" s="9" t="s">
        <v>46</v>
      </c>
      <c r="L32" s="9" t="s">
        <v>31</v>
      </c>
      <c r="M32" s="16">
        <f t="shared" si="0"/>
        <v>1033</v>
      </c>
    </row>
    <row r="33" spans="1:13" ht="15.75">
      <c r="A33" s="9" t="s">
        <v>4</v>
      </c>
      <c r="B33" s="10">
        <v>940</v>
      </c>
      <c r="C33" s="10">
        <v>715</v>
      </c>
      <c r="D33" s="11">
        <v>9</v>
      </c>
      <c r="E33" s="9">
        <v>40</v>
      </c>
      <c r="F33" s="9" t="s">
        <v>30</v>
      </c>
      <c r="G33" s="9" t="s">
        <v>45</v>
      </c>
      <c r="H33" s="11">
        <v>43</v>
      </c>
      <c r="I33" s="9" t="s">
        <v>43</v>
      </c>
      <c r="J33" s="11">
        <v>2</v>
      </c>
      <c r="K33" s="9" t="s">
        <v>44</v>
      </c>
      <c r="L33" s="9" t="s">
        <v>31</v>
      </c>
      <c r="M33" s="16">
        <f t="shared" si="0"/>
        <v>1655</v>
      </c>
    </row>
    <row r="34" spans="1:13" ht="15.75">
      <c r="A34" s="9" t="s">
        <v>6</v>
      </c>
      <c r="B34" s="10">
        <v>828</v>
      </c>
      <c r="C34" s="10">
        <v>391</v>
      </c>
      <c r="D34" s="11">
        <v>9</v>
      </c>
      <c r="E34" s="9">
        <v>12</v>
      </c>
      <c r="F34" s="9" t="s">
        <v>30</v>
      </c>
      <c r="G34" s="9" t="s">
        <v>45</v>
      </c>
      <c r="H34" s="11">
        <v>23</v>
      </c>
      <c r="I34" s="9" t="s">
        <v>43</v>
      </c>
      <c r="J34" s="11">
        <v>4</v>
      </c>
      <c r="K34" s="9" t="s">
        <v>46</v>
      </c>
      <c r="L34" s="9" t="s">
        <v>28</v>
      </c>
      <c r="M34" s="16">
        <f t="shared" si="0"/>
        <v>1219</v>
      </c>
    </row>
    <row r="35" spans="1:13" ht="15.75">
      <c r="A35" s="9" t="s">
        <v>7</v>
      </c>
      <c r="B35" s="10">
        <v>929</v>
      </c>
      <c r="C35" s="10">
        <v>124</v>
      </c>
      <c r="D35" s="11">
        <v>9</v>
      </c>
      <c r="E35" s="9">
        <v>1</v>
      </c>
      <c r="F35" s="9" t="s">
        <v>22</v>
      </c>
      <c r="G35" s="9" t="s">
        <v>49</v>
      </c>
      <c r="H35" s="11">
        <v>25</v>
      </c>
      <c r="I35" s="9" t="s">
        <v>43</v>
      </c>
      <c r="J35" s="11">
        <v>2</v>
      </c>
      <c r="K35" s="9" t="s">
        <v>46</v>
      </c>
      <c r="L35" s="9" t="s">
        <v>31</v>
      </c>
      <c r="M35" s="16">
        <f t="shared" si="0"/>
        <v>1053</v>
      </c>
    </row>
    <row r="36" spans="1:13" ht="15.75">
      <c r="A36" s="9" t="s">
        <v>7</v>
      </c>
      <c r="B36" s="10">
        <v>322</v>
      </c>
      <c r="C36" s="10">
        <v>578</v>
      </c>
      <c r="D36" s="11">
        <v>10</v>
      </c>
      <c r="E36" s="9">
        <v>14</v>
      </c>
      <c r="F36" s="9" t="s">
        <v>22</v>
      </c>
      <c r="G36" s="9" t="s">
        <v>49</v>
      </c>
      <c r="H36" s="11">
        <v>26</v>
      </c>
      <c r="I36" s="9" t="s">
        <v>43</v>
      </c>
      <c r="J36" s="11">
        <v>1</v>
      </c>
      <c r="K36" s="9" t="s">
        <v>46</v>
      </c>
      <c r="L36" s="9" t="s">
        <v>31</v>
      </c>
      <c r="M36" s="16">
        <f t="shared" si="0"/>
        <v>900</v>
      </c>
    </row>
    <row r="37" spans="1:13" ht="15.75">
      <c r="A37" s="9" t="s">
        <v>4</v>
      </c>
      <c r="B37" s="10">
        <v>565</v>
      </c>
      <c r="C37" s="10">
        <v>863</v>
      </c>
      <c r="D37" s="11">
        <v>10</v>
      </c>
      <c r="E37" s="9">
        <v>81</v>
      </c>
      <c r="F37" s="9" t="s">
        <v>22</v>
      </c>
      <c r="G37" s="9" t="s">
        <v>42</v>
      </c>
      <c r="H37" s="11">
        <v>36</v>
      </c>
      <c r="I37" s="9" t="s">
        <v>43</v>
      </c>
      <c r="J37" s="11">
        <v>4</v>
      </c>
      <c r="K37" s="9" t="s">
        <v>44</v>
      </c>
      <c r="L37" s="9" t="s">
        <v>31</v>
      </c>
      <c r="M37" s="16">
        <f t="shared" si="0"/>
        <v>1428</v>
      </c>
    </row>
    <row r="38" spans="1:13" ht="15.75">
      <c r="A38" s="9" t="s">
        <v>10</v>
      </c>
      <c r="B38" s="10">
        <v>1257</v>
      </c>
      <c r="C38" s="10">
        <v>0</v>
      </c>
      <c r="D38" s="11">
        <v>10</v>
      </c>
      <c r="E38" s="9">
        <v>65</v>
      </c>
      <c r="F38" s="9" t="s">
        <v>30</v>
      </c>
      <c r="G38" s="9" t="s">
        <v>45</v>
      </c>
      <c r="H38" s="11">
        <v>40</v>
      </c>
      <c r="I38" s="9" t="s">
        <v>48</v>
      </c>
      <c r="J38" s="11">
        <v>4</v>
      </c>
      <c r="K38" s="9" t="s">
        <v>44</v>
      </c>
      <c r="L38" s="9" t="s">
        <v>31</v>
      </c>
      <c r="M38" s="16">
        <f t="shared" si="0"/>
        <v>1257</v>
      </c>
    </row>
    <row r="39" spans="1:13" ht="15.75">
      <c r="A39" s="9" t="s">
        <v>5</v>
      </c>
      <c r="B39" s="10">
        <v>0</v>
      </c>
      <c r="C39" s="10">
        <v>369</v>
      </c>
      <c r="D39" s="11">
        <v>10</v>
      </c>
      <c r="E39" s="9">
        <v>16</v>
      </c>
      <c r="F39" s="9" t="s">
        <v>22</v>
      </c>
      <c r="G39" s="9" t="s">
        <v>42</v>
      </c>
      <c r="H39" s="11">
        <v>29</v>
      </c>
      <c r="I39" s="9" t="s">
        <v>43</v>
      </c>
      <c r="J39" s="11">
        <v>1</v>
      </c>
      <c r="K39" s="9" t="s">
        <v>46</v>
      </c>
      <c r="L39" s="9" t="s">
        <v>31</v>
      </c>
      <c r="M39" s="16">
        <f t="shared" si="0"/>
        <v>369</v>
      </c>
    </row>
    <row r="40" spans="1:13" ht="15.75">
      <c r="A40" s="9" t="s">
        <v>4</v>
      </c>
      <c r="B40" s="10">
        <v>0</v>
      </c>
      <c r="C40" s="10">
        <v>762</v>
      </c>
      <c r="D40" s="11">
        <v>10</v>
      </c>
      <c r="E40" s="9">
        <v>1</v>
      </c>
      <c r="F40" s="9" t="s">
        <v>30</v>
      </c>
      <c r="G40" s="9" t="s">
        <v>45</v>
      </c>
      <c r="H40" s="11">
        <v>21</v>
      </c>
      <c r="I40" s="9" t="s">
        <v>48</v>
      </c>
      <c r="J40" s="11">
        <v>4</v>
      </c>
      <c r="K40" s="9" t="s">
        <v>46</v>
      </c>
      <c r="L40" s="9" t="s">
        <v>28</v>
      </c>
      <c r="M40" s="16">
        <f t="shared" si="0"/>
        <v>762</v>
      </c>
    </row>
    <row r="41" spans="1:13" ht="15.75">
      <c r="A41" s="9" t="s">
        <v>10</v>
      </c>
      <c r="B41" s="10">
        <v>522</v>
      </c>
      <c r="C41" s="10">
        <v>385</v>
      </c>
      <c r="D41" s="11">
        <v>10</v>
      </c>
      <c r="E41" s="9">
        <v>66</v>
      </c>
      <c r="F41" s="9" t="s">
        <v>22</v>
      </c>
      <c r="G41" s="9" t="s">
        <v>42</v>
      </c>
      <c r="H41" s="11">
        <v>63</v>
      </c>
      <c r="I41" s="9" t="s">
        <v>43</v>
      </c>
      <c r="J41" s="11">
        <v>4</v>
      </c>
      <c r="K41" s="9" t="s">
        <v>44</v>
      </c>
      <c r="L41" s="9" t="s">
        <v>31</v>
      </c>
      <c r="M41" s="16">
        <f t="shared" si="0"/>
        <v>907</v>
      </c>
    </row>
    <row r="42" spans="1:13" ht="15.75">
      <c r="A42" s="9" t="s">
        <v>5</v>
      </c>
      <c r="B42" s="10">
        <v>0</v>
      </c>
      <c r="C42" s="10">
        <v>374</v>
      </c>
      <c r="D42" s="11">
        <v>10</v>
      </c>
      <c r="E42" s="9">
        <v>19</v>
      </c>
      <c r="F42" s="9" t="s">
        <v>22</v>
      </c>
      <c r="G42" s="9" t="s">
        <v>42</v>
      </c>
      <c r="H42" s="11">
        <v>27</v>
      </c>
      <c r="I42" s="9" t="s">
        <v>43</v>
      </c>
      <c r="J42" s="11">
        <v>3</v>
      </c>
      <c r="K42" s="9" t="s">
        <v>44</v>
      </c>
      <c r="L42" s="9" t="s">
        <v>28</v>
      </c>
      <c r="M42" s="16">
        <f t="shared" si="0"/>
        <v>374</v>
      </c>
    </row>
    <row r="43" spans="1:13" ht="15.75">
      <c r="A43" s="9" t="s">
        <v>6</v>
      </c>
      <c r="B43" s="10">
        <v>0</v>
      </c>
      <c r="C43" s="10">
        <v>4486</v>
      </c>
      <c r="D43" s="11">
        <v>10</v>
      </c>
      <c r="E43" s="9">
        <v>3</v>
      </c>
      <c r="F43" s="9" t="s">
        <v>30</v>
      </c>
      <c r="G43" s="9" t="s">
        <v>45</v>
      </c>
      <c r="H43" s="11">
        <v>21</v>
      </c>
      <c r="I43" s="9" t="s">
        <v>48</v>
      </c>
      <c r="J43" s="11">
        <v>4</v>
      </c>
      <c r="K43" s="9" t="s">
        <v>46</v>
      </c>
      <c r="L43" s="9" t="s">
        <v>31</v>
      </c>
      <c r="M43" s="16">
        <f t="shared" si="0"/>
        <v>4486</v>
      </c>
    </row>
    <row r="44" spans="1:13" ht="15.75">
      <c r="A44" s="9" t="s">
        <v>10</v>
      </c>
      <c r="B44" s="10">
        <v>977</v>
      </c>
      <c r="C44" s="10">
        <v>463</v>
      </c>
      <c r="D44" s="11">
        <v>10</v>
      </c>
      <c r="E44" s="9">
        <v>61</v>
      </c>
      <c r="F44" s="9" t="s">
        <v>30</v>
      </c>
      <c r="G44" s="9" t="s">
        <v>45</v>
      </c>
      <c r="H44" s="11">
        <v>33</v>
      </c>
      <c r="I44" s="9" t="s">
        <v>43</v>
      </c>
      <c r="J44" s="11">
        <v>3</v>
      </c>
      <c r="K44" s="9" t="s">
        <v>47</v>
      </c>
      <c r="L44" s="9" t="s">
        <v>28</v>
      </c>
      <c r="M44" s="16">
        <f t="shared" si="0"/>
        <v>1440</v>
      </c>
    </row>
    <row r="45" spans="1:13" ht="15.75">
      <c r="A45" s="9" t="s">
        <v>4</v>
      </c>
      <c r="B45" s="10">
        <v>256</v>
      </c>
      <c r="C45" s="10">
        <v>954</v>
      </c>
      <c r="D45" s="11">
        <v>10</v>
      </c>
      <c r="E45" s="9">
        <v>13</v>
      </c>
      <c r="F45" s="9" t="s">
        <v>22</v>
      </c>
      <c r="G45" s="9" t="s">
        <v>42</v>
      </c>
      <c r="H45" s="11">
        <v>23</v>
      </c>
      <c r="I45" s="9" t="s">
        <v>43</v>
      </c>
      <c r="J45" s="11">
        <v>3</v>
      </c>
      <c r="K45" s="9" t="s">
        <v>46</v>
      </c>
      <c r="L45" s="9" t="s">
        <v>31</v>
      </c>
      <c r="M45" s="16">
        <f t="shared" si="0"/>
        <v>1210</v>
      </c>
    </row>
    <row r="46" spans="1:13" ht="15.75">
      <c r="A46" s="9" t="s">
        <v>6</v>
      </c>
      <c r="B46" s="10">
        <v>759</v>
      </c>
      <c r="C46" s="10">
        <v>596</v>
      </c>
      <c r="D46" s="11">
        <v>10</v>
      </c>
      <c r="E46" s="9">
        <v>18</v>
      </c>
      <c r="F46" s="9" t="s">
        <v>30</v>
      </c>
      <c r="G46" s="9" t="s">
        <v>45</v>
      </c>
      <c r="H46" s="11">
        <v>28</v>
      </c>
      <c r="I46" s="9" t="s">
        <v>43</v>
      </c>
      <c r="J46" s="11">
        <v>2</v>
      </c>
      <c r="K46" s="9" t="s">
        <v>46</v>
      </c>
      <c r="L46" s="9" t="s">
        <v>28</v>
      </c>
      <c r="M46" s="16">
        <f t="shared" si="0"/>
        <v>1355</v>
      </c>
    </row>
    <row r="47" spans="1:13" ht="15.75">
      <c r="A47" s="9" t="s">
        <v>4</v>
      </c>
      <c r="B47" s="10">
        <v>0</v>
      </c>
      <c r="C47" s="10">
        <v>302</v>
      </c>
      <c r="D47" s="11">
        <v>10</v>
      </c>
      <c r="E47" s="9">
        <v>30</v>
      </c>
      <c r="F47" s="9" t="s">
        <v>22</v>
      </c>
      <c r="G47" s="9" t="s">
        <v>42</v>
      </c>
      <c r="H47" s="11">
        <v>21</v>
      </c>
      <c r="I47" s="9" t="s">
        <v>43</v>
      </c>
      <c r="J47" s="11">
        <v>2</v>
      </c>
      <c r="K47" s="9" t="s">
        <v>46</v>
      </c>
      <c r="L47" s="9" t="s">
        <v>28</v>
      </c>
      <c r="M47" s="16">
        <f t="shared" si="0"/>
        <v>302</v>
      </c>
    </row>
    <row r="48" spans="1:13" ht="15.75">
      <c r="A48" s="9" t="s">
        <v>4</v>
      </c>
      <c r="B48" s="10">
        <v>231</v>
      </c>
      <c r="C48" s="10">
        <v>702</v>
      </c>
      <c r="D48" s="11">
        <v>10</v>
      </c>
      <c r="E48" s="9">
        <v>99</v>
      </c>
      <c r="F48" s="9" t="s">
        <v>22</v>
      </c>
      <c r="G48" s="9" t="s">
        <v>42</v>
      </c>
      <c r="H48" s="11">
        <v>26</v>
      </c>
      <c r="I48" s="9" t="s">
        <v>43</v>
      </c>
      <c r="J48" s="11">
        <v>4</v>
      </c>
      <c r="K48" s="9" t="s">
        <v>44</v>
      </c>
      <c r="L48" s="9" t="s">
        <v>31</v>
      </c>
      <c r="M48" s="16">
        <f t="shared" si="0"/>
        <v>933</v>
      </c>
    </row>
    <row r="49" spans="1:13" ht="15.75">
      <c r="A49" s="9" t="s">
        <v>12</v>
      </c>
      <c r="B49" s="10">
        <v>0</v>
      </c>
      <c r="C49" s="10">
        <v>2688</v>
      </c>
      <c r="D49" s="11">
        <v>10</v>
      </c>
      <c r="E49" s="9">
        <v>89</v>
      </c>
      <c r="F49" s="9" t="s">
        <v>22</v>
      </c>
      <c r="G49" s="9" t="s">
        <v>42</v>
      </c>
      <c r="H49" s="11">
        <v>47</v>
      </c>
      <c r="I49" s="9" t="s">
        <v>43</v>
      </c>
      <c r="J49" s="11">
        <v>4</v>
      </c>
      <c r="K49" s="9" t="s">
        <v>46</v>
      </c>
      <c r="L49" s="9" t="s">
        <v>31</v>
      </c>
      <c r="M49" s="16">
        <f t="shared" si="0"/>
        <v>2688</v>
      </c>
    </row>
    <row r="50" spans="1:13" ht="15.75">
      <c r="A50" s="9" t="s">
        <v>5</v>
      </c>
      <c r="B50" s="10">
        <v>478</v>
      </c>
      <c r="C50" s="10">
        <v>4071</v>
      </c>
      <c r="D50" s="11">
        <v>10</v>
      </c>
      <c r="E50" s="9">
        <v>40</v>
      </c>
      <c r="F50" s="9" t="s">
        <v>22</v>
      </c>
      <c r="G50" s="9" t="s">
        <v>42</v>
      </c>
      <c r="H50" s="11">
        <v>28</v>
      </c>
      <c r="I50" s="9" t="s">
        <v>43</v>
      </c>
      <c r="J50" s="11">
        <v>3</v>
      </c>
      <c r="K50" s="9" t="s">
        <v>46</v>
      </c>
      <c r="L50" s="9" t="s">
        <v>28</v>
      </c>
      <c r="M50" s="16">
        <f t="shared" si="0"/>
        <v>4549</v>
      </c>
    </row>
    <row r="51" spans="1:13" ht="15.75">
      <c r="A51" s="9" t="s">
        <v>4</v>
      </c>
      <c r="B51" s="10">
        <v>765</v>
      </c>
      <c r="C51" s="10">
        <v>10406</v>
      </c>
      <c r="D51" s="11">
        <v>10</v>
      </c>
      <c r="E51" s="9">
        <v>24</v>
      </c>
      <c r="F51" s="9" t="s">
        <v>30</v>
      </c>
      <c r="G51" s="9" t="s">
        <v>45</v>
      </c>
      <c r="H51" s="11">
        <v>65</v>
      </c>
      <c r="I51" s="9" t="s">
        <v>43</v>
      </c>
      <c r="J51" s="11">
        <v>3</v>
      </c>
      <c r="K51" s="9" t="s">
        <v>44</v>
      </c>
      <c r="L51" s="9" t="s">
        <v>31</v>
      </c>
      <c r="M51" s="16">
        <f t="shared" si="0"/>
        <v>11171</v>
      </c>
    </row>
    <row r="52" spans="1:13" ht="15.75">
      <c r="A52" s="9" t="s">
        <v>6</v>
      </c>
      <c r="B52" s="10">
        <v>2827</v>
      </c>
      <c r="C52" s="10">
        <v>0</v>
      </c>
      <c r="D52" s="11">
        <v>11</v>
      </c>
      <c r="E52" s="9">
        <v>13</v>
      </c>
      <c r="F52" s="9" t="s">
        <v>22</v>
      </c>
      <c r="G52" s="9" t="s">
        <v>49</v>
      </c>
      <c r="H52" s="11">
        <v>25</v>
      </c>
      <c r="I52" s="9" t="s">
        <v>43</v>
      </c>
      <c r="J52" s="11">
        <v>1</v>
      </c>
      <c r="K52" s="9" t="s">
        <v>46</v>
      </c>
      <c r="L52" s="9" t="s">
        <v>31</v>
      </c>
      <c r="M52" s="16">
        <f t="shared" si="0"/>
        <v>2827</v>
      </c>
    </row>
    <row r="53" spans="1:13" ht="15.75">
      <c r="A53" s="9" t="s">
        <v>5</v>
      </c>
      <c r="B53" s="10">
        <v>0</v>
      </c>
      <c r="C53" s="10">
        <v>3305</v>
      </c>
      <c r="D53" s="11">
        <v>11</v>
      </c>
      <c r="E53" s="9">
        <v>15</v>
      </c>
      <c r="F53" s="9" t="s">
        <v>22</v>
      </c>
      <c r="G53" s="9" t="s">
        <v>42</v>
      </c>
      <c r="H53" s="11">
        <v>34</v>
      </c>
      <c r="I53" s="9" t="s">
        <v>48</v>
      </c>
      <c r="J53" s="11">
        <v>2</v>
      </c>
      <c r="K53" s="9" t="s">
        <v>44</v>
      </c>
      <c r="L53" s="9" t="s">
        <v>31</v>
      </c>
      <c r="M53" s="16">
        <f t="shared" si="0"/>
        <v>3305</v>
      </c>
    </row>
    <row r="54" spans="1:13" ht="15.75">
      <c r="A54" s="9" t="s">
        <v>5</v>
      </c>
      <c r="B54" s="10">
        <v>0</v>
      </c>
      <c r="C54" s="10">
        <v>10723</v>
      </c>
      <c r="D54" s="11">
        <v>11</v>
      </c>
      <c r="E54" s="9">
        <v>15</v>
      </c>
      <c r="F54" s="9" t="s">
        <v>22</v>
      </c>
      <c r="G54" s="9" t="s">
        <v>42</v>
      </c>
      <c r="H54" s="11">
        <v>39</v>
      </c>
      <c r="I54" s="9" t="s">
        <v>48</v>
      </c>
      <c r="J54" s="11">
        <v>2</v>
      </c>
      <c r="K54" s="9" t="s">
        <v>44</v>
      </c>
      <c r="L54" s="9" t="s">
        <v>31</v>
      </c>
      <c r="M54" s="16">
        <f t="shared" si="0"/>
        <v>10723</v>
      </c>
    </row>
    <row r="55" spans="1:13" ht="15.75">
      <c r="A55" s="9" t="s">
        <v>5</v>
      </c>
      <c r="B55" s="10">
        <v>580</v>
      </c>
      <c r="C55" s="10">
        <v>0</v>
      </c>
      <c r="D55" s="11">
        <v>11</v>
      </c>
      <c r="E55" s="9">
        <v>8</v>
      </c>
      <c r="F55" s="9" t="s">
        <v>22</v>
      </c>
      <c r="G55" s="9" t="s">
        <v>42</v>
      </c>
      <c r="H55" s="11">
        <v>26</v>
      </c>
      <c r="I55" s="9" t="s">
        <v>43</v>
      </c>
      <c r="J55" s="11">
        <v>4</v>
      </c>
      <c r="K55" s="9" t="s">
        <v>44</v>
      </c>
      <c r="L55" s="9" t="s">
        <v>28</v>
      </c>
      <c r="M55" s="16">
        <f t="shared" si="0"/>
        <v>580</v>
      </c>
    </row>
    <row r="56" spans="1:13" ht="15.75">
      <c r="A56" s="9" t="s">
        <v>6</v>
      </c>
      <c r="B56" s="10">
        <v>113</v>
      </c>
      <c r="C56" s="10">
        <v>692</v>
      </c>
      <c r="D56" s="11">
        <v>11</v>
      </c>
      <c r="E56" s="9">
        <v>14</v>
      </c>
      <c r="F56" s="9" t="s">
        <v>22</v>
      </c>
      <c r="G56" s="9" t="s">
        <v>45</v>
      </c>
      <c r="H56" s="11">
        <v>30</v>
      </c>
      <c r="I56" s="9" t="s">
        <v>43</v>
      </c>
      <c r="J56" s="11">
        <v>2</v>
      </c>
      <c r="K56" s="9" t="s">
        <v>44</v>
      </c>
      <c r="L56" s="9" t="s">
        <v>31</v>
      </c>
      <c r="M56" s="16">
        <f t="shared" si="0"/>
        <v>805</v>
      </c>
    </row>
    <row r="57" spans="1:13" ht="15.75">
      <c r="A57" s="9" t="s">
        <v>6</v>
      </c>
      <c r="B57" s="10">
        <v>0</v>
      </c>
      <c r="C57" s="10">
        <v>463</v>
      </c>
      <c r="D57" s="11">
        <v>11</v>
      </c>
      <c r="E57" s="9">
        <v>13</v>
      </c>
      <c r="F57" s="9" t="s">
        <v>22</v>
      </c>
      <c r="G57" s="9" t="s">
        <v>42</v>
      </c>
      <c r="H57" s="11">
        <v>24</v>
      </c>
      <c r="I57" s="9" t="s">
        <v>48</v>
      </c>
      <c r="J57" s="11">
        <v>2</v>
      </c>
      <c r="K57" s="9" t="s">
        <v>44</v>
      </c>
      <c r="L57" s="9" t="s">
        <v>28</v>
      </c>
      <c r="M57" s="16">
        <f t="shared" si="0"/>
        <v>463</v>
      </c>
    </row>
    <row r="58" spans="1:13" ht="15.75">
      <c r="A58" s="9" t="s">
        <v>5</v>
      </c>
      <c r="B58" s="10">
        <v>0</v>
      </c>
      <c r="C58" s="10">
        <v>857</v>
      </c>
      <c r="D58" s="11">
        <v>11</v>
      </c>
      <c r="E58" s="9">
        <v>34</v>
      </c>
      <c r="F58" s="9" t="s">
        <v>22</v>
      </c>
      <c r="G58" s="9" t="s">
        <v>42</v>
      </c>
      <c r="H58" s="11">
        <v>48</v>
      </c>
      <c r="I58" s="9" t="s">
        <v>43</v>
      </c>
      <c r="J58" s="11">
        <v>3</v>
      </c>
      <c r="K58" s="9" t="s">
        <v>46</v>
      </c>
      <c r="L58" s="9" t="s">
        <v>31</v>
      </c>
      <c r="M58" s="16">
        <f t="shared" si="0"/>
        <v>857</v>
      </c>
    </row>
    <row r="59" spans="1:13" ht="15.75">
      <c r="A59" s="9" t="s">
        <v>6</v>
      </c>
      <c r="B59" s="10">
        <v>8636</v>
      </c>
      <c r="C59" s="10">
        <v>214</v>
      </c>
      <c r="D59" s="11">
        <v>11</v>
      </c>
      <c r="E59" s="9">
        <v>3</v>
      </c>
      <c r="F59" s="9" t="s">
        <v>30</v>
      </c>
      <c r="G59" s="9" t="s">
        <v>45</v>
      </c>
      <c r="H59" s="11">
        <v>22</v>
      </c>
      <c r="I59" s="9" t="s">
        <v>43</v>
      </c>
      <c r="J59" s="11">
        <v>2</v>
      </c>
      <c r="K59" s="9" t="s">
        <v>46</v>
      </c>
      <c r="L59" s="9" t="s">
        <v>31</v>
      </c>
      <c r="M59" s="16">
        <f t="shared" si="0"/>
        <v>8850</v>
      </c>
    </row>
    <row r="60" spans="1:13" ht="15.75">
      <c r="A60" s="9" t="s">
        <v>5</v>
      </c>
      <c r="B60" s="10">
        <v>19766</v>
      </c>
      <c r="C60" s="10">
        <v>2141</v>
      </c>
      <c r="D60" s="11">
        <v>11</v>
      </c>
      <c r="E60" s="9">
        <v>54</v>
      </c>
      <c r="F60" s="9" t="s">
        <v>30</v>
      </c>
      <c r="G60" s="9" t="s">
        <v>45</v>
      </c>
      <c r="H60" s="11">
        <v>47</v>
      </c>
      <c r="I60" s="9" t="s">
        <v>11</v>
      </c>
      <c r="J60" s="11">
        <v>4</v>
      </c>
      <c r="K60" s="9" t="s">
        <v>44</v>
      </c>
      <c r="L60" s="9" t="s">
        <v>28</v>
      </c>
      <c r="M60" s="16">
        <f t="shared" si="0"/>
        <v>21907</v>
      </c>
    </row>
    <row r="61" spans="1:13" ht="15.75">
      <c r="A61" s="9" t="s">
        <v>4</v>
      </c>
      <c r="B61" s="10">
        <v>0</v>
      </c>
      <c r="C61" s="10">
        <v>959</v>
      </c>
      <c r="D61" s="11">
        <v>11</v>
      </c>
      <c r="E61" s="9">
        <v>21</v>
      </c>
      <c r="F61" s="9" t="s">
        <v>22</v>
      </c>
      <c r="G61" s="9" t="s">
        <v>42</v>
      </c>
      <c r="H61" s="11">
        <v>37</v>
      </c>
      <c r="I61" s="9" t="s">
        <v>43</v>
      </c>
      <c r="J61" s="11">
        <v>4</v>
      </c>
      <c r="K61" s="9" t="s">
        <v>46</v>
      </c>
      <c r="L61" s="9" t="s">
        <v>31</v>
      </c>
      <c r="M61" s="16">
        <f t="shared" si="0"/>
        <v>959</v>
      </c>
    </row>
    <row r="62" spans="1:13" ht="15.75">
      <c r="A62" s="9" t="s">
        <v>4</v>
      </c>
      <c r="B62" s="10">
        <v>16630</v>
      </c>
      <c r="C62" s="10">
        <v>0</v>
      </c>
      <c r="D62" s="11">
        <v>11</v>
      </c>
      <c r="E62" s="9">
        <v>47</v>
      </c>
      <c r="F62" s="9" t="s">
        <v>22</v>
      </c>
      <c r="G62" s="9" t="s">
        <v>42</v>
      </c>
      <c r="H62" s="11">
        <v>26</v>
      </c>
      <c r="I62" s="9" t="s">
        <v>43</v>
      </c>
      <c r="J62" s="11">
        <v>2</v>
      </c>
      <c r="K62" s="9" t="s">
        <v>46</v>
      </c>
      <c r="L62" s="9" t="s">
        <v>31</v>
      </c>
      <c r="M62" s="16">
        <f t="shared" si="0"/>
        <v>16630</v>
      </c>
    </row>
    <row r="63" spans="1:13" ht="15.75">
      <c r="A63" s="9" t="s">
        <v>9</v>
      </c>
      <c r="B63" s="10">
        <v>0</v>
      </c>
      <c r="C63" s="10">
        <v>0</v>
      </c>
      <c r="D63" s="11">
        <v>11</v>
      </c>
      <c r="E63" s="9">
        <v>4</v>
      </c>
      <c r="F63" s="9" t="s">
        <v>30</v>
      </c>
      <c r="G63" s="9" t="s">
        <v>45</v>
      </c>
      <c r="H63" s="11">
        <v>30</v>
      </c>
      <c r="I63" s="9" t="s">
        <v>48</v>
      </c>
      <c r="J63" s="11">
        <v>4</v>
      </c>
      <c r="K63" s="9" t="s">
        <v>46</v>
      </c>
      <c r="L63" s="9" t="s">
        <v>31</v>
      </c>
      <c r="M63" s="16">
        <f t="shared" si="0"/>
        <v>0</v>
      </c>
    </row>
    <row r="64" spans="1:13" ht="15.75">
      <c r="A64" s="9" t="s">
        <v>6</v>
      </c>
      <c r="B64" s="10">
        <v>150</v>
      </c>
      <c r="C64" s="10">
        <v>6520</v>
      </c>
      <c r="D64" s="11">
        <v>12</v>
      </c>
      <c r="E64" s="9">
        <v>1</v>
      </c>
      <c r="F64" s="9" t="s">
        <v>30</v>
      </c>
      <c r="G64" s="9" t="s">
        <v>45</v>
      </c>
      <c r="H64" s="11">
        <v>19</v>
      </c>
      <c r="I64" s="9" t="s">
        <v>43</v>
      </c>
      <c r="J64" s="11">
        <v>1</v>
      </c>
      <c r="K64" s="9" t="s">
        <v>46</v>
      </c>
      <c r="L64" s="9" t="s">
        <v>31</v>
      </c>
      <c r="M64" s="16">
        <f t="shared" si="0"/>
        <v>6670</v>
      </c>
    </row>
    <row r="65" spans="1:13" ht="15.75">
      <c r="A65" s="9" t="s">
        <v>5</v>
      </c>
      <c r="B65" s="10">
        <v>0</v>
      </c>
      <c r="C65" s="10">
        <v>904</v>
      </c>
      <c r="D65" s="11">
        <v>12</v>
      </c>
      <c r="E65" s="9">
        <v>6</v>
      </c>
      <c r="F65" s="9" t="s">
        <v>22</v>
      </c>
      <c r="G65" s="9" t="s">
        <v>42</v>
      </c>
      <c r="H65" s="11">
        <v>38</v>
      </c>
      <c r="I65" s="9" t="s">
        <v>43</v>
      </c>
      <c r="J65" s="11">
        <v>4</v>
      </c>
      <c r="K65" s="9" t="s">
        <v>44</v>
      </c>
      <c r="L65" s="9" t="s">
        <v>31</v>
      </c>
      <c r="M65" s="16">
        <f t="shared" si="0"/>
        <v>904</v>
      </c>
    </row>
    <row r="66" spans="1:13" ht="15.75">
      <c r="A66" s="9" t="s">
        <v>4</v>
      </c>
      <c r="B66" s="10">
        <v>0</v>
      </c>
      <c r="C66" s="10">
        <v>1851</v>
      </c>
      <c r="D66" s="11">
        <v>12</v>
      </c>
      <c r="E66" s="9">
        <v>0</v>
      </c>
      <c r="F66" s="9" t="s">
        <v>30</v>
      </c>
      <c r="G66" s="9" t="s">
        <v>45</v>
      </c>
      <c r="H66" s="11">
        <v>56</v>
      </c>
      <c r="I66" s="9" t="s">
        <v>43</v>
      </c>
      <c r="J66" s="11">
        <v>4</v>
      </c>
      <c r="K66" s="9" t="s">
        <v>44</v>
      </c>
      <c r="L66" s="9" t="s">
        <v>31</v>
      </c>
      <c r="M66" s="16">
        <f t="shared" ref="M66:M129" si="1">B66+C66</f>
        <v>1851</v>
      </c>
    </row>
    <row r="67" spans="1:13" ht="15.75">
      <c r="A67" s="9" t="s">
        <v>5</v>
      </c>
      <c r="B67" s="10">
        <v>0</v>
      </c>
      <c r="C67" s="10">
        <v>486</v>
      </c>
      <c r="D67" s="11">
        <v>12</v>
      </c>
      <c r="E67" s="9">
        <v>22</v>
      </c>
      <c r="F67" s="9" t="s">
        <v>22</v>
      </c>
      <c r="G67" s="9" t="s">
        <v>42</v>
      </c>
      <c r="H67" s="11">
        <v>35</v>
      </c>
      <c r="I67" s="9" t="s">
        <v>48</v>
      </c>
      <c r="J67" s="11">
        <v>2</v>
      </c>
      <c r="K67" s="9" t="s">
        <v>46</v>
      </c>
      <c r="L67" s="9" t="s">
        <v>31</v>
      </c>
      <c r="M67" s="16">
        <f t="shared" si="1"/>
        <v>486</v>
      </c>
    </row>
    <row r="68" spans="1:13" ht="15.75">
      <c r="A68" s="9" t="s">
        <v>4</v>
      </c>
      <c r="B68" s="10">
        <v>0</v>
      </c>
      <c r="C68" s="10">
        <v>739</v>
      </c>
      <c r="D68" s="11">
        <v>13</v>
      </c>
      <c r="E68" s="9">
        <v>12</v>
      </c>
      <c r="F68" s="9" t="s">
        <v>22</v>
      </c>
      <c r="G68" s="9" t="s">
        <v>42</v>
      </c>
      <c r="H68" s="11">
        <v>23</v>
      </c>
      <c r="I68" s="9" t="s">
        <v>43</v>
      </c>
      <c r="J68" s="11">
        <v>3</v>
      </c>
      <c r="K68" s="9" t="s">
        <v>44</v>
      </c>
      <c r="L68" s="9" t="s">
        <v>31</v>
      </c>
      <c r="M68" s="16">
        <f t="shared" si="1"/>
        <v>739</v>
      </c>
    </row>
    <row r="69" spans="1:13" ht="15.75">
      <c r="A69" s="9" t="s">
        <v>6</v>
      </c>
      <c r="B69" s="10">
        <v>638</v>
      </c>
      <c r="C69" s="10">
        <v>347</v>
      </c>
      <c r="D69" s="11">
        <v>13</v>
      </c>
      <c r="E69" s="9">
        <v>14</v>
      </c>
      <c r="F69" s="9" t="s">
        <v>22</v>
      </c>
      <c r="G69" s="9" t="s">
        <v>42</v>
      </c>
      <c r="H69" s="11">
        <v>36</v>
      </c>
      <c r="I69" s="9" t="s">
        <v>43</v>
      </c>
      <c r="J69" s="11">
        <v>2</v>
      </c>
      <c r="K69" s="9" t="s">
        <v>44</v>
      </c>
      <c r="L69" s="9" t="s">
        <v>28</v>
      </c>
      <c r="M69" s="16">
        <f t="shared" si="1"/>
        <v>985</v>
      </c>
    </row>
    <row r="70" spans="1:13" ht="15.75">
      <c r="A70" s="9" t="s">
        <v>5</v>
      </c>
      <c r="B70" s="10">
        <v>0</v>
      </c>
      <c r="C70" s="10">
        <v>229</v>
      </c>
      <c r="D70" s="11">
        <v>13</v>
      </c>
      <c r="E70" s="9">
        <v>16</v>
      </c>
      <c r="F70" s="9" t="s">
        <v>22</v>
      </c>
      <c r="G70" s="9" t="s">
        <v>49</v>
      </c>
      <c r="H70" s="11">
        <v>26</v>
      </c>
      <c r="I70" s="9" t="s">
        <v>43</v>
      </c>
      <c r="J70" s="11">
        <v>3</v>
      </c>
      <c r="K70" s="9" t="s">
        <v>44</v>
      </c>
      <c r="L70" s="9" t="s">
        <v>31</v>
      </c>
      <c r="M70" s="16">
        <f t="shared" si="1"/>
        <v>229</v>
      </c>
    </row>
    <row r="71" spans="1:13" ht="15.75">
      <c r="A71" s="9" t="s">
        <v>5</v>
      </c>
      <c r="B71" s="10">
        <v>396</v>
      </c>
      <c r="C71" s="10">
        <v>228</v>
      </c>
      <c r="D71" s="11">
        <v>13</v>
      </c>
      <c r="E71" s="9">
        <v>26</v>
      </c>
      <c r="F71" s="9" t="s">
        <v>22</v>
      </c>
      <c r="G71" s="9" t="s">
        <v>42</v>
      </c>
      <c r="H71" s="11">
        <v>46</v>
      </c>
      <c r="I71" s="9" t="s">
        <v>43</v>
      </c>
      <c r="J71" s="11">
        <v>3</v>
      </c>
      <c r="K71" s="9" t="s">
        <v>44</v>
      </c>
      <c r="L71" s="9" t="s">
        <v>31</v>
      </c>
      <c r="M71" s="16">
        <f t="shared" si="1"/>
        <v>624</v>
      </c>
    </row>
    <row r="72" spans="1:13" ht="15.75">
      <c r="A72" s="9" t="s">
        <v>5</v>
      </c>
      <c r="B72" s="10">
        <v>708</v>
      </c>
      <c r="C72" s="10">
        <v>683</v>
      </c>
      <c r="D72" s="11">
        <v>13</v>
      </c>
      <c r="E72" s="9">
        <v>33</v>
      </c>
      <c r="F72" s="9" t="s">
        <v>22</v>
      </c>
      <c r="G72" s="9" t="s">
        <v>42</v>
      </c>
      <c r="H72" s="11">
        <v>31</v>
      </c>
      <c r="I72" s="9" t="s">
        <v>43</v>
      </c>
      <c r="J72" s="11">
        <v>2</v>
      </c>
      <c r="K72" s="9" t="s">
        <v>46</v>
      </c>
      <c r="L72" s="9" t="s">
        <v>31</v>
      </c>
      <c r="M72" s="16">
        <f t="shared" si="1"/>
        <v>1391</v>
      </c>
    </row>
    <row r="73" spans="1:13" ht="15.75">
      <c r="A73" s="9" t="s">
        <v>6</v>
      </c>
      <c r="B73" s="10">
        <v>101</v>
      </c>
      <c r="C73" s="10">
        <v>3871</v>
      </c>
      <c r="D73" s="11">
        <v>13</v>
      </c>
      <c r="E73" s="9">
        <v>5</v>
      </c>
      <c r="F73" s="9" t="s">
        <v>30</v>
      </c>
      <c r="G73" s="9" t="s">
        <v>45</v>
      </c>
      <c r="H73" s="11">
        <v>26</v>
      </c>
      <c r="I73" s="9" t="s">
        <v>48</v>
      </c>
      <c r="J73" s="11">
        <v>4</v>
      </c>
      <c r="K73" s="9" t="s">
        <v>46</v>
      </c>
      <c r="L73" s="9" t="s">
        <v>28</v>
      </c>
      <c r="M73" s="16">
        <f t="shared" si="1"/>
        <v>3972</v>
      </c>
    </row>
    <row r="74" spans="1:13" ht="15.75">
      <c r="A74" s="9" t="s">
        <v>4</v>
      </c>
      <c r="B74" s="10">
        <v>0</v>
      </c>
      <c r="C74" s="10">
        <v>407</v>
      </c>
      <c r="D74" s="11">
        <v>13</v>
      </c>
      <c r="E74" s="9">
        <v>2</v>
      </c>
      <c r="F74" s="9" t="s">
        <v>30</v>
      </c>
      <c r="G74" s="9" t="s">
        <v>45</v>
      </c>
      <c r="H74" s="11">
        <v>28</v>
      </c>
      <c r="I74" s="9" t="s">
        <v>43</v>
      </c>
      <c r="J74" s="11">
        <v>2</v>
      </c>
      <c r="K74" s="9" t="s">
        <v>46</v>
      </c>
      <c r="L74" s="9" t="s">
        <v>31</v>
      </c>
      <c r="M74" s="16">
        <f t="shared" si="1"/>
        <v>407</v>
      </c>
    </row>
    <row r="75" spans="1:13" ht="15.75">
      <c r="A75" s="9" t="s">
        <v>5</v>
      </c>
      <c r="B75" s="10">
        <v>0</v>
      </c>
      <c r="C75" s="10">
        <v>128</v>
      </c>
      <c r="D75" s="11">
        <v>13</v>
      </c>
      <c r="E75" s="9">
        <v>74</v>
      </c>
      <c r="F75" s="9" t="s">
        <v>22</v>
      </c>
      <c r="G75" s="9" t="s">
        <v>42</v>
      </c>
      <c r="H75" s="11">
        <v>34</v>
      </c>
      <c r="I75" s="9" t="s">
        <v>43</v>
      </c>
      <c r="J75" s="11">
        <v>3</v>
      </c>
      <c r="K75" s="9" t="s">
        <v>46</v>
      </c>
      <c r="L75" s="9" t="s">
        <v>28</v>
      </c>
      <c r="M75" s="16">
        <f t="shared" si="1"/>
        <v>128</v>
      </c>
    </row>
    <row r="76" spans="1:13" ht="15.75">
      <c r="A76" s="9" t="s">
        <v>6</v>
      </c>
      <c r="B76" s="10">
        <v>0</v>
      </c>
      <c r="C76" s="10">
        <v>746</v>
      </c>
      <c r="D76" s="11">
        <v>13</v>
      </c>
      <c r="E76" s="9">
        <v>16</v>
      </c>
      <c r="F76" s="9" t="s">
        <v>30</v>
      </c>
      <c r="G76" s="9" t="s">
        <v>45</v>
      </c>
      <c r="H76" s="11">
        <v>29</v>
      </c>
      <c r="I76" s="9" t="s">
        <v>43</v>
      </c>
      <c r="J76" s="11">
        <v>3</v>
      </c>
      <c r="K76" s="9" t="s">
        <v>46</v>
      </c>
      <c r="L76" s="9" t="s">
        <v>31</v>
      </c>
      <c r="M76" s="16">
        <f t="shared" si="1"/>
        <v>746</v>
      </c>
    </row>
    <row r="77" spans="1:13" ht="15.75">
      <c r="A77" s="9" t="s">
        <v>4</v>
      </c>
      <c r="B77" s="10">
        <v>0</v>
      </c>
      <c r="C77" s="10">
        <v>763</v>
      </c>
      <c r="D77" s="11">
        <v>13</v>
      </c>
      <c r="E77" s="9">
        <v>46</v>
      </c>
      <c r="F77" s="9" t="s">
        <v>30</v>
      </c>
      <c r="G77" s="9" t="s">
        <v>45</v>
      </c>
      <c r="H77" s="11">
        <v>57</v>
      </c>
      <c r="I77" s="9" t="s">
        <v>43</v>
      </c>
      <c r="J77" s="11">
        <v>3</v>
      </c>
      <c r="K77" s="9" t="s">
        <v>44</v>
      </c>
      <c r="L77" s="9" t="s">
        <v>31</v>
      </c>
      <c r="M77" s="16">
        <f t="shared" si="1"/>
        <v>763</v>
      </c>
    </row>
    <row r="78" spans="1:13" ht="15.75">
      <c r="A78" s="9" t="s">
        <v>7</v>
      </c>
      <c r="B78" s="10">
        <v>758</v>
      </c>
      <c r="C78" s="10">
        <v>2665</v>
      </c>
      <c r="D78" s="11">
        <v>13</v>
      </c>
      <c r="E78" s="9">
        <v>31</v>
      </c>
      <c r="F78" s="9" t="s">
        <v>22</v>
      </c>
      <c r="G78" s="9" t="s">
        <v>42</v>
      </c>
      <c r="H78" s="11">
        <v>38</v>
      </c>
      <c r="I78" s="9" t="s">
        <v>43</v>
      </c>
      <c r="J78" s="11">
        <v>4</v>
      </c>
      <c r="K78" s="9" t="s">
        <v>44</v>
      </c>
      <c r="L78" s="9" t="s">
        <v>31</v>
      </c>
      <c r="M78" s="16">
        <f t="shared" si="1"/>
        <v>3423</v>
      </c>
    </row>
    <row r="79" spans="1:13" ht="15.75">
      <c r="A79" s="9" t="s">
        <v>6</v>
      </c>
      <c r="B79" s="10">
        <v>0</v>
      </c>
      <c r="C79" s="10">
        <v>800</v>
      </c>
      <c r="D79" s="11">
        <v>13</v>
      </c>
      <c r="E79" s="9">
        <v>69</v>
      </c>
      <c r="F79" s="9" t="s">
        <v>22</v>
      </c>
      <c r="G79" s="9" t="s">
        <v>42</v>
      </c>
      <c r="H79" s="11">
        <v>59</v>
      </c>
      <c r="I79" s="9" t="s">
        <v>43</v>
      </c>
      <c r="J79" s="11">
        <v>3</v>
      </c>
      <c r="K79" s="9" t="s">
        <v>46</v>
      </c>
      <c r="L79" s="9" t="s">
        <v>28</v>
      </c>
      <c r="M79" s="16">
        <f t="shared" si="1"/>
        <v>800</v>
      </c>
    </row>
    <row r="80" spans="1:13" ht="15.75">
      <c r="A80" s="9" t="s">
        <v>5</v>
      </c>
      <c r="B80" s="10">
        <v>166</v>
      </c>
      <c r="C80" s="10">
        <v>922</v>
      </c>
      <c r="D80" s="11">
        <v>13</v>
      </c>
      <c r="E80" s="9">
        <v>2</v>
      </c>
      <c r="F80" s="9" t="s">
        <v>30</v>
      </c>
      <c r="G80" s="9" t="s">
        <v>45</v>
      </c>
      <c r="H80" s="11">
        <v>24</v>
      </c>
      <c r="I80" s="9" t="s">
        <v>48</v>
      </c>
      <c r="J80" s="11">
        <v>1</v>
      </c>
      <c r="K80" s="9" t="s">
        <v>46</v>
      </c>
      <c r="L80" s="9" t="s">
        <v>28</v>
      </c>
      <c r="M80" s="16">
        <f t="shared" si="1"/>
        <v>1088</v>
      </c>
    </row>
    <row r="81" spans="1:13" ht="15.75">
      <c r="A81" s="9" t="s">
        <v>7</v>
      </c>
      <c r="B81" s="10">
        <v>9783</v>
      </c>
      <c r="C81" s="10">
        <v>885</v>
      </c>
      <c r="D81" s="11">
        <v>13</v>
      </c>
      <c r="E81" s="9">
        <v>3</v>
      </c>
      <c r="F81" s="9" t="s">
        <v>30</v>
      </c>
      <c r="G81" s="9" t="s">
        <v>45</v>
      </c>
      <c r="H81" s="11">
        <v>25</v>
      </c>
      <c r="I81" s="9" t="s">
        <v>43</v>
      </c>
      <c r="J81" s="11">
        <v>1</v>
      </c>
      <c r="K81" s="9" t="s">
        <v>50</v>
      </c>
      <c r="L81" s="9" t="s">
        <v>28</v>
      </c>
      <c r="M81" s="16">
        <f t="shared" si="1"/>
        <v>10668</v>
      </c>
    </row>
    <row r="82" spans="1:13" ht="15.75">
      <c r="A82" s="9" t="s">
        <v>4</v>
      </c>
      <c r="B82" s="10">
        <v>303</v>
      </c>
      <c r="C82" s="10">
        <v>899</v>
      </c>
      <c r="D82" s="11">
        <v>13</v>
      </c>
      <c r="E82" s="9">
        <v>3</v>
      </c>
      <c r="F82" s="9" t="s">
        <v>22</v>
      </c>
      <c r="G82" s="9" t="s">
        <v>42</v>
      </c>
      <c r="H82" s="11">
        <v>21</v>
      </c>
      <c r="I82" s="9" t="s">
        <v>43</v>
      </c>
      <c r="J82" s="11">
        <v>1</v>
      </c>
      <c r="K82" s="9" t="s">
        <v>46</v>
      </c>
      <c r="L82" s="9" t="s">
        <v>28</v>
      </c>
      <c r="M82" s="16">
        <f t="shared" si="1"/>
        <v>1202</v>
      </c>
    </row>
    <row r="83" spans="1:13" ht="15.75">
      <c r="A83" s="9" t="s">
        <v>5</v>
      </c>
      <c r="B83" s="10">
        <v>0</v>
      </c>
      <c r="C83" s="10">
        <v>637</v>
      </c>
      <c r="D83" s="11">
        <v>13</v>
      </c>
      <c r="E83" s="9">
        <v>21</v>
      </c>
      <c r="F83" s="9" t="s">
        <v>30</v>
      </c>
      <c r="G83" s="9" t="s">
        <v>45</v>
      </c>
      <c r="H83" s="11">
        <v>23</v>
      </c>
      <c r="I83" s="9" t="s">
        <v>43</v>
      </c>
      <c r="J83" s="11">
        <v>2</v>
      </c>
      <c r="K83" s="9" t="s">
        <v>44</v>
      </c>
      <c r="L83" s="9" t="s">
        <v>28</v>
      </c>
      <c r="M83" s="16">
        <f t="shared" si="1"/>
        <v>637</v>
      </c>
    </row>
    <row r="84" spans="1:13" ht="15.75">
      <c r="A84" s="9" t="s">
        <v>13</v>
      </c>
      <c r="B84" s="10">
        <v>644</v>
      </c>
      <c r="C84" s="10">
        <v>0</v>
      </c>
      <c r="D84" s="11">
        <v>13</v>
      </c>
      <c r="E84" s="9">
        <v>88</v>
      </c>
      <c r="F84" s="9" t="s">
        <v>22</v>
      </c>
      <c r="G84" s="9" t="s">
        <v>42</v>
      </c>
      <c r="H84" s="11">
        <v>37</v>
      </c>
      <c r="I84" s="9" t="s">
        <v>43</v>
      </c>
      <c r="J84" s="11">
        <v>4</v>
      </c>
      <c r="K84" s="9" t="s">
        <v>46</v>
      </c>
      <c r="L84" s="9" t="s">
        <v>31</v>
      </c>
      <c r="M84" s="16">
        <f t="shared" si="1"/>
        <v>644</v>
      </c>
    </row>
    <row r="85" spans="1:13" ht="15.75">
      <c r="A85" s="9" t="s">
        <v>10</v>
      </c>
      <c r="B85" s="10">
        <v>0</v>
      </c>
      <c r="C85" s="10">
        <v>127</v>
      </c>
      <c r="D85" s="11">
        <v>13</v>
      </c>
      <c r="E85" s="9">
        <v>22</v>
      </c>
      <c r="F85" s="9" t="s">
        <v>22</v>
      </c>
      <c r="G85" s="9" t="s">
        <v>42</v>
      </c>
      <c r="H85" s="11">
        <v>39</v>
      </c>
      <c r="I85" s="9" t="s">
        <v>48</v>
      </c>
      <c r="J85" s="11">
        <v>4</v>
      </c>
      <c r="K85" s="9" t="s">
        <v>44</v>
      </c>
      <c r="L85" s="9" t="s">
        <v>28</v>
      </c>
      <c r="M85" s="16">
        <f t="shared" si="1"/>
        <v>127</v>
      </c>
    </row>
    <row r="86" spans="1:13" ht="15.75">
      <c r="A86" s="9" t="s">
        <v>9</v>
      </c>
      <c r="B86" s="10">
        <v>0</v>
      </c>
      <c r="C86" s="10">
        <v>178</v>
      </c>
      <c r="D86" s="11">
        <v>13</v>
      </c>
      <c r="E86" s="9">
        <v>89</v>
      </c>
      <c r="F86" s="9" t="s">
        <v>22</v>
      </c>
      <c r="G86" s="9" t="s">
        <v>42</v>
      </c>
      <c r="H86" s="11">
        <v>34</v>
      </c>
      <c r="I86" s="9" t="s">
        <v>11</v>
      </c>
      <c r="J86" s="11">
        <v>4</v>
      </c>
      <c r="K86" s="9" t="s">
        <v>46</v>
      </c>
      <c r="L86" s="9" t="s">
        <v>28</v>
      </c>
      <c r="M86" s="16">
        <f t="shared" si="1"/>
        <v>178</v>
      </c>
    </row>
    <row r="87" spans="1:13" ht="15.75">
      <c r="A87" s="9" t="s">
        <v>4</v>
      </c>
      <c r="B87" s="10">
        <v>6851</v>
      </c>
      <c r="C87" s="10">
        <v>901</v>
      </c>
      <c r="D87" s="11">
        <v>13</v>
      </c>
      <c r="E87" s="9">
        <v>21</v>
      </c>
      <c r="F87" s="9" t="s">
        <v>30</v>
      </c>
      <c r="G87" s="9" t="s">
        <v>45</v>
      </c>
      <c r="H87" s="11">
        <v>43</v>
      </c>
      <c r="I87" s="9" t="s">
        <v>48</v>
      </c>
      <c r="J87" s="11">
        <v>2</v>
      </c>
      <c r="K87" s="9" t="s">
        <v>44</v>
      </c>
      <c r="L87" s="9" t="s">
        <v>31</v>
      </c>
      <c r="M87" s="16">
        <f t="shared" si="1"/>
        <v>7752</v>
      </c>
    </row>
    <row r="88" spans="1:13" ht="15.75">
      <c r="A88" s="9" t="s">
        <v>6</v>
      </c>
      <c r="B88" s="10">
        <v>0</v>
      </c>
      <c r="C88" s="10">
        <v>322</v>
      </c>
      <c r="D88" s="11">
        <v>13</v>
      </c>
      <c r="E88" s="9">
        <v>9</v>
      </c>
      <c r="F88" s="9" t="s">
        <v>30</v>
      </c>
      <c r="G88" s="9" t="s">
        <v>45</v>
      </c>
      <c r="H88" s="11">
        <v>25</v>
      </c>
      <c r="I88" s="9" t="s">
        <v>43</v>
      </c>
      <c r="J88" s="11">
        <v>1</v>
      </c>
      <c r="K88" s="9" t="s">
        <v>46</v>
      </c>
      <c r="L88" s="9" t="s">
        <v>31</v>
      </c>
      <c r="M88" s="16">
        <f t="shared" si="1"/>
        <v>322</v>
      </c>
    </row>
    <row r="89" spans="1:13" ht="15.75">
      <c r="A89" s="9" t="s">
        <v>7</v>
      </c>
      <c r="B89" s="10">
        <v>12760</v>
      </c>
      <c r="C89" s="10">
        <v>4873</v>
      </c>
      <c r="D89" s="11">
        <v>13</v>
      </c>
      <c r="E89" s="9">
        <v>73</v>
      </c>
      <c r="F89" s="9" t="s">
        <v>22</v>
      </c>
      <c r="G89" s="9" t="s">
        <v>42</v>
      </c>
      <c r="H89" s="11">
        <v>56</v>
      </c>
      <c r="I89" s="9" t="s">
        <v>48</v>
      </c>
      <c r="J89" s="11">
        <v>4</v>
      </c>
      <c r="K89" s="9" t="s">
        <v>44</v>
      </c>
      <c r="L89" s="9" t="s">
        <v>31</v>
      </c>
      <c r="M89" s="16">
        <f t="shared" si="1"/>
        <v>17633</v>
      </c>
    </row>
    <row r="90" spans="1:13" ht="15.75">
      <c r="A90" s="9" t="s">
        <v>6</v>
      </c>
      <c r="B90" s="10">
        <v>0</v>
      </c>
      <c r="C90" s="10">
        <v>0</v>
      </c>
      <c r="D90" s="11">
        <v>13</v>
      </c>
      <c r="E90" s="9">
        <v>94</v>
      </c>
      <c r="F90" s="9" t="s">
        <v>22</v>
      </c>
      <c r="G90" s="9" t="s">
        <v>42</v>
      </c>
      <c r="H90" s="11">
        <v>48</v>
      </c>
      <c r="I90" s="9" t="s">
        <v>48</v>
      </c>
      <c r="J90" s="11">
        <v>4</v>
      </c>
      <c r="K90" s="9" t="s">
        <v>46</v>
      </c>
      <c r="L90" s="9" t="s">
        <v>31</v>
      </c>
      <c r="M90" s="16">
        <f t="shared" si="1"/>
        <v>0</v>
      </c>
    </row>
    <row r="91" spans="1:13" ht="15.75">
      <c r="A91" s="9" t="s">
        <v>6</v>
      </c>
      <c r="B91" s="10">
        <v>0</v>
      </c>
      <c r="C91" s="10">
        <v>945</v>
      </c>
      <c r="D91" s="11">
        <v>13</v>
      </c>
      <c r="E91" s="9">
        <v>6</v>
      </c>
      <c r="F91" s="9" t="s">
        <v>22</v>
      </c>
      <c r="G91" s="9" t="s">
        <v>45</v>
      </c>
      <c r="H91" s="11">
        <v>41</v>
      </c>
      <c r="I91" s="9" t="s">
        <v>43</v>
      </c>
      <c r="J91" s="11">
        <v>1</v>
      </c>
      <c r="K91" s="9" t="s">
        <v>46</v>
      </c>
      <c r="L91" s="9" t="s">
        <v>31</v>
      </c>
      <c r="M91" s="16">
        <f t="shared" si="1"/>
        <v>945</v>
      </c>
    </row>
    <row r="92" spans="1:13" ht="15.75">
      <c r="A92" s="9" t="s">
        <v>4</v>
      </c>
      <c r="B92" s="10">
        <v>12974</v>
      </c>
      <c r="C92" s="10">
        <v>19568</v>
      </c>
      <c r="D92" s="11">
        <v>13</v>
      </c>
      <c r="E92" s="9">
        <v>7</v>
      </c>
      <c r="F92" s="9" t="s">
        <v>30</v>
      </c>
      <c r="G92" s="9" t="s">
        <v>45</v>
      </c>
      <c r="H92" s="11">
        <v>41</v>
      </c>
      <c r="I92" s="9" t="s">
        <v>48</v>
      </c>
      <c r="J92" s="11">
        <v>3</v>
      </c>
      <c r="K92" s="9" t="s">
        <v>46</v>
      </c>
      <c r="L92" s="9" t="s">
        <v>31</v>
      </c>
      <c r="M92" s="16">
        <f t="shared" si="1"/>
        <v>32542</v>
      </c>
    </row>
    <row r="93" spans="1:13" ht="15.75">
      <c r="A93" s="9" t="s">
        <v>6</v>
      </c>
      <c r="B93" s="10">
        <v>0</v>
      </c>
      <c r="C93" s="10">
        <v>803</v>
      </c>
      <c r="D93" s="11">
        <v>13</v>
      </c>
      <c r="E93" s="9">
        <v>89</v>
      </c>
      <c r="F93" s="9" t="s">
        <v>22</v>
      </c>
      <c r="G93" s="9" t="s">
        <v>42</v>
      </c>
      <c r="H93" s="11">
        <v>52</v>
      </c>
      <c r="I93" s="9" t="s">
        <v>11</v>
      </c>
      <c r="J93" s="11">
        <v>4</v>
      </c>
      <c r="K93" s="9" t="s">
        <v>47</v>
      </c>
      <c r="L93" s="9" t="s">
        <v>28</v>
      </c>
      <c r="M93" s="16">
        <f t="shared" si="1"/>
        <v>803</v>
      </c>
    </row>
    <row r="94" spans="1:13" ht="15.75">
      <c r="A94" s="9" t="s">
        <v>4</v>
      </c>
      <c r="B94" s="10">
        <v>317</v>
      </c>
      <c r="C94" s="10">
        <v>10980</v>
      </c>
      <c r="D94" s="11">
        <v>13</v>
      </c>
      <c r="E94" s="9">
        <v>17</v>
      </c>
      <c r="F94" s="9" t="s">
        <v>22</v>
      </c>
      <c r="G94" s="9" t="s">
        <v>42</v>
      </c>
      <c r="H94" s="11">
        <v>65</v>
      </c>
      <c r="I94" s="9" t="s">
        <v>43</v>
      </c>
      <c r="J94" s="11">
        <v>3</v>
      </c>
      <c r="K94" s="9" t="s">
        <v>44</v>
      </c>
      <c r="L94" s="9" t="s">
        <v>28</v>
      </c>
      <c r="M94" s="16">
        <f t="shared" si="1"/>
        <v>11297</v>
      </c>
    </row>
    <row r="95" spans="1:13" ht="15.75">
      <c r="A95" s="9" t="s">
        <v>7</v>
      </c>
      <c r="B95" s="10">
        <v>0</v>
      </c>
      <c r="C95" s="10">
        <v>265</v>
      </c>
      <c r="D95" s="11">
        <v>13</v>
      </c>
      <c r="E95" s="9">
        <v>10</v>
      </c>
      <c r="F95" s="9" t="s">
        <v>30</v>
      </c>
      <c r="G95" s="9" t="s">
        <v>45</v>
      </c>
      <c r="H95" s="11">
        <v>26</v>
      </c>
      <c r="I95" s="9" t="s">
        <v>43</v>
      </c>
      <c r="J95" s="11">
        <v>2</v>
      </c>
      <c r="K95" s="9" t="s">
        <v>46</v>
      </c>
      <c r="L95" s="9" t="s">
        <v>31</v>
      </c>
      <c r="M95" s="16">
        <f t="shared" si="1"/>
        <v>265</v>
      </c>
    </row>
    <row r="96" spans="1:13" ht="15.75">
      <c r="A96" s="9" t="s">
        <v>5</v>
      </c>
      <c r="B96" s="10">
        <v>0</v>
      </c>
      <c r="C96" s="10">
        <v>457</v>
      </c>
      <c r="D96" s="11">
        <v>13</v>
      </c>
      <c r="E96" s="9">
        <v>63</v>
      </c>
      <c r="F96" s="9" t="s">
        <v>22</v>
      </c>
      <c r="G96" s="9" t="s">
        <v>42</v>
      </c>
      <c r="H96" s="11">
        <v>38</v>
      </c>
      <c r="I96" s="9" t="s">
        <v>43</v>
      </c>
      <c r="J96" s="11">
        <v>4</v>
      </c>
      <c r="K96" s="9" t="s">
        <v>47</v>
      </c>
      <c r="L96" s="9" t="s">
        <v>31</v>
      </c>
      <c r="M96" s="16">
        <f t="shared" si="1"/>
        <v>457</v>
      </c>
    </row>
    <row r="97" spans="1:13" ht="15.75">
      <c r="A97" s="9" t="s">
        <v>4</v>
      </c>
      <c r="B97" s="10">
        <v>0</v>
      </c>
      <c r="C97" s="10">
        <v>970</v>
      </c>
      <c r="D97" s="11">
        <v>13</v>
      </c>
      <c r="E97" s="9">
        <v>14</v>
      </c>
      <c r="F97" s="9" t="s">
        <v>30</v>
      </c>
      <c r="G97" s="9" t="s">
        <v>45</v>
      </c>
      <c r="H97" s="11">
        <v>22</v>
      </c>
      <c r="I97" s="9" t="s">
        <v>43</v>
      </c>
      <c r="J97" s="11">
        <v>1</v>
      </c>
      <c r="K97" s="9" t="s">
        <v>46</v>
      </c>
      <c r="L97" s="9" t="s">
        <v>31</v>
      </c>
      <c r="M97" s="16">
        <f t="shared" si="1"/>
        <v>970</v>
      </c>
    </row>
    <row r="98" spans="1:13" ht="15.75">
      <c r="A98" s="9" t="s">
        <v>4</v>
      </c>
      <c r="B98" s="10">
        <v>0</v>
      </c>
      <c r="C98" s="10">
        <v>861</v>
      </c>
      <c r="D98" s="11">
        <v>13</v>
      </c>
      <c r="E98" s="9">
        <v>111</v>
      </c>
      <c r="F98" s="9" t="s">
        <v>22</v>
      </c>
      <c r="G98" s="9" t="s">
        <v>42</v>
      </c>
      <c r="H98" s="11">
        <v>56</v>
      </c>
      <c r="I98" s="9" t="s">
        <v>43</v>
      </c>
      <c r="J98" s="11">
        <v>4</v>
      </c>
      <c r="K98" s="9" t="s">
        <v>44</v>
      </c>
      <c r="L98" s="9" t="s">
        <v>28</v>
      </c>
      <c r="M98" s="16">
        <f t="shared" si="1"/>
        <v>861</v>
      </c>
    </row>
    <row r="99" spans="1:13" ht="15.75">
      <c r="A99" s="9" t="s">
        <v>5</v>
      </c>
      <c r="B99" s="10">
        <v>0</v>
      </c>
      <c r="C99" s="10">
        <v>470</v>
      </c>
      <c r="D99" s="11">
        <v>13</v>
      </c>
      <c r="E99" s="9">
        <v>0</v>
      </c>
      <c r="F99" s="9" t="s">
        <v>30</v>
      </c>
      <c r="G99" s="9" t="s">
        <v>45</v>
      </c>
      <c r="H99" s="11">
        <v>37</v>
      </c>
      <c r="I99" s="9" t="s">
        <v>43</v>
      </c>
      <c r="J99" s="11">
        <v>2</v>
      </c>
      <c r="K99" s="9" t="s">
        <v>50</v>
      </c>
      <c r="L99" s="9" t="s">
        <v>31</v>
      </c>
      <c r="M99" s="16">
        <f t="shared" si="1"/>
        <v>470</v>
      </c>
    </row>
    <row r="100" spans="1:13" ht="15.75">
      <c r="A100" s="9" t="s">
        <v>4</v>
      </c>
      <c r="B100" s="10">
        <v>0</v>
      </c>
      <c r="C100" s="10">
        <v>3273</v>
      </c>
      <c r="D100" s="11">
        <v>13</v>
      </c>
      <c r="E100" s="9">
        <v>4</v>
      </c>
      <c r="F100" s="9" t="s">
        <v>22</v>
      </c>
      <c r="G100" s="9" t="s">
        <v>49</v>
      </c>
      <c r="H100" s="11">
        <v>32</v>
      </c>
      <c r="I100" s="9" t="s">
        <v>43</v>
      </c>
      <c r="J100" s="11">
        <v>3</v>
      </c>
      <c r="K100" s="9" t="s">
        <v>44</v>
      </c>
      <c r="L100" s="9" t="s">
        <v>28</v>
      </c>
      <c r="M100" s="16">
        <f t="shared" si="1"/>
        <v>3273</v>
      </c>
    </row>
    <row r="101" spans="1:13" ht="15.75">
      <c r="A101" s="9" t="s">
        <v>6</v>
      </c>
      <c r="B101" s="10">
        <v>0</v>
      </c>
      <c r="C101" s="10">
        <v>461</v>
      </c>
      <c r="D101" s="11">
        <v>13</v>
      </c>
      <c r="E101" s="9">
        <v>48</v>
      </c>
      <c r="F101" s="9" t="s">
        <v>30</v>
      </c>
      <c r="G101" s="9" t="s">
        <v>45</v>
      </c>
      <c r="H101" s="11">
        <v>30</v>
      </c>
      <c r="I101" s="9" t="s">
        <v>43</v>
      </c>
      <c r="J101" s="11">
        <v>4</v>
      </c>
      <c r="K101" s="9" t="s">
        <v>44</v>
      </c>
      <c r="L101" s="9" t="s">
        <v>31</v>
      </c>
      <c r="M101" s="16">
        <f t="shared" si="1"/>
        <v>461</v>
      </c>
    </row>
    <row r="102" spans="1:13" ht="15.75">
      <c r="A102" s="9" t="s">
        <v>4</v>
      </c>
      <c r="B102" s="10">
        <v>586</v>
      </c>
      <c r="C102" s="10">
        <v>0</v>
      </c>
      <c r="D102" s="11">
        <v>13</v>
      </c>
      <c r="E102" s="9">
        <v>0</v>
      </c>
      <c r="F102" s="9" t="s">
        <v>22</v>
      </c>
      <c r="G102" s="9" t="s">
        <v>42</v>
      </c>
      <c r="H102" s="11">
        <v>51</v>
      </c>
      <c r="I102" s="9" t="s">
        <v>43</v>
      </c>
      <c r="J102" s="11">
        <v>1</v>
      </c>
      <c r="K102" s="9" t="s">
        <v>47</v>
      </c>
      <c r="L102" s="9" t="s">
        <v>28</v>
      </c>
      <c r="M102" s="16">
        <f t="shared" si="1"/>
        <v>586</v>
      </c>
    </row>
    <row r="103" spans="1:13" ht="15.75">
      <c r="A103" s="9" t="s">
        <v>6</v>
      </c>
      <c r="B103" s="10">
        <v>352</v>
      </c>
      <c r="C103" s="10">
        <v>7525</v>
      </c>
      <c r="D103" s="11">
        <v>13</v>
      </c>
      <c r="E103" s="9">
        <v>4</v>
      </c>
      <c r="F103" s="9" t="s">
        <v>30</v>
      </c>
      <c r="G103" s="9" t="s">
        <v>45</v>
      </c>
      <c r="H103" s="11">
        <v>18</v>
      </c>
      <c r="I103" s="9" t="s">
        <v>48</v>
      </c>
      <c r="J103" s="11">
        <v>4</v>
      </c>
      <c r="K103" s="9" t="s">
        <v>44</v>
      </c>
      <c r="L103" s="9" t="s">
        <v>31</v>
      </c>
      <c r="M103" s="16">
        <f t="shared" si="1"/>
        <v>7877</v>
      </c>
    </row>
    <row r="104" spans="1:13" ht="15.75">
      <c r="A104" s="9" t="s">
        <v>4</v>
      </c>
      <c r="B104" s="10">
        <v>895</v>
      </c>
      <c r="C104" s="10">
        <v>243</v>
      </c>
      <c r="D104" s="11">
        <v>13</v>
      </c>
      <c r="E104" s="9">
        <v>4</v>
      </c>
      <c r="F104" s="9" t="s">
        <v>22</v>
      </c>
      <c r="G104" s="9" t="s">
        <v>49</v>
      </c>
      <c r="H104" s="11">
        <v>22</v>
      </c>
      <c r="I104" s="9" t="s">
        <v>48</v>
      </c>
      <c r="J104" s="11">
        <v>1</v>
      </c>
      <c r="K104" s="9" t="s">
        <v>46</v>
      </c>
      <c r="L104" s="9" t="s">
        <v>28</v>
      </c>
      <c r="M104" s="16">
        <f t="shared" si="1"/>
        <v>1138</v>
      </c>
    </row>
    <row r="105" spans="1:13" ht="15.75">
      <c r="A105" s="9" t="s">
        <v>4</v>
      </c>
      <c r="B105" s="10">
        <v>0</v>
      </c>
      <c r="C105" s="10">
        <v>208</v>
      </c>
      <c r="D105" s="11">
        <v>13</v>
      </c>
      <c r="E105" s="9">
        <v>23</v>
      </c>
      <c r="F105" s="9" t="s">
        <v>22</v>
      </c>
      <c r="G105" s="9" t="s">
        <v>42</v>
      </c>
      <c r="H105" s="11">
        <v>51</v>
      </c>
      <c r="I105" s="9" t="s">
        <v>43</v>
      </c>
      <c r="J105" s="11">
        <v>4</v>
      </c>
      <c r="K105" s="9" t="s">
        <v>46</v>
      </c>
      <c r="L105" s="9" t="s">
        <v>31</v>
      </c>
      <c r="M105" s="16">
        <f t="shared" si="1"/>
        <v>208</v>
      </c>
    </row>
    <row r="106" spans="1:13" ht="15.75">
      <c r="A106" s="9" t="s">
        <v>4</v>
      </c>
      <c r="B106" s="10">
        <v>0</v>
      </c>
      <c r="C106" s="10">
        <v>552</v>
      </c>
      <c r="D106" s="11">
        <v>13</v>
      </c>
      <c r="E106" s="9">
        <v>15</v>
      </c>
      <c r="F106" s="9" t="s">
        <v>30</v>
      </c>
      <c r="G106" s="9" t="s">
        <v>45</v>
      </c>
      <c r="H106" s="11">
        <v>23</v>
      </c>
      <c r="I106" s="9" t="s">
        <v>43</v>
      </c>
      <c r="J106" s="11">
        <v>4</v>
      </c>
      <c r="K106" s="9" t="s">
        <v>44</v>
      </c>
      <c r="L106" s="9" t="s">
        <v>28</v>
      </c>
      <c r="M106" s="16">
        <f t="shared" si="1"/>
        <v>552</v>
      </c>
    </row>
    <row r="107" spans="1:13" ht="15.75">
      <c r="A107" s="9" t="s">
        <v>8</v>
      </c>
      <c r="B107" s="10">
        <v>0</v>
      </c>
      <c r="C107" s="10">
        <v>1238</v>
      </c>
      <c r="D107" s="11">
        <v>13</v>
      </c>
      <c r="E107" s="9">
        <v>0</v>
      </c>
      <c r="F107" s="9" t="s">
        <v>30</v>
      </c>
      <c r="G107" s="9" t="s">
        <v>45</v>
      </c>
      <c r="H107" s="11">
        <v>21</v>
      </c>
      <c r="I107" s="9" t="s">
        <v>43</v>
      </c>
      <c r="J107" s="11">
        <v>3</v>
      </c>
      <c r="K107" s="9" t="s">
        <v>46</v>
      </c>
      <c r="L107" s="9" t="s">
        <v>28</v>
      </c>
      <c r="M107" s="16">
        <f t="shared" si="1"/>
        <v>1238</v>
      </c>
    </row>
    <row r="108" spans="1:13" ht="15.75">
      <c r="A108" s="9" t="s">
        <v>10</v>
      </c>
      <c r="B108" s="10">
        <v>0</v>
      </c>
      <c r="C108" s="10">
        <v>238</v>
      </c>
      <c r="D108" s="11">
        <v>13</v>
      </c>
      <c r="E108" s="9">
        <v>2</v>
      </c>
      <c r="F108" s="9" t="s">
        <v>30</v>
      </c>
      <c r="G108" s="9" t="s">
        <v>45</v>
      </c>
      <c r="H108" s="11">
        <v>52</v>
      </c>
      <c r="I108" s="9" t="s">
        <v>43</v>
      </c>
      <c r="J108" s="11">
        <v>4</v>
      </c>
      <c r="K108" s="9" t="s">
        <v>46</v>
      </c>
      <c r="L108" s="9" t="s">
        <v>28</v>
      </c>
      <c r="M108" s="16">
        <f t="shared" si="1"/>
        <v>238</v>
      </c>
    </row>
    <row r="109" spans="1:13" ht="15.75">
      <c r="A109" s="9" t="s">
        <v>6</v>
      </c>
      <c r="B109" s="10">
        <v>0</v>
      </c>
      <c r="C109" s="10">
        <v>493</v>
      </c>
      <c r="D109" s="11">
        <v>13</v>
      </c>
      <c r="E109" s="9">
        <v>21</v>
      </c>
      <c r="F109" s="9" t="s">
        <v>22</v>
      </c>
      <c r="G109" s="9" t="s">
        <v>42</v>
      </c>
      <c r="H109" s="11">
        <v>37</v>
      </c>
      <c r="I109" s="9" t="s">
        <v>43</v>
      </c>
      <c r="J109" s="11">
        <v>3</v>
      </c>
      <c r="K109" s="9" t="s">
        <v>44</v>
      </c>
      <c r="L109" s="9" t="s">
        <v>31</v>
      </c>
      <c r="M109" s="16">
        <f t="shared" si="1"/>
        <v>493</v>
      </c>
    </row>
    <row r="110" spans="1:13" ht="15.75">
      <c r="A110" s="9" t="s">
        <v>5</v>
      </c>
      <c r="B110" s="10">
        <v>0</v>
      </c>
      <c r="C110" s="10">
        <v>9125</v>
      </c>
      <c r="D110" s="11">
        <v>13</v>
      </c>
      <c r="E110" s="9">
        <v>24</v>
      </c>
      <c r="F110" s="9" t="s">
        <v>30</v>
      </c>
      <c r="G110" s="9" t="s">
        <v>45</v>
      </c>
      <c r="H110" s="11">
        <v>25</v>
      </c>
      <c r="I110" s="9" t="s">
        <v>43</v>
      </c>
      <c r="J110" s="11">
        <v>2</v>
      </c>
      <c r="K110" s="9" t="s">
        <v>46</v>
      </c>
      <c r="L110" s="9" t="s">
        <v>28</v>
      </c>
      <c r="M110" s="16">
        <f t="shared" si="1"/>
        <v>9125</v>
      </c>
    </row>
    <row r="111" spans="1:13" ht="15.75">
      <c r="A111" s="9" t="s">
        <v>4</v>
      </c>
      <c r="B111" s="10">
        <v>0</v>
      </c>
      <c r="C111" s="10">
        <v>364</v>
      </c>
      <c r="D111" s="11">
        <v>13</v>
      </c>
      <c r="E111" s="9">
        <v>12</v>
      </c>
      <c r="F111" s="9" t="s">
        <v>30</v>
      </c>
      <c r="G111" s="9" t="s">
        <v>45</v>
      </c>
      <c r="H111" s="11">
        <v>34</v>
      </c>
      <c r="I111" s="9" t="s">
        <v>43</v>
      </c>
      <c r="J111" s="11">
        <v>2</v>
      </c>
      <c r="K111" s="9" t="s">
        <v>46</v>
      </c>
      <c r="L111" s="9" t="s">
        <v>31</v>
      </c>
      <c r="M111" s="16">
        <f t="shared" si="1"/>
        <v>364</v>
      </c>
    </row>
    <row r="112" spans="1:13" ht="15.75">
      <c r="A112" s="9" t="s">
        <v>4</v>
      </c>
      <c r="B112" s="10">
        <v>156</v>
      </c>
      <c r="C112" s="10">
        <v>0</v>
      </c>
      <c r="D112" s="11">
        <v>13</v>
      </c>
      <c r="E112" s="9">
        <v>58</v>
      </c>
      <c r="F112" s="9" t="s">
        <v>30</v>
      </c>
      <c r="G112" s="9" t="s">
        <v>45</v>
      </c>
      <c r="H112" s="11">
        <v>32</v>
      </c>
      <c r="I112" s="9" t="s">
        <v>43</v>
      </c>
      <c r="J112" s="11">
        <v>3</v>
      </c>
      <c r="K112" s="9" t="s">
        <v>44</v>
      </c>
      <c r="L112" s="9" t="s">
        <v>28</v>
      </c>
      <c r="M112" s="16">
        <f t="shared" si="1"/>
        <v>156</v>
      </c>
    </row>
    <row r="113" spans="1:13" ht="15.75">
      <c r="A113" s="9" t="s">
        <v>5</v>
      </c>
      <c r="B113" s="10">
        <v>0</v>
      </c>
      <c r="C113" s="10">
        <v>508</v>
      </c>
      <c r="D113" s="11">
        <v>13</v>
      </c>
      <c r="E113" s="9">
        <v>3</v>
      </c>
      <c r="F113" s="9" t="s">
        <v>22</v>
      </c>
      <c r="G113" s="9" t="s">
        <v>42</v>
      </c>
      <c r="H113" s="11">
        <v>32</v>
      </c>
      <c r="I113" s="9" t="s">
        <v>43</v>
      </c>
      <c r="J113" s="11">
        <v>1</v>
      </c>
      <c r="K113" s="9" t="s">
        <v>44</v>
      </c>
      <c r="L113" s="9" t="s">
        <v>28</v>
      </c>
      <c r="M113" s="16">
        <f t="shared" si="1"/>
        <v>508</v>
      </c>
    </row>
    <row r="114" spans="1:13" ht="15.75">
      <c r="A114" s="9" t="s">
        <v>5</v>
      </c>
      <c r="B114" s="10">
        <v>2641</v>
      </c>
      <c r="C114" s="10">
        <v>0</v>
      </c>
      <c r="D114" s="11">
        <v>13</v>
      </c>
      <c r="E114" s="9">
        <v>71</v>
      </c>
      <c r="F114" s="9" t="s">
        <v>30</v>
      </c>
      <c r="G114" s="9" t="s">
        <v>45</v>
      </c>
      <c r="H114" s="11">
        <v>51</v>
      </c>
      <c r="I114" s="9" t="s">
        <v>11</v>
      </c>
      <c r="J114" s="11">
        <v>4</v>
      </c>
      <c r="K114" s="9" t="s">
        <v>47</v>
      </c>
      <c r="L114" s="9" t="s">
        <v>31</v>
      </c>
      <c r="M114" s="16">
        <f t="shared" si="1"/>
        <v>2641</v>
      </c>
    </row>
    <row r="115" spans="1:13" ht="15.75">
      <c r="A115" s="9" t="s">
        <v>6</v>
      </c>
      <c r="B115" s="10">
        <v>0</v>
      </c>
      <c r="C115" s="10">
        <v>736</v>
      </c>
      <c r="D115" s="11">
        <v>13</v>
      </c>
      <c r="E115" s="9">
        <v>6</v>
      </c>
      <c r="F115" s="9" t="s">
        <v>30</v>
      </c>
      <c r="G115" s="9" t="s">
        <v>45</v>
      </c>
      <c r="H115" s="11">
        <v>19</v>
      </c>
      <c r="I115" s="9" t="s">
        <v>48</v>
      </c>
      <c r="J115" s="11">
        <v>4</v>
      </c>
      <c r="K115" s="9" t="s">
        <v>46</v>
      </c>
      <c r="L115" s="9" t="s">
        <v>28</v>
      </c>
      <c r="M115" s="16">
        <f t="shared" si="1"/>
        <v>736</v>
      </c>
    </row>
    <row r="116" spans="1:13" ht="15.75">
      <c r="A116" s="9" t="s">
        <v>5</v>
      </c>
      <c r="B116" s="10">
        <v>18408</v>
      </c>
      <c r="C116" s="10">
        <v>212</v>
      </c>
      <c r="D116" s="11">
        <v>13</v>
      </c>
      <c r="E116" s="9">
        <v>9</v>
      </c>
      <c r="F116" s="9" t="s">
        <v>30</v>
      </c>
      <c r="G116" s="9" t="s">
        <v>45</v>
      </c>
      <c r="H116" s="11">
        <v>35</v>
      </c>
      <c r="I116" s="9" t="s">
        <v>43</v>
      </c>
      <c r="J116" s="11">
        <v>2</v>
      </c>
      <c r="K116" s="9" t="s">
        <v>46</v>
      </c>
      <c r="L116" s="9" t="s">
        <v>31</v>
      </c>
      <c r="M116" s="16">
        <f t="shared" si="1"/>
        <v>18620</v>
      </c>
    </row>
    <row r="117" spans="1:13" ht="15.75">
      <c r="A117" s="9" t="s">
        <v>4</v>
      </c>
      <c r="B117" s="10">
        <v>0</v>
      </c>
      <c r="C117" s="10">
        <v>1218</v>
      </c>
      <c r="D117" s="11">
        <v>13</v>
      </c>
      <c r="E117" s="9">
        <v>38</v>
      </c>
      <c r="F117" s="9" t="s">
        <v>22</v>
      </c>
      <c r="G117" s="9" t="s">
        <v>42</v>
      </c>
      <c r="H117" s="11">
        <v>34</v>
      </c>
      <c r="I117" s="9" t="s">
        <v>43</v>
      </c>
      <c r="J117" s="11">
        <v>1</v>
      </c>
      <c r="K117" s="9" t="s">
        <v>46</v>
      </c>
      <c r="L117" s="9" t="s">
        <v>31</v>
      </c>
      <c r="M117" s="16">
        <f t="shared" si="1"/>
        <v>1218</v>
      </c>
    </row>
    <row r="118" spans="1:13" ht="15.75">
      <c r="A118" s="9" t="s">
        <v>10</v>
      </c>
      <c r="B118" s="10">
        <v>0</v>
      </c>
      <c r="C118" s="10">
        <v>164</v>
      </c>
      <c r="D118" s="11">
        <v>13</v>
      </c>
      <c r="E118" s="9">
        <v>65</v>
      </c>
      <c r="F118" s="9" t="s">
        <v>30</v>
      </c>
      <c r="G118" s="9" t="s">
        <v>45</v>
      </c>
      <c r="H118" s="11">
        <v>56</v>
      </c>
      <c r="I118" s="9" t="s">
        <v>11</v>
      </c>
      <c r="J118" s="11">
        <v>4</v>
      </c>
      <c r="K118" s="9" t="s">
        <v>44</v>
      </c>
      <c r="L118" s="9" t="s">
        <v>31</v>
      </c>
      <c r="M118" s="16">
        <f t="shared" si="1"/>
        <v>164</v>
      </c>
    </row>
    <row r="119" spans="1:13" ht="15.75">
      <c r="A119" s="9" t="s">
        <v>13</v>
      </c>
      <c r="B119" s="10">
        <v>0</v>
      </c>
      <c r="C119" s="10">
        <v>603</v>
      </c>
      <c r="D119" s="11">
        <v>13</v>
      </c>
      <c r="E119" s="9">
        <v>35</v>
      </c>
      <c r="F119" s="9" t="s">
        <v>22</v>
      </c>
      <c r="G119" s="9" t="s">
        <v>49</v>
      </c>
      <c r="H119" s="11">
        <v>20</v>
      </c>
      <c r="I119" s="9" t="s">
        <v>48</v>
      </c>
      <c r="J119" s="11">
        <v>4</v>
      </c>
      <c r="K119" s="9" t="s">
        <v>46</v>
      </c>
      <c r="L119" s="9" t="s">
        <v>28</v>
      </c>
      <c r="M119" s="16">
        <f t="shared" si="1"/>
        <v>603</v>
      </c>
    </row>
    <row r="120" spans="1:13" ht="15.75">
      <c r="A120" s="9" t="s">
        <v>5</v>
      </c>
      <c r="B120" s="10">
        <v>0</v>
      </c>
      <c r="C120" s="10">
        <v>490</v>
      </c>
      <c r="D120" s="11">
        <v>13</v>
      </c>
      <c r="E120" s="9">
        <v>15</v>
      </c>
      <c r="F120" s="9" t="s">
        <v>30</v>
      </c>
      <c r="G120" s="9" t="s">
        <v>45</v>
      </c>
      <c r="H120" s="11">
        <v>28</v>
      </c>
      <c r="I120" s="9" t="s">
        <v>43</v>
      </c>
      <c r="J120" s="11">
        <v>2</v>
      </c>
      <c r="K120" s="9" t="s">
        <v>46</v>
      </c>
      <c r="L120" s="9" t="s">
        <v>28</v>
      </c>
      <c r="M120" s="16">
        <f t="shared" si="1"/>
        <v>490</v>
      </c>
    </row>
    <row r="121" spans="1:13" ht="15.75">
      <c r="A121" s="9" t="s">
        <v>5</v>
      </c>
      <c r="B121" s="10">
        <v>0</v>
      </c>
      <c r="C121" s="10">
        <v>750</v>
      </c>
      <c r="D121" s="11">
        <v>13</v>
      </c>
      <c r="E121" s="9">
        <v>14</v>
      </c>
      <c r="F121" s="9" t="s">
        <v>22</v>
      </c>
      <c r="G121" s="9" t="s">
        <v>42</v>
      </c>
      <c r="H121" s="11">
        <v>47</v>
      </c>
      <c r="I121" s="9" t="s">
        <v>43</v>
      </c>
      <c r="J121" s="11">
        <v>4</v>
      </c>
      <c r="K121" s="9" t="s">
        <v>46</v>
      </c>
      <c r="L121" s="9" t="s">
        <v>28</v>
      </c>
      <c r="M121" s="16">
        <f t="shared" si="1"/>
        <v>750</v>
      </c>
    </row>
    <row r="122" spans="1:13" ht="15.75">
      <c r="A122" s="9" t="s">
        <v>6</v>
      </c>
      <c r="B122" s="10">
        <v>0</v>
      </c>
      <c r="C122" s="10">
        <v>13970</v>
      </c>
      <c r="D122" s="11">
        <v>13</v>
      </c>
      <c r="E122" s="9">
        <v>24</v>
      </c>
      <c r="F122" s="9" t="s">
        <v>30</v>
      </c>
      <c r="G122" s="9" t="s">
        <v>45</v>
      </c>
      <c r="H122" s="11">
        <v>28</v>
      </c>
      <c r="I122" s="9" t="s">
        <v>48</v>
      </c>
      <c r="J122" s="11">
        <v>4</v>
      </c>
      <c r="K122" s="9" t="s">
        <v>44</v>
      </c>
      <c r="L122" s="9" t="s">
        <v>28</v>
      </c>
      <c r="M122" s="16">
        <f t="shared" si="1"/>
        <v>13970</v>
      </c>
    </row>
    <row r="123" spans="1:13" ht="15.75">
      <c r="A123" s="9" t="s">
        <v>5</v>
      </c>
      <c r="B123" s="10">
        <v>0</v>
      </c>
      <c r="C123" s="10">
        <v>207</v>
      </c>
      <c r="D123" s="11">
        <v>13</v>
      </c>
      <c r="E123" s="9">
        <v>119</v>
      </c>
      <c r="F123" s="9" t="s">
        <v>22</v>
      </c>
      <c r="G123" s="9" t="s">
        <v>42</v>
      </c>
      <c r="H123" s="11">
        <v>42</v>
      </c>
      <c r="I123" s="9" t="s">
        <v>48</v>
      </c>
      <c r="J123" s="11">
        <v>4</v>
      </c>
      <c r="K123" s="9" t="s">
        <v>46</v>
      </c>
      <c r="L123" s="9" t="s">
        <v>28</v>
      </c>
      <c r="M123" s="16">
        <f t="shared" si="1"/>
        <v>207</v>
      </c>
    </row>
    <row r="124" spans="1:13" ht="15.75">
      <c r="A124" s="9" t="s">
        <v>5</v>
      </c>
      <c r="B124" s="10">
        <v>0</v>
      </c>
      <c r="C124" s="10">
        <v>713</v>
      </c>
      <c r="D124" s="11">
        <v>13</v>
      </c>
      <c r="E124" s="9">
        <v>29</v>
      </c>
      <c r="F124" s="9" t="s">
        <v>22</v>
      </c>
      <c r="G124" s="9" t="s">
        <v>42</v>
      </c>
      <c r="H124" s="11">
        <v>25</v>
      </c>
      <c r="I124" s="9" t="s">
        <v>43</v>
      </c>
      <c r="J124" s="11">
        <v>2</v>
      </c>
      <c r="K124" s="9" t="s">
        <v>46</v>
      </c>
      <c r="L124" s="9" t="s">
        <v>28</v>
      </c>
      <c r="M124" s="16">
        <f t="shared" si="1"/>
        <v>713</v>
      </c>
    </row>
    <row r="125" spans="1:13" ht="15.75">
      <c r="A125" s="9" t="s">
        <v>4</v>
      </c>
      <c r="B125" s="10">
        <v>0</v>
      </c>
      <c r="C125" s="10">
        <v>503</v>
      </c>
      <c r="D125" s="11">
        <v>13</v>
      </c>
      <c r="E125" s="9">
        <v>62</v>
      </c>
      <c r="F125" s="9" t="s">
        <v>22</v>
      </c>
      <c r="G125" s="9" t="s">
        <v>42</v>
      </c>
      <c r="H125" s="11">
        <v>25</v>
      </c>
      <c r="I125" s="9" t="s">
        <v>43</v>
      </c>
      <c r="J125" s="11">
        <v>2</v>
      </c>
      <c r="K125" s="9" t="s">
        <v>46</v>
      </c>
      <c r="L125" s="9" t="s">
        <v>31</v>
      </c>
      <c r="M125" s="16">
        <f t="shared" si="1"/>
        <v>503</v>
      </c>
    </row>
    <row r="126" spans="1:13" ht="15.75">
      <c r="A126" s="9" t="s">
        <v>4</v>
      </c>
      <c r="B126" s="10">
        <v>0</v>
      </c>
      <c r="C126" s="10">
        <v>596</v>
      </c>
      <c r="D126" s="11">
        <v>13</v>
      </c>
      <c r="E126" s="9">
        <v>67</v>
      </c>
      <c r="F126" s="9" t="s">
        <v>22</v>
      </c>
      <c r="G126" s="9" t="s">
        <v>42</v>
      </c>
      <c r="H126" s="11">
        <v>51</v>
      </c>
      <c r="I126" s="9" t="s">
        <v>43</v>
      </c>
      <c r="J126" s="11">
        <v>4</v>
      </c>
      <c r="K126" s="9" t="s">
        <v>46</v>
      </c>
      <c r="L126" s="9" t="s">
        <v>31</v>
      </c>
      <c r="M126" s="16">
        <f t="shared" si="1"/>
        <v>596</v>
      </c>
    </row>
    <row r="127" spans="1:13" ht="15.75">
      <c r="A127" s="9" t="s">
        <v>5</v>
      </c>
      <c r="B127" s="10">
        <v>0</v>
      </c>
      <c r="C127" s="10">
        <v>531</v>
      </c>
      <c r="D127" s="11">
        <v>13</v>
      </c>
      <c r="E127" s="9">
        <v>5</v>
      </c>
      <c r="F127" s="9" t="s">
        <v>22</v>
      </c>
      <c r="G127" s="9" t="s">
        <v>42</v>
      </c>
      <c r="H127" s="11">
        <v>45</v>
      </c>
      <c r="I127" s="9" t="s">
        <v>43</v>
      </c>
      <c r="J127" s="11">
        <v>2</v>
      </c>
      <c r="K127" s="9" t="s">
        <v>46</v>
      </c>
      <c r="L127" s="9" t="s">
        <v>28</v>
      </c>
      <c r="M127" s="16">
        <f t="shared" si="1"/>
        <v>531</v>
      </c>
    </row>
    <row r="128" spans="1:13" ht="15.75">
      <c r="A128" s="9" t="s">
        <v>4</v>
      </c>
      <c r="B128" s="10">
        <v>5960</v>
      </c>
      <c r="C128" s="10">
        <v>129</v>
      </c>
      <c r="D128" s="11">
        <v>13</v>
      </c>
      <c r="E128" s="9">
        <v>16</v>
      </c>
      <c r="F128" s="9" t="s">
        <v>22</v>
      </c>
      <c r="G128" s="9" t="s">
        <v>49</v>
      </c>
      <c r="H128" s="11">
        <v>23</v>
      </c>
      <c r="I128" s="9" t="s">
        <v>43</v>
      </c>
      <c r="J128" s="11">
        <v>1</v>
      </c>
      <c r="K128" s="9" t="s">
        <v>46</v>
      </c>
      <c r="L128" s="9" t="s">
        <v>31</v>
      </c>
      <c r="M128" s="16">
        <f t="shared" si="1"/>
        <v>6089</v>
      </c>
    </row>
    <row r="129" spans="1:13" ht="15.75">
      <c r="A129" s="9" t="s">
        <v>6</v>
      </c>
      <c r="B129" s="10">
        <v>0</v>
      </c>
      <c r="C129" s="10">
        <v>941</v>
      </c>
      <c r="D129" s="11">
        <v>13</v>
      </c>
      <c r="E129" s="9">
        <v>111</v>
      </c>
      <c r="F129" s="9" t="s">
        <v>22</v>
      </c>
      <c r="G129" s="9" t="s">
        <v>42</v>
      </c>
      <c r="H129" s="11">
        <v>41</v>
      </c>
      <c r="I129" s="9" t="s">
        <v>43</v>
      </c>
      <c r="J129" s="11">
        <v>4</v>
      </c>
      <c r="K129" s="9" t="s">
        <v>46</v>
      </c>
      <c r="L129" s="9" t="s">
        <v>31</v>
      </c>
      <c r="M129" s="16">
        <f t="shared" si="1"/>
        <v>941</v>
      </c>
    </row>
    <row r="130" spans="1:13" ht="15.75">
      <c r="A130" s="9" t="s">
        <v>12</v>
      </c>
      <c r="B130" s="10">
        <v>3111</v>
      </c>
      <c r="C130" s="10">
        <v>0</v>
      </c>
      <c r="D130" s="11">
        <v>13</v>
      </c>
      <c r="E130" s="9">
        <v>27</v>
      </c>
      <c r="F130" s="9" t="s">
        <v>30</v>
      </c>
      <c r="G130" s="9" t="s">
        <v>45</v>
      </c>
      <c r="H130" s="11">
        <v>22</v>
      </c>
      <c r="I130" s="9" t="s">
        <v>43</v>
      </c>
      <c r="J130" s="11">
        <v>4</v>
      </c>
      <c r="K130" s="9" t="s">
        <v>46</v>
      </c>
      <c r="L130" s="9" t="s">
        <v>31</v>
      </c>
      <c r="M130" s="16">
        <f t="shared" ref="M130:M193" si="2">B130+C130</f>
        <v>3111</v>
      </c>
    </row>
    <row r="131" spans="1:13" ht="15.75">
      <c r="A131" s="9" t="s">
        <v>4</v>
      </c>
      <c r="B131" s="10">
        <v>2846</v>
      </c>
      <c r="C131" s="10">
        <v>0</v>
      </c>
      <c r="D131" s="11">
        <v>13</v>
      </c>
      <c r="E131" s="9">
        <v>14</v>
      </c>
      <c r="F131" s="9" t="s">
        <v>22</v>
      </c>
      <c r="G131" s="9" t="s">
        <v>42</v>
      </c>
      <c r="H131" s="11">
        <v>36</v>
      </c>
      <c r="I131" s="9" t="s">
        <v>11</v>
      </c>
      <c r="J131" s="11">
        <v>4</v>
      </c>
      <c r="K131" s="9" t="s">
        <v>46</v>
      </c>
      <c r="L131" s="9" t="s">
        <v>31</v>
      </c>
      <c r="M131" s="16">
        <f t="shared" si="2"/>
        <v>2846</v>
      </c>
    </row>
    <row r="132" spans="1:13" ht="15.75">
      <c r="A132" s="9" t="s">
        <v>4</v>
      </c>
      <c r="B132" s="10">
        <v>0</v>
      </c>
      <c r="C132" s="10">
        <v>425</v>
      </c>
      <c r="D132" s="11">
        <v>13</v>
      </c>
      <c r="E132" s="9">
        <v>10</v>
      </c>
      <c r="F132" s="9" t="s">
        <v>22</v>
      </c>
      <c r="G132" s="9" t="s">
        <v>42</v>
      </c>
      <c r="H132" s="11">
        <v>27</v>
      </c>
      <c r="I132" s="9" t="s">
        <v>48</v>
      </c>
      <c r="J132" s="11">
        <v>2</v>
      </c>
      <c r="K132" s="9" t="s">
        <v>46</v>
      </c>
      <c r="L132" s="9" t="s">
        <v>28</v>
      </c>
      <c r="M132" s="16">
        <f t="shared" si="2"/>
        <v>425</v>
      </c>
    </row>
    <row r="133" spans="1:13" ht="15.75">
      <c r="A133" s="9" t="s">
        <v>4</v>
      </c>
      <c r="B133" s="10">
        <v>0</v>
      </c>
      <c r="C133" s="10">
        <v>17124</v>
      </c>
      <c r="D133" s="11">
        <v>13</v>
      </c>
      <c r="E133" s="9">
        <v>95</v>
      </c>
      <c r="F133" s="9" t="s">
        <v>22</v>
      </c>
      <c r="G133" s="9" t="s">
        <v>49</v>
      </c>
      <c r="H133" s="11">
        <v>34</v>
      </c>
      <c r="I133" s="9" t="s">
        <v>43</v>
      </c>
      <c r="J133" s="11">
        <v>1</v>
      </c>
      <c r="K133" s="9" t="s">
        <v>46</v>
      </c>
      <c r="L133" s="9" t="s">
        <v>31</v>
      </c>
      <c r="M133" s="16">
        <f t="shared" si="2"/>
        <v>17124</v>
      </c>
    </row>
    <row r="134" spans="1:13" ht="15.75">
      <c r="A134" s="9" t="s">
        <v>5</v>
      </c>
      <c r="B134" s="10">
        <v>538</v>
      </c>
      <c r="C134" s="10">
        <v>344</v>
      </c>
      <c r="D134" s="11">
        <v>13</v>
      </c>
      <c r="E134" s="9">
        <v>40</v>
      </c>
      <c r="F134" s="9" t="s">
        <v>22</v>
      </c>
      <c r="G134" s="9" t="s">
        <v>49</v>
      </c>
      <c r="H134" s="11">
        <v>24</v>
      </c>
      <c r="I134" s="9" t="s">
        <v>43</v>
      </c>
      <c r="J134" s="11">
        <v>3</v>
      </c>
      <c r="K134" s="9" t="s">
        <v>44</v>
      </c>
      <c r="L134" s="9" t="s">
        <v>28</v>
      </c>
      <c r="M134" s="16">
        <f t="shared" si="2"/>
        <v>882</v>
      </c>
    </row>
    <row r="135" spans="1:13" ht="15.75">
      <c r="A135" s="9" t="s">
        <v>5</v>
      </c>
      <c r="B135" s="10">
        <v>10417</v>
      </c>
      <c r="C135" s="10">
        <v>19811</v>
      </c>
      <c r="D135" s="11">
        <v>13</v>
      </c>
      <c r="E135" s="9">
        <v>27</v>
      </c>
      <c r="F135" s="9" t="s">
        <v>22</v>
      </c>
      <c r="G135" s="9" t="s">
        <v>49</v>
      </c>
      <c r="H135" s="11">
        <v>27</v>
      </c>
      <c r="I135" s="9" t="s">
        <v>43</v>
      </c>
      <c r="J135" s="11">
        <v>2</v>
      </c>
      <c r="K135" s="9" t="s">
        <v>46</v>
      </c>
      <c r="L135" s="9" t="s">
        <v>28</v>
      </c>
      <c r="M135" s="16">
        <f t="shared" si="2"/>
        <v>30228</v>
      </c>
    </row>
    <row r="136" spans="1:13" ht="15.75">
      <c r="A136" s="9" t="s">
        <v>6</v>
      </c>
      <c r="B136" s="10">
        <v>642</v>
      </c>
      <c r="C136" s="10">
        <v>0</v>
      </c>
      <c r="D136" s="11">
        <v>13</v>
      </c>
      <c r="E136" s="9">
        <v>65</v>
      </c>
      <c r="F136" s="9" t="s">
        <v>30</v>
      </c>
      <c r="G136" s="9" t="s">
        <v>45</v>
      </c>
      <c r="H136" s="11">
        <v>24</v>
      </c>
      <c r="I136" s="9" t="s">
        <v>43</v>
      </c>
      <c r="J136" s="11">
        <v>2</v>
      </c>
      <c r="K136" s="9" t="s">
        <v>46</v>
      </c>
      <c r="L136" s="9" t="s">
        <v>28</v>
      </c>
      <c r="M136" s="16">
        <f t="shared" si="2"/>
        <v>642</v>
      </c>
    </row>
    <row r="137" spans="1:13" ht="15.75">
      <c r="A137" s="9" t="s">
        <v>5</v>
      </c>
      <c r="B137" s="10">
        <v>315</v>
      </c>
      <c r="C137" s="10">
        <v>466</v>
      </c>
      <c r="D137" s="11">
        <v>13</v>
      </c>
      <c r="E137" s="9">
        <v>3</v>
      </c>
      <c r="F137" s="9" t="s">
        <v>22</v>
      </c>
      <c r="G137" s="9" t="s">
        <v>42</v>
      </c>
      <c r="H137" s="11">
        <v>48</v>
      </c>
      <c r="I137" s="9" t="s">
        <v>43</v>
      </c>
      <c r="J137" s="11">
        <v>3</v>
      </c>
      <c r="K137" s="9" t="s">
        <v>44</v>
      </c>
      <c r="L137" s="9" t="s">
        <v>31</v>
      </c>
      <c r="M137" s="16">
        <f t="shared" si="2"/>
        <v>781</v>
      </c>
    </row>
    <row r="138" spans="1:13" ht="15.75">
      <c r="A138" s="9" t="s">
        <v>9</v>
      </c>
      <c r="B138" s="10">
        <v>819</v>
      </c>
      <c r="C138" s="10">
        <v>0</v>
      </c>
      <c r="D138" s="11">
        <v>13</v>
      </c>
      <c r="E138" s="9">
        <v>23</v>
      </c>
      <c r="F138" s="9" t="s">
        <v>22</v>
      </c>
      <c r="G138" s="9" t="s">
        <v>42</v>
      </c>
      <c r="H138" s="11">
        <v>29</v>
      </c>
      <c r="I138" s="9" t="s">
        <v>43</v>
      </c>
      <c r="J138" s="11">
        <v>2</v>
      </c>
      <c r="K138" s="9" t="s">
        <v>46</v>
      </c>
      <c r="L138" s="9" t="s">
        <v>31</v>
      </c>
      <c r="M138" s="16">
        <f t="shared" si="2"/>
        <v>819</v>
      </c>
    </row>
    <row r="139" spans="1:13" ht="15.75">
      <c r="A139" s="9" t="s">
        <v>5</v>
      </c>
      <c r="B139" s="10">
        <v>0</v>
      </c>
      <c r="C139" s="10">
        <v>547</v>
      </c>
      <c r="D139" s="11">
        <v>13</v>
      </c>
      <c r="E139" s="9">
        <v>40</v>
      </c>
      <c r="F139" s="9" t="s">
        <v>22</v>
      </c>
      <c r="G139" s="9" t="s">
        <v>45</v>
      </c>
      <c r="H139" s="11">
        <v>35</v>
      </c>
      <c r="I139" s="9" t="s">
        <v>43</v>
      </c>
      <c r="J139" s="11">
        <v>3</v>
      </c>
      <c r="K139" s="9" t="s">
        <v>46</v>
      </c>
      <c r="L139" s="9" t="s">
        <v>28</v>
      </c>
      <c r="M139" s="16">
        <f t="shared" si="2"/>
        <v>547</v>
      </c>
    </row>
    <row r="140" spans="1:13" ht="15.75">
      <c r="A140" s="9" t="s">
        <v>6</v>
      </c>
      <c r="B140" s="10">
        <v>161</v>
      </c>
      <c r="C140" s="10">
        <v>524</v>
      </c>
      <c r="D140" s="11">
        <v>13</v>
      </c>
      <c r="E140" s="9">
        <v>106</v>
      </c>
      <c r="F140" s="9" t="s">
        <v>22</v>
      </c>
      <c r="G140" s="9" t="s">
        <v>42</v>
      </c>
      <c r="H140" s="11">
        <v>27</v>
      </c>
      <c r="I140" s="9" t="s">
        <v>48</v>
      </c>
      <c r="J140" s="11">
        <v>4</v>
      </c>
      <c r="K140" s="9" t="s">
        <v>46</v>
      </c>
      <c r="L140" s="9" t="s">
        <v>31</v>
      </c>
      <c r="M140" s="16">
        <f t="shared" si="2"/>
        <v>685</v>
      </c>
    </row>
    <row r="141" spans="1:13" ht="15.75">
      <c r="A141" s="9" t="s">
        <v>6</v>
      </c>
      <c r="B141" s="10">
        <v>983</v>
      </c>
      <c r="C141" s="10">
        <v>950</v>
      </c>
      <c r="D141" s="11">
        <v>13</v>
      </c>
      <c r="E141" s="9">
        <v>5</v>
      </c>
      <c r="F141" s="9" t="s">
        <v>30</v>
      </c>
      <c r="G141" s="9" t="s">
        <v>45</v>
      </c>
      <c r="H141" s="11">
        <v>24</v>
      </c>
      <c r="I141" s="9" t="s">
        <v>48</v>
      </c>
      <c r="J141" s="11">
        <v>3</v>
      </c>
      <c r="K141" s="9" t="s">
        <v>46</v>
      </c>
      <c r="L141" s="9" t="s">
        <v>28</v>
      </c>
      <c r="M141" s="16">
        <f t="shared" si="2"/>
        <v>1933</v>
      </c>
    </row>
    <row r="142" spans="1:13" ht="15.75">
      <c r="A142" s="9" t="s">
        <v>9</v>
      </c>
      <c r="B142" s="10">
        <v>0</v>
      </c>
      <c r="C142" s="10">
        <v>160</v>
      </c>
      <c r="D142" s="11">
        <v>13</v>
      </c>
      <c r="E142" s="9">
        <v>7</v>
      </c>
      <c r="F142" s="9" t="s">
        <v>22</v>
      </c>
      <c r="G142" s="9" t="s">
        <v>49</v>
      </c>
      <c r="H142" s="11">
        <v>40</v>
      </c>
      <c r="I142" s="9" t="s">
        <v>48</v>
      </c>
      <c r="J142" s="11">
        <v>4</v>
      </c>
      <c r="K142" s="9" t="s">
        <v>46</v>
      </c>
      <c r="L142" s="9" t="s">
        <v>31</v>
      </c>
      <c r="M142" s="16">
        <f t="shared" si="2"/>
        <v>160</v>
      </c>
    </row>
    <row r="143" spans="1:13" ht="15.75">
      <c r="A143" s="9" t="s">
        <v>5</v>
      </c>
      <c r="B143" s="10">
        <v>193</v>
      </c>
      <c r="C143" s="10">
        <v>2684</v>
      </c>
      <c r="D143" s="11">
        <v>13</v>
      </c>
      <c r="E143" s="9">
        <v>5</v>
      </c>
      <c r="F143" s="9" t="s">
        <v>30</v>
      </c>
      <c r="G143" s="9" t="s">
        <v>45</v>
      </c>
      <c r="H143" s="11">
        <v>22</v>
      </c>
      <c r="I143" s="9" t="s">
        <v>43</v>
      </c>
      <c r="J143" s="11">
        <v>2</v>
      </c>
      <c r="K143" s="9" t="s">
        <v>44</v>
      </c>
      <c r="L143" s="9" t="s">
        <v>28</v>
      </c>
      <c r="M143" s="16">
        <f t="shared" si="2"/>
        <v>2877</v>
      </c>
    </row>
    <row r="144" spans="1:13" ht="15.75">
      <c r="A144" s="9" t="s">
        <v>7</v>
      </c>
      <c r="B144" s="10">
        <v>0</v>
      </c>
      <c r="C144" s="10">
        <v>533</v>
      </c>
      <c r="D144" s="11">
        <v>14</v>
      </c>
      <c r="E144" s="9">
        <v>2</v>
      </c>
      <c r="F144" s="9" t="s">
        <v>22</v>
      </c>
      <c r="G144" s="9" t="s">
        <v>42</v>
      </c>
      <c r="H144" s="11">
        <v>27</v>
      </c>
      <c r="I144" s="9" t="s">
        <v>43</v>
      </c>
      <c r="J144" s="11">
        <v>1</v>
      </c>
      <c r="K144" s="9" t="s">
        <v>44</v>
      </c>
      <c r="L144" s="9" t="s">
        <v>31</v>
      </c>
      <c r="M144" s="16">
        <f t="shared" si="2"/>
        <v>533</v>
      </c>
    </row>
    <row r="145" spans="1:13" ht="15.75">
      <c r="A145" s="9" t="s">
        <v>4</v>
      </c>
      <c r="B145" s="10">
        <v>0</v>
      </c>
      <c r="C145" s="10">
        <v>3529</v>
      </c>
      <c r="D145" s="11">
        <v>14</v>
      </c>
      <c r="E145" s="9">
        <v>0</v>
      </c>
      <c r="F145" s="9" t="s">
        <v>30</v>
      </c>
      <c r="G145" s="9" t="s">
        <v>45</v>
      </c>
      <c r="H145" s="11">
        <v>63</v>
      </c>
      <c r="I145" s="9" t="s">
        <v>43</v>
      </c>
      <c r="J145" s="11">
        <v>4</v>
      </c>
      <c r="K145" s="9" t="s">
        <v>46</v>
      </c>
      <c r="L145" s="9" t="s">
        <v>31</v>
      </c>
      <c r="M145" s="16">
        <f t="shared" si="2"/>
        <v>3529</v>
      </c>
    </row>
    <row r="146" spans="1:13" ht="15.75">
      <c r="A146" s="9" t="s">
        <v>5</v>
      </c>
      <c r="B146" s="10">
        <v>0</v>
      </c>
      <c r="C146" s="10">
        <v>648</v>
      </c>
      <c r="D146" s="11">
        <v>15</v>
      </c>
      <c r="E146" s="9">
        <v>57</v>
      </c>
      <c r="F146" s="9" t="s">
        <v>22</v>
      </c>
      <c r="G146" s="9" t="s">
        <v>45</v>
      </c>
      <c r="H146" s="11">
        <v>44</v>
      </c>
      <c r="I146" s="9" t="s">
        <v>43</v>
      </c>
      <c r="J146" s="11">
        <v>4</v>
      </c>
      <c r="K146" s="9" t="s">
        <v>47</v>
      </c>
      <c r="L146" s="9" t="s">
        <v>28</v>
      </c>
      <c r="M146" s="16">
        <f t="shared" si="2"/>
        <v>648</v>
      </c>
    </row>
    <row r="147" spans="1:13" ht="15.75">
      <c r="A147" s="9" t="s">
        <v>7</v>
      </c>
      <c r="B147" s="10">
        <v>16647</v>
      </c>
      <c r="C147" s="10">
        <v>895</v>
      </c>
      <c r="D147" s="11">
        <v>16</v>
      </c>
      <c r="E147" s="9">
        <v>34</v>
      </c>
      <c r="F147" s="9" t="s">
        <v>22</v>
      </c>
      <c r="G147" s="9" t="s">
        <v>42</v>
      </c>
      <c r="H147" s="11">
        <v>25</v>
      </c>
      <c r="I147" s="9" t="s">
        <v>48</v>
      </c>
      <c r="J147" s="11">
        <v>4</v>
      </c>
      <c r="K147" s="9" t="s">
        <v>46</v>
      </c>
      <c r="L147" s="9" t="s">
        <v>31</v>
      </c>
      <c r="M147" s="16">
        <f t="shared" si="2"/>
        <v>17542</v>
      </c>
    </row>
    <row r="148" spans="1:13" ht="15.75">
      <c r="A148" s="9" t="s">
        <v>6</v>
      </c>
      <c r="B148" s="10">
        <v>4256</v>
      </c>
      <c r="C148" s="10">
        <v>0</v>
      </c>
      <c r="D148" s="11">
        <v>16</v>
      </c>
      <c r="E148" s="9">
        <v>36</v>
      </c>
      <c r="F148" s="9" t="s">
        <v>30</v>
      </c>
      <c r="G148" s="9" t="s">
        <v>45</v>
      </c>
      <c r="H148" s="11">
        <v>32</v>
      </c>
      <c r="I148" s="9" t="s">
        <v>48</v>
      </c>
      <c r="J148" s="11">
        <v>4</v>
      </c>
      <c r="K148" s="9" t="s">
        <v>44</v>
      </c>
      <c r="L148" s="9" t="s">
        <v>31</v>
      </c>
      <c r="M148" s="16">
        <f t="shared" si="2"/>
        <v>4256</v>
      </c>
    </row>
    <row r="149" spans="1:13" ht="15.75">
      <c r="A149" s="9" t="s">
        <v>4</v>
      </c>
      <c r="B149" s="10">
        <v>0</v>
      </c>
      <c r="C149" s="10">
        <v>14643</v>
      </c>
      <c r="D149" s="11">
        <v>16</v>
      </c>
      <c r="E149" s="9">
        <v>115</v>
      </c>
      <c r="F149" s="9" t="s">
        <v>22</v>
      </c>
      <c r="G149" s="9" t="s">
        <v>42</v>
      </c>
      <c r="H149" s="11">
        <v>46</v>
      </c>
      <c r="I149" s="9" t="s">
        <v>43</v>
      </c>
      <c r="J149" s="11">
        <v>3</v>
      </c>
      <c r="K149" s="9" t="s">
        <v>46</v>
      </c>
      <c r="L149" s="9" t="s">
        <v>31</v>
      </c>
      <c r="M149" s="16">
        <f t="shared" si="2"/>
        <v>14643</v>
      </c>
    </row>
    <row r="150" spans="1:13" ht="15.75">
      <c r="A150" s="9" t="s">
        <v>5</v>
      </c>
      <c r="B150" s="10">
        <v>0</v>
      </c>
      <c r="C150" s="10">
        <v>759</v>
      </c>
      <c r="D150" s="11">
        <v>16</v>
      </c>
      <c r="E150" s="9">
        <v>59</v>
      </c>
      <c r="F150" s="9" t="s">
        <v>22</v>
      </c>
      <c r="G150" s="9" t="s">
        <v>42</v>
      </c>
      <c r="H150" s="11">
        <v>32</v>
      </c>
      <c r="I150" s="9" t="s">
        <v>48</v>
      </c>
      <c r="J150" s="11">
        <v>3</v>
      </c>
      <c r="K150" s="9" t="s">
        <v>46</v>
      </c>
      <c r="L150" s="9" t="s">
        <v>28</v>
      </c>
      <c r="M150" s="16">
        <f t="shared" si="2"/>
        <v>759</v>
      </c>
    </row>
    <row r="151" spans="1:13" ht="15.75">
      <c r="A151" s="9" t="s">
        <v>6</v>
      </c>
      <c r="B151" s="10">
        <v>0</v>
      </c>
      <c r="C151" s="10">
        <v>12632</v>
      </c>
      <c r="D151" s="11">
        <v>16</v>
      </c>
      <c r="E151" s="9">
        <v>9</v>
      </c>
      <c r="F151" s="9" t="s">
        <v>30</v>
      </c>
      <c r="G151" s="9" t="s">
        <v>45</v>
      </c>
      <c r="H151" s="11">
        <v>19</v>
      </c>
      <c r="I151" s="9" t="s">
        <v>48</v>
      </c>
      <c r="J151" s="11">
        <v>4</v>
      </c>
      <c r="K151" s="9" t="s">
        <v>46</v>
      </c>
      <c r="L151" s="9" t="s">
        <v>31</v>
      </c>
      <c r="M151" s="16">
        <f t="shared" si="2"/>
        <v>12632</v>
      </c>
    </row>
    <row r="152" spans="1:13" ht="15.75">
      <c r="A152" s="9" t="s">
        <v>4</v>
      </c>
      <c r="B152" s="10">
        <v>893</v>
      </c>
      <c r="C152" s="10">
        <v>0</v>
      </c>
      <c r="D152" s="11">
        <v>16</v>
      </c>
      <c r="E152" s="9">
        <v>94</v>
      </c>
      <c r="F152" s="9" t="s">
        <v>22</v>
      </c>
      <c r="G152" s="9" t="s">
        <v>42</v>
      </c>
      <c r="H152" s="11">
        <v>49</v>
      </c>
      <c r="I152" s="9" t="s">
        <v>43</v>
      </c>
      <c r="J152" s="11">
        <v>4</v>
      </c>
      <c r="K152" s="9" t="s">
        <v>46</v>
      </c>
      <c r="L152" s="9" t="s">
        <v>31</v>
      </c>
      <c r="M152" s="16">
        <f t="shared" si="2"/>
        <v>893</v>
      </c>
    </row>
    <row r="153" spans="1:13" ht="15.75">
      <c r="A153" s="9" t="s">
        <v>5</v>
      </c>
      <c r="B153" s="10">
        <v>698</v>
      </c>
      <c r="C153" s="10">
        <v>4033</v>
      </c>
      <c r="D153" s="11">
        <v>16</v>
      </c>
      <c r="E153" s="9">
        <v>20</v>
      </c>
      <c r="F153" s="9" t="s">
        <v>22</v>
      </c>
      <c r="G153" s="9" t="s">
        <v>49</v>
      </c>
      <c r="H153" s="11">
        <v>24</v>
      </c>
      <c r="I153" s="9" t="s">
        <v>48</v>
      </c>
      <c r="J153" s="11">
        <v>2</v>
      </c>
      <c r="K153" s="9" t="s">
        <v>46</v>
      </c>
      <c r="L153" s="9" t="s">
        <v>28</v>
      </c>
      <c r="M153" s="16">
        <f t="shared" si="2"/>
        <v>4731</v>
      </c>
    </row>
    <row r="154" spans="1:13" ht="15.75">
      <c r="A154" s="9" t="s">
        <v>5</v>
      </c>
      <c r="B154" s="10">
        <v>0</v>
      </c>
      <c r="C154" s="10">
        <v>509</v>
      </c>
      <c r="D154" s="11">
        <v>16</v>
      </c>
      <c r="E154" s="9">
        <v>3</v>
      </c>
      <c r="F154" s="9" t="s">
        <v>22</v>
      </c>
      <c r="G154" s="9" t="s">
        <v>42</v>
      </c>
      <c r="H154" s="11">
        <v>35</v>
      </c>
      <c r="I154" s="9" t="s">
        <v>43</v>
      </c>
      <c r="J154" s="11">
        <v>3</v>
      </c>
      <c r="K154" s="9" t="s">
        <v>46</v>
      </c>
      <c r="L154" s="9" t="s">
        <v>31</v>
      </c>
      <c r="M154" s="16">
        <f t="shared" si="2"/>
        <v>509</v>
      </c>
    </row>
    <row r="155" spans="1:13" ht="15.75">
      <c r="A155" s="9" t="s">
        <v>9</v>
      </c>
      <c r="B155" s="10">
        <v>7885</v>
      </c>
      <c r="C155" s="10">
        <v>6330</v>
      </c>
      <c r="D155" s="11">
        <v>16</v>
      </c>
      <c r="E155" s="9">
        <v>14</v>
      </c>
      <c r="F155" s="9" t="s">
        <v>22</v>
      </c>
      <c r="G155" s="9" t="s">
        <v>42</v>
      </c>
      <c r="H155" s="11">
        <v>35</v>
      </c>
      <c r="I155" s="9" t="s">
        <v>43</v>
      </c>
      <c r="J155" s="11">
        <v>2</v>
      </c>
      <c r="K155" s="9" t="s">
        <v>46</v>
      </c>
      <c r="L155" s="9" t="s">
        <v>31</v>
      </c>
      <c r="M155" s="16">
        <f t="shared" si="2"/>
        <v>14215</v>
      </c>
    </row>
    <row r="156" spans="1:13" ht="15.75">
      <c r="A156" s="9" t="s">
        <v>4</v>
      </c>
      <c r="B156" s="10">
        <v>0</v>
      </c>
      <c r="C156" s="10">
        <v>408</v>
      </c>
      <c r="D156" s="11">
        <v>16</v>
      </c>
      <c r="E156" s="9">
        <v>12</v>
      </c>
      <c r="F156" s="9" t="s">
        <v>22</v>
      </c>
      <c r="G156" s="9" t="s">
        <v>42</v>
      </c>
      <c r="H156" s="11">
        <v>34</v>
      </c>
      <c r="I156" s="9" t="s">
        <v>11</v>
      </c>
      <c r="J156" s="11">
        <v>4</v>
      </c>
      <c r="K156" s="9" t="s">
        <v>46</v>
      </c>
      <c r="L156" s="9" t="s">
        <v>31</v>
      </c>
      <c r="M156" s="16">
        <f t="shared" si="2"/>
        <v>408</v>
      </c>
    </row>
    <row r="157" spans="1:13" ht="15.75">
      <c r="A157" s="9" t="s">
        <v>5</v>
      </c>
      <c r="B157" s="10">
        <v>585</v>
      </c>
      <c r="C157" s="10">
        <v>2223</v>
      </c>
      <c r="D157" s="11">
        <v>16</v>
      </c>
      <c r="E157" s="9">
        <v>0</v>
      </c>
      <c r="F157" s="9" t="s">
        <v>22</v>
      </c>
      <c r="G157" s="9" t="s">
        <v>42</v>
      </c>
      <c r="H157" s="11">
        <v>33</v>
      </c>
      <c r="I157" s="9" t="s">
        <v>43</v>
      </c>
      <c r="J157" s="11">
        <v>2</v>
      </c>
      <c r="K157" s="9" t="s">
        <v>47</v>
      </c>
      <c r="L157" s="9" t="s">
        <v>28</v>
      </c>
      <c r="M157" s="16">
        <f t="shared" si="2"/>
        <v>2808</v>
      </c>
    </row>
    <row r="158" spans="1:13" ht="15.75">
      <c r="A158" s="9" t="s">
        <v>9</v>
      </c>
      <c r="B158" s="10">
        <v>0</v>
      </c>
      <c r="C158" s="10">
        <v>10099</v>
      </c>
      <c r="D158" s="11">
        <v>16</v>
      </c>
      <c r="E158" s="9">
        <v>108</v>
      </c>
      <c r="F158" s="9" t="s">
        <v>22</v>
      </c>
      <c r="G158" s="9" t="s">
        <v>42</v>
      </c>
      <c r="H158" s="11">
        <v>22</v>
      </c>
      <c r="I158" s="9" t="s">
        <v>48</v>
      </c>
      <c r="J158" s="11">
        <v>4</v>
      </c>
      <c r="K158" s="9" t="s">
        <v>46</v>
      </c>
      <c r="L158" s="9" t="s">
        <v>31</v>
      </c>
      <c r="M158" s="16">
        <f t="shared" si="2"/>
        <v>10099</v>
      </c>
    </row>
    <row r="159" spans="1:13" ht="15.75">
      <c r="A159" s="9" t="s">
        <v>10</v>
      </c>
      <c r="B159" s="10">
        <v>0</v>
      </c>
      <c r="C159" s="10">
        <v>3105</v>
      </c>
      <c r="D159" s="11">
        <v>16</v>
      </c>
      <c r="E159" s="9">
        <v>19</v>
      </c>
      <c r="F159" s="9" t="s">
        <v>30</v>
      </c>
      <c r="G159" s="9" t="s">
        <v>45</v>
      </c>
      <c r="H159" s="11">
        <v>30</v>
      </c>
      <c r="I159" s="9" t="s">
        <v>43</v>
      </c>
      <c r="J159" s="11">
        <v>3</v>
      </c>
      <c r="K159" s="9" t="s">
        <v>46</v>
      </c>
      <c r="L159" s="9" t="s">
        <v>31</v>
      </c>
      <c r="M159" s="16">
        <f t="shared" si="2"/>
        <v>3105</v>
      </c>
    </row>
    <row r="160" spans="1:13" ht="15.75">
      <c r="A160" s="9" t="s">
        <v>4</v>
      </c>
      <c r="B160" s="10">
        <v>0</v>
      </c>
      <c r="C160" s="10">
        <v>296</v>
      </c>
      <c r="D160" s="11">
        <v>16</v>
      </c>
      <c r="E160" s="9">
        <v>8</v>
      </c>
      <c r="F160" s="9" t="s">
        <v>22</v>
      </c>
      <c r="G160" s="9" t="s">
        <v>42</v>
      </c>
      <c r="H160" s="11">
        <v>30</v>
      </c>
      <c r="I160" s="9" t="s">
        <v>43</v>
      </c>
      <c r="J160" s="11">
        <v>2</v>
      </c>
      <c r="K160" s="9" t="s">
        <v>46</v>
      </c>
      <c r="L160" s="9" t="s">
        <v>31</v>
      </c>
      <c r="M160" s="16">
        <f t="shared" si="2"/>
        <v>296</v>
      </c>
    </row>
    <row r="161" spans="1:13" ht="15.75">
      <c r="A161" s="9" t="s">
        <v>5</v>
      </c>
      <c r="B161" s="10">
        <v>497</v>
      </c>
      <c r="C161" s="10">
        <v>888</v>
      </c>
      <c r="D161" s="11">
        <v>16</v>
      </c>
      <c r="E161" s="9">
        <v>3</v>
      </c>
      <c r="F161" s="9" t="s">
        <v>30</v>
      </c>
      <c r="G161" s="9" t="s">
        <v>45</v>
      </c>
      <c r="H161" s="11">
        <v>25</v>
      </c>
      <c r="I161" s="9" t="s">
        <v>48</v>
      </c>
      <c r="J161" s="11">
        <v>1</v>
      </c>
      <c r="K161" s="9" t="s">
        <v>50</v>
      </c>
      <c r="L161" s="9" t="s">
        <v>28</v>
      </c>
      <c r="M161" s="16">
        <f t="shared" si="2"/>
        <v>1385</v>
      </c>
    </row>
    <row r="162" spans="1:13" ht="15.75">
      <c r="A162" s="9" t="s">
        <v>4</v>
      </c>
      <c r="B162" s="10">
        <v>946</v>
      </c>
      <c r="C162" s="10">
        <v>0</v>
      </c>
      <c r="D162" s="11">
        <v>16</v>
      </c>
      <c r="E162" s="9">
        <v>83</v>
      </c>
      <c r="F162" s="9" t="s">
        <v>22</v>
      </c>
      <c r="G162" s="9" t="s">
        <v>42</v>
      </c>
      <c r="H162" s="11">
        <v>34</v>
      </c>
      <c r="I162" s="9" t="s">
        <v>43</v>
      </c>
      <c r="J162" s="11">
        <v>2</v>
      </c>
      <c r="K162" s="9" t="s">
        <v>46</v>
      </c>
      <c r="L162" s="9" t="s">
        <v>31</v>
      </c>
      <c r="M162" s="16">
        <f t="shared" si="2"/>
        <v>946</v>
      </c>
    </row>
    <row r="163" spans="1:13" ht="15.75">
      <c r="A163" s="9" t="s">
        <v>6</v>
      </c>
      <c r="B163" s="10">
        <v>0</v>
      </c>
      <c r="C163" s="10">
        <v>347</v>
      </c>
      <c r="D163" s="11">
        <v>16</v>
      </c>
      <c r="E163" s="9">
        <v>5</v>
      </c>
      <c r="F163" s="9" t="s">
        <v>30</v>
      </c>
      <c r="G163" s="9" t="s">
        <v>45</v>
      </c>
      <c r="H163" s="11">
        <v>45</v>
      </c>
      <c r="I163" s="9" t="s">
        <v>48</v>
      </c>
      <c r="J163" s="11">
        <v>1</v>
      </c>
      <c r="K163" s="9" t="s">
        <v>46</v>
      </c>
      <c r="L163" s="9" t="s">
        <v>31</v>
      </c>
      <c r="M163" s="16">
        <f t="shared" si="2"/>
        <v>347</v>
      </c>
    </row>
    <row r="164" spans="1:13" ht="15.75">
      <c r="A164" s="9" t="s">
        <v>6</v>
      </c>
      <c r="B164" s="10">
        <v>0</v>
      </c>
      <c r="C164" s="10">
        <v>836</v>
      </c>
      <c r="D164" s="11">
        <v>16</v>
      </c>
      <c r="E164" s="9">
        <v>4</v>
      </c>
      <c r="F164" s="9" t="s">
        <v>22</v>
      </c>
      <c r="G164" s="9" t="s">
        <v>42</v>
      </c>
      <c r="H164" s="11">
        <v>26</v>
      </c>
      <c r="I164" s="9" t="s">
        <v>43</v>
      </c>
      <c r="J164" s="11">
        <v>3</v>
      </c>
      <c r="K164" s="9" t="s">
        <v>44</v>
      </c>
      <c r="L164" s="9" t="s">
        <v>31</v>
      </c>
      <c r="M164" s="16">
        <f t="shared" si="2"/>
        <v>836</v>
      </c>
    </row>
    <row r="165" spans="1:13" ht="15.75">
      <c r="A165" s="9" t="s">
        <v>4</v>
      </c>
      <c r="B165" s="10">
        <v>17366</v>
      </c>
      <c r="C165" s="10">
        <v>0</v>
      </c>
      <c r="D165" s="11">
        <v>16</v>
      </c>
      <c r="E165" s="9">
        <v>21</v>
      </c>
      <c r="F165" s="9" t="s">
        <v>22</v>
      </c>
      <c r="G165" s="9" t="s">
        <v>42</v>
      </c>
      <c r="H165" s="11">
        <v>38</v>
      </c>
      <c r="I165" s="9" t="s">
        <v>11</v>
      </c>
      <c r="J165" s="11">
        <v>4</v>
      </c>
      <c r="K165" s="9" t="s">
        <v>46</v>
      </c>
      <c r="L165" s="9" t="s">
        <v>28</v>
      </c>
      <c r="M165" s="16">
        <f t="shared" si="2"/>
        <v>17366</v>
      </c>
    </row>
    <row r="166" spans="1:13" ht="15.75">
      <c r="A166" s="9" t="s">
        <v>8</v>
      </c>
      <c r="B166" s="10">
        <v>0</v>
      </c>
      <c r="C166" s="10">
        <v>15800</v>
      </c>
      <c r="D166" s="11">
        <v>16</v>
      </c>
      <c r="E166" s="9">
        <v>40</v>
      </c>
      <c r="F166" s="9" t="s">
        <v>22</v>
      </c>
      <c r="G166" s="9" t="s">
        <v>42</v>
      </c>
      <c r="H166" s="11">
        <v>35</v>
      </c>
      <c r="I166" s="9" t="s">
        <v>43</v>
      </c>
      <c r="J166" s="11">
        <v>3</v>
      </c>
      <c r="K166" s="9" t="s">
        <v>46</v>
      </c>
      <c r="L166" s="9" t="s">
        <v>31</v>
      </c>
      <c r="M166" s="16">
        <f t="shared" si="2"/>
        <v>15800</v>
      </c>
    </row>
    <row r="167" spans="1:13" ht="15.75">
      <c r="A167" s="9" t="s">
        <v>5</v>
      </c>
      <c r="B167" s="10">
        <v>0</v>
      </c>
      <c r="C167" s="10">
        <v>712</v>
      </c>
      <c r="D167" s="11">
        <v>16</v>
      </c>
      <c r="E167" s="9">
        <v>6</v>
      </c>
      <c r="F167" s="9" t="s">
        <v>30</v>
      </c>
      <c r="G167" s="9" t="s">
        <v>45</v>
      </c>
      <c r="H167" s="11">
        <v>28</v>
      </c>
      <c r="I167" s="9" t="s">
        <v>43</v>
      </c>
      <c r="J167" s="11">
        <v>2</v>
      </c>
      <c r="K167" s="9" t="s">
        <v>46</v>
      </c>
      <c r="L167" s="9" t="s">
        <v>28</v>
      </c>
      <c r="M167" s="16">
        <f t="shared" si="2"/>
        <v>712</v>
      </c>
    </row>
    <row r="168" spans="1:13" ht="15.75">
      <c r="A168" s="9" t="s">
        <v>5</v>
      </c>
      <c r="B168" s="10">
        <v>0</v>
      </c>
      <c r="C168" s="10">
        <v>660</v>
      </c>
      <c r="D168" s="11">
        <v>17</v>
      </c>
      <c r="E168" s="9">
        <v>75</v>
      </c>
      <c r="F168" s="9" t="s">
        <v>22</v>
      </c>
      <c r="G168" s="9" t="s">
        <v>42</v>
      </c>
      <c r="H168" s="11">
        <v>42</v>
      </c>
      <c r="I168" s="9" t="s">
        <v>48</v>
      </c>
      <c r="J168" s="11">
        <v>4</v>
      </c>
      <c r="K168" s="9" t="s">
        <v>46</v>
      </c>
      <c r="L168" s="9" t="s">
        <v>28</v>
      </c>
      <c r="M168" s="16">
        <f t="shared" si="2"/>
        <v>660</v>
      </c>
    </row>
    <row r="169" spans="1:13" ht="15.75">
      <c r="A169" s="9" t="s">
        <v>5</v>
      </c>
      <c r="B169" s="10">
        <v>0</v>
      </c>
      <c r="C169" s="10">
        <v>389</v>
      </c>
      <c r="D169" s="11">
        <v>19</v>
      </c>
      <c r="E169" s="9">
        <v>119</v>
      </c>
      <c r="F169" s="9" t="s">
        <v>22</v>
      </c>
      <c r="G169" s="9" t="s">
        <v>42</v>
      </c>
      <c r="H169" s="11">
        <v>38</v>
      </c>
      <c r="I169" s="9" t="s">
        <v>43</v>
      </c>
      <c r="J169" s="11">
        <v>4</v>
      </c>
      <c r="K169" s="9" t="s">
        <v>47</v>
      </c>
      <c r="L169" s="9" t="s">
        <v>28</v>
      </c>
      <c r="M169" s="16">
        <f t="shared" si="2"/>
        <v>389</v>
      </c>
    </row>
    <row r="170" spans="1:13" ht="15.75">
      <c r="A170" s="9" t="s">
        <v>9</v>
      </c>
      <c r="B170" s="10">
        <v>0</v>
      </c>
      <c r="C170" s="10">
        <v>0</v>
      </c>
      <c r="D170" s="11">
        <v>19</v>
      </c>
      <c r="E170" s="9">
        <v>58</v>
      </c>
      <c r="F170" s="9" t="s">
        <v>22</v>
      </c>
      <c r="G170" s="9" t="s">
        <v>42</v>
      </c>
      <c r="H170" s="11">
        <v>50</v>
      </c>
      <c r="I170" s="9" t="s">
        <v>11</v>
      </c>
      <c r="J170" s="11">
        <v>4</v>
      </c>
      <c r="K170" s="9" t="s">
        <v>46</v>
      </c>
      <c r="L170" s="9" t="s">
        <v>28</v>
      </c>
      <c r="M170" s="16">
        <f t="shared" si="2"/>
        <v>0</v>
      </c>
    </row>
    <row r="171" spans="1:13" ht="15.75">
      <c r="A171" s="9" t="s">
        <v>4</v>
      </c>
      <c r="B171" s="10">
        <v>0</v>
      </c>
      <c r="C171" s="10">
        <v>485</v>
      </c>
      <c r="D171" s="11">
        <v>19</v>
      </c>
      <c r="E171" s="9">
        <v>12</v>
      </c>
      <c r="F171" s="9" t="s">
        <v>22</v>
      </c>
      <c r="G171" s="9" t="s">
        <v>42</v>
      </c>
      <c r="H171" s="11">
        <v>23</v>
      </c>
      <c r="I171" s="9" t="s">
        <v>43</v>
      </c>
      <c r="J171" s="11">
        <v>2</v>
      </c>
      <c r="K171" s="9" t="s">
        <v>46</v>
      </c>
      <c r="L171" s="9" t="s">
        <v>31</v>
      </c>
      <c r="M171" s="16">
        <f t="shared" si="2"/>
        <v>485</v>
      </c>
    </row>
    <row r="172" spans="1:13" ht="15.75">
      <c r="A172" s="9" t="s">
        <v>6</v>
      </c>
      <c r="B172" s="10">
        <v>216</v>
      </c>
      <c r="C172" s="10">
        <v>0</v>
      </c>
      <c r="D172" s="11">
        <v>19</v>
      </c>
      <c r="E172" s="9">
        <v>3</v>
      </c>
      <c r="F172" s="9" t="s">
        <v>30</v>
      </c>
      <c r="G172" s="9" t="s">
        <v>45</v>
      </c>
      <c r="H172" s="11">
        <v>26</v>
      </c>
      <c r="I172" s="9" t="s">
        <v>48</v>
      </c>
      <c r="J172" s="11">
        <v>3</v>
      </c>
      <c r="K172" s="9" t="s">
        <v>46</v>
      </c>
      <c r="L172" s="9" t="s">
        <v>28</v>
      </c>
      <c r="M172" s="16">
        <f t="shared" si="2"/>
        <v>216</v>
      </c>
    </row>
    <row r="173" spans="1:13" ht="15.75">
      <c r="A173" s="9" t="s">
        <v>4</v>
      </c>
      <c r="B173" s="10">
        <v>0</v>
      </c>
      <c r="C173" s="10">
        <v>897</v>
      </c>
      <c r="D173" s="11">
        <v>19</v>
      </c>
      <c r="E173" s="9">
        <v>5</v>
      </c>
      <c r="F173" s="9" t="s">
        <v>22</v>
      </c>
      <c r="G173" s="9" t="s">
        <v>49</v>
      </c>
      <c r="H173" s="11">
        <v>38</v>
      </c>
      <c r="I173" s="9" t="s">
        <v>43</v>
      </c>
      <c r="J173" s="11">
        <v>4</v>
      </c>
      <c r="K173" s="9" t="s">
        <v>46</v>
      </c>
      <c r="L173" s="9" t="s">
        <v>31</v>
      </c>
      <c r="M173" s="16">
        <f t="shared" si="2"/>
        <v>897</v>
      </c>
    </row>
    <row r="174" spans="1:13" ht="15.75">
      <c r="A174" s="9" t="s">
        <v>5</v>
      </c>
      <c r="B174" s="10">
        <v>461</v>
      </c>
      <c r="C174" s="10">
        <v>140</v>
      </c>
      <c r="D174" s="11">
        <v>19</v>
      </c>
      <c r="E174" s="9">
        <v>32</v>
      </c>
      <c r="F174" s="9" t="s">
        <v>22</v>
      </c>
      <c r="G174" s="9" t="s">
        <v>42</v>
      </c>
      <c r="H174" s="11">
        <v>27</v>
      </c>
      <c r="I174" s="9" t="s">
        <v>48</v>
      </c>
      <c r="J174" s="11">
        <v>3</v>
      </c>
      <c r="K174" s="9" t="s">
        <v>44</v>
      </c>
      <c r="L174" s="9" t="s">
        <v>31</v>
      </c>
      <c r="M174" s="16">
        <f t="shared" si="2"/>
        <v>601</v>
      </c>
    </row>
    <row r="175" spans="1:13" ht="15.75">
      <c r="A175" s="9" t="s">
        <v>5</v>
      </c>
      <c r="B175" s="10">
        <v>0</v>
      </c>
      <c r="C175" s="10">
        <v>659</v>
      </c>
      <c r="D175" s="11">
        <v>19</v>
      </c>
      <c r="E175" s="9">
        <v>5</v>
      </c>
      <c r="F175" s="9" t="s">
        <v>30</v>
      </c>
      <c r="G175" s="9" t="s">
        <v>45</v>
      </c>
      <c r="H175" s="11">
        <v>22</v>
      </c>
      <c r="I175" s="9" t="s">
        <v>48</v>
      </c>
      <c r="J175" s="11">
        <v>3</v>
      </c>
      <c r="K175" s="9" t="s">
        <v>46</v>
      </c>
      <c r="L175" s="9" t="s">
        <v>28</v>
      </c>
      <c r="M175" s="16">
        <f t="shared" si="2"/>
        <v>659</v>
      </c>
    </row>
    <row r="176" spans="1:13" ht="15.75">
      <c r="A176" s="9" t="s">
        <v>5</v>
      </c>
      <c r="B176" s="10">
        <v>0</v>
      </c>
      <c r="C176" s="10">
        <v>1366</v>
      </c>
      <c r="D176" s="11">
        <v>19</v>
      </c>
      <c r="E176" s="9">
        <v>17</v>
      </c>
      <c r="F176" s="9" t="s">
        <v>22</v>
      </c>
      <c r="G176" s="9" t="s">
        <v>42</v>
      </c>
      <c r="H176" s="11">
        <v>34</v>
      </c>
      <c r="I176" s="9" t="s">
        <v>43</v>
      </c>
      <c r="J176" s="11">
        <v>4</v>
      </c>
      <c r="K176" s="9" t="s">
        <v>44</v>
      </c>
      <c r="L176" s="9" t="s">
        <v>31</v>
      </c>
      <c r="M176" s="16">
        <f t="shared" si="2"/>
        <v>1366</v>
      </c>
    </row>
    <row r="177" spans="1:13" ht="15.75">
      <c r="A177" s="9" t="s">
        <v>5</v>
      </c>
      <c r="B177" s="10">
        <v>0</v>
      </c>
      <c r="C177" s="10">
        <v>806</v>
      </c>
      <c r="D177" s="11">
        <v>19</v>
      </c>
      <c r="E177" s="9">
        <v>3</v>
      </c>
      <c r="F177" s="9" t="s">
        <v>30</v>
      </c>
      <c r="G177" s="9" t="s">
        <v>45</v>
      </c>
      <c r="H177" s="11">
        <v>22</v>
      </c>
      <c r="I177" s="9" t="s">
        <v>43</v>
      </c>
      <c r="J177" s="11">
        <v>2</v>
      </c>
      <c r="K177" s="9" t="s">
        <v>44</v>
      </c>
      <c r="L177" s="9" t="s">
        <v>28</v>
      </c>
      <c r="M177" s="16">
        <f t="shared" si="2"/>
        <v>806</v>
      </c>
    </row>
    <row r="178" spans="1:13" ht="15.75">
      <c r="A178" s="9" t="s">
        <v>10</v>
      </c>
      <c r="B178" s="10">
        <v>0</v>
      </c>
      <c r="C178" s="10">
        <v>3281</v>
      </c>
      <c r="D178" s="11">
        <v>19</v>
      </c>
      <c r="E178" s="9">
        <v>20</v>
      </c>
      <c r="F178" s="9" t="s">
        <v>30</v>
      </c>
      <c r="G178" s="9" t="s">
        <v>45</v>
      </c>
      <c r="H178" s="11">
        <v>29</v>
      </c>
      <c r="I178" s="9" t="s">
        <v>43</v>
      </c>
      <c r="J178" s="11">
        <v>2</v>
      </c>
      <c r="K178" s="9" t="s">
        <v>46</v>
      </c>
      <c r="L178" s="9" t="s">
        <v>28</v>
      </c>
      <c r="M178" s="16">
        <f t="shared" si="2"/>
        <v>3281</v>
      </c>
    </row>
    <row r="179" spans="1:13" ht="15.75">
      <c r="A179" s="9" t="s">
        <v>6</v>
      </c>
      <c r="B179" s="10">
        <v>457</v>
      </c>
      <c r="C179" s="10">
        <v>318</v>
      </c>
      <c r="D179" s="11">
        <v>19</v>
      </c>
      <c r="E179" s="9">
        <v>108</v>
      </c>
      <c r="F179" s="9" t="s">
        <v>22</v>
      </c>
      <c r="G179" s="9" t="s">
        <v>42</v>
      </c>
      <c r="H179" s="11">
        <v>40</v>
      </c>
      <c r="I179" s="9" t="s">
        <v>43</v>
      </c>
      <c r="J179" s="11">
        <v>1</v>
      </c>
      <c r="K179" s="9" t="s">
        <v>46</v>
      </c>
      <c r="L179" s="9" t="s">
        <v>31</v>
      </c>
      <c r="M179" s="16">
        <f t="shared" si="2"/>
        <v>775</v>
      </c>
    </row>
    <row r="180" spans="1:13" ht="15.75">
      <c r="A180" s="9" t="s">
        <v>4</v>
      </c>
      <c r="B180" s="10">
        <v>5133</v>
      </c>
      <c r="C180" s="10">
        <v>698</v>
      </c>
      <c r="D180" s="11">
        <v>19</v>
      </c>
      <c r="E180" s="9">
        <v>14</v>
      </c>
      <c r="F180" s="9" t="s">
        <v>22</v>
      </c>
      <c r="G180" s="9" t="s">
        <v>42</v>
      </c>
      <c r="H180" s="11">
        <v>36</v>
      </c>
      <c r="I180" s="9" t="s">
        <v>43</v>
      </c>
      <c r="J180" s="11">
        <v>2</v>
      </c>
      <c r="K180" s="9" t="s">
        <v>46</v>
      </c>
      <c r="L180" s="9" t="s">
        <v>28</v>
      </c>
      <c r="M180" s="16">
        <f t="shared" si="2"/>
        <v>5831</v>
      </c>
    </row>
    <row r="181" spans="1:13" ht="15.75">
      <c r="A181" s="9" t="s">
        <v>6</v>
      </c>
      <c r="B181" s="10">
        <v>305</v>
      </c>
      <c r="C181" s="10">
        <v>492</v>
      </c>
      <c r="D181" s="11">
        <v>19</v>
      </c>
      <c r="E181" s="9">
        <v>1</v>
      </c>
      <c r="F181" s="9" t="s">
        <v>30</v>
      </c>
      <c r="G181" s="9" t="s">
        <v>45</v>
      </c>
      <c r="H181" s="11">
        <v>26</v>
      </c>
      <c r="I181" s="9" t="s">
        <v>43</v>
      </c>
      <c r="J181" s="11">
        <v>1</v>
      </c>
      <c r="K181" s="9" t="s">
        <v>46</v>
      </c>
      <c r="L181" s="9" t="s">
        <v>31</v>
      </c>
      <c r="M181" s="16">
        <f t="shared" si="2"/>
        <v>797</v>
      </c>
    </row>
    <row r="182" spans="1:13" ht="15.75">
      <c r="A182" s="9" t="s">
        <v>7</v>
      </c>
      <c r="B182" s="10">
        <v>0</v>
      </c>
      <c r="C182" s="10">
        <v>565</v>
      </c>
      <c r="D182" s="11">
        <v>19</v>
      </c>
      <c r="E182" s="9">
        <v>14</v>
      </c>
      <c r="F182" s="9" t="s">
        <v>22</v>
      </c>
      <c r="G182" s="9" t="s">
        <v>49</v>
      </c>
      <c r="H182" s="11">
        <v>27</v>
      </c>
      <c r="I182" s="9" t="s">
        <v>43</v>
      </c>
      <c r="J182" s="11">
        <v>2</v>
      </c>
      <c r="K182" s="9" t="s">
        <v>46</v>
      </c>
      <c r="L182" s="9" t="s">
        <v>28</v>
      </c>
      <c r="M182" s="16">
        <f t="shared" si="2"/>
        <v>565</v>
      </c>
    </row>
    <row r="183" spans="1:13" ht="15.75">
      <c r="A183" s="9" t="s">
        <v>6</v>
      </c>
      <c r="B183" s="10">
        <v>13496</v>
      </c>
      <c r="C183" s="10">
        <v>650</v>
      </c>
      <c r="D183" s="11">
        <v>19</v>
      </c>
      <c r="E183" s="9">
        <v>20</v>
      </c>
      <c r="F183" s="9" t="s">
        <v>22</v>
      </c>
      <c r="G183" s="9" t="s">
        <v>42</v>
      </c>
      <c r="H183" s="11">
        <v>33</v>
      </c>
      <c r="I183" s="9" t="s">
        <v>43</v>
      </c>
      <c r="J183" s="11">
        <v>1</v>
      </c>
      <c r="K183" s="9" t="s">
        <v>44</v>
      </c>
      <c r="L183" s="9" t="s">
        <v>28</v>
      </c>
      <c r="M183" s="16">
        <f t="shared" si="2"/>
        <v>14146</v>
      </c>
    </row>
    <row r="184" spans="1:13" ht="15.75">
      <c r="A184" s="9" t="s">
        <v>6</v>
      </c>
      <c r="B184" s="10">
        <v>0</v>
      </c>
      <c r="C184" s="10">
        <v>544</v>
      </c>
      <c r="D184" s="11">
        <v>19</v>
      </c>
      <c r="E184" s="9">
        <v>15</v>
      </c>
      <c r="F184" s="9" t="s">
        <v>30</v>
      </c>
      <c r="G184" s="9" t="s">
        <v>45</v>
      </c>
      <c r="H184" s="11">
        <v>27</v>
      </c>
      <c r="I184" s="9" t="s">
        <v>43</v>
      </c>
      <c r="J184" s="11">
        <v>2</v>
      </c>
      <c r="K184" s="9" t="s">
        <v>46</v>
      </c>
      <c r="L184" s="9" t="s">
        <v>31</v>
      </c>
      <c r="M184" s="16">
        <f t="shared" si="2"/>
        <v>544</v>
      </c>
    </row>
    <row r="185" spans="1:13" ht="15.75">
      <c r="A185" s="9" t="s">
        <v>6</v>
      </c>
      <c r="B185" s="10">
        <v>0</v>
      </c>
      <c r="C185" s="10">
        <v>479</v>
      </c>
      <c r="D185" s="11">
        <v>19</v>
      </c>
      <c r="E185" s="9">
        <v>0</v>
      </c>
      <c r="F185" s="9" t="s">
        <v>22</v>
      </c>
      <c r="G185" s="9" t="s">
        <v>42</v>
      </c>
      <c r="H185" s="11">
        <v>24</v>
      </c>
      <c r="I185" s="9" t="s">
        <v>43</v>
      </c>
      <c r="J185" s="11">
        <v>1</v>
      </c>
      <c r="K185" s="9" t="s">
        <v>50</v>
      </c>
      <c r="L185" s="9" t="s">
        <v>28</v>
      </c>
      <c r="M185" s="16">
        <f t="shared" si="2"/>
        <v>479</v>
      </c>
    </row>
    <row r="186" spans="1:13" ht="15.75">
      <c r="A186" s="9" t="s">
        <v>5</v>
      </c>
      <c r="B186" s="10">
        <v>939</v>
      </c>
      <c r="C186" s="10">
        <v>496</v>
      </c>
      <c r="D186" s="11">
        <v>19</v>
      </c>
      <c r="E186" s="9">
        <v>56</v>
      </c>
      <c r="F186" s="9" t="s">
        <v>22</v>
      </c>
      <c r="G186" s="9" t="s">
        <v>42</v>
      </c>
      <c r="H186" s="11">
        <v>35</v>
      </c>
      <c r="I186" s="9" t="s">
        <v>43</v>
      </c>
      <c r="J186" s="11">
        <v>4</v>
      </c>
      <c r="K186" s="9" t="s">
        <v>46</v>
      </c>
      <c r="L186" s="9" t="s">
        <v>28</v>
      </c>
      <c r="M186" s="16">
        <f t="shared" si="2"/>
        <v>1435</v>
      </c>
    </row>
    <row r="187" spans="1:13" ht="15.75">
      <c r="A187" s="9" t="s">
        <v>12</v>
      </c>
      <c r="B187" s="10">
        <v>0</v>
      </c>
      <c r="C187" s="10">
        <v>897</v>
      </c>
      <c r="D187" s="11">
        <v>19</v>
      </c>
      <c r="E187" s="9">
        <v>2</v>
      </c>
      <c r="F187" s="9" t="s">
        <v>30</v>
      </c>
      <c r="G187" s="9" t="s">
        <v>45</v>
      </c>
      <c r="H187" s="11">
        <v>22</v>
      </c>
      <c r="I187" s="9" t="s">
        <v>43</v>
      </c>
      <c r="J187" s="11">
        <v>4</v>
      </c>
      <c r="K187" s="9" t="s">
        <v>46</v>
      </c>
      <c r="L187" s="9" t="s">
        <v>28</v>
      </c>
      <c r="M187" s="16">
        <f t="shared" si="2"/>
        <v>897</v>
      </c>
    </row>
    <row r="188" spans="1:13" ht="15.75">
      <c r="A188" s="9" t="s">
        <v>4</v>
      </c>
      <c r="B188" s="10">
        <v>0</v>
      </c>
      <c r="C188" s="10">
        <v>325</v>
      </c>
      <c r="D188" s="11">
        <v>19</v>
      </c>
      <c r="E188" s="9">
        <v>13</v>
      </c>
      <c r="F188" s="9" t="s">
        <v>30</v>
      </c>
      <c r="G188" s="9" t="s">
        <v>45</v>
      </c>
      <c r="H188" s="11">
        <v>23</v>
      </c>
      <c r="I188" s="9" t="s">
        <v>43</v>
      </c>
      <c r="J188" s="11">
        <v>2</v>
      </c>
      <c r="K188" s="9" t="s">
        <v>46</v>
      </c>
      <c r="L188" s="9" t="s">
        <v>28</v>
      </c>
      <c r="M188" s="16">
        <f t="shared" si="2"/>
        <v>325</v>
      </c>
    </row>
    <row r="189" spans="1:13" ht="15.75">
      <c r="A189" s="9" t="s">
        <v>4</v>
      </c>
      <c r="B189" s="10">
        <v>0</v>
      </c>
      <c r="C189" s="10">
        <v>643</v>
      </c>
      <c r="D189" s="11">
        <v>19</v>
      </c>
      <c r="E189" s="9">
        <v>6</v>
      </c>
      <c r="F189" s="9" t="s">
        <v>22</v>
      </c>
      <c r="G189" s="9" t="s">
        <v>42</v>
      </c>
      <c r="H189" s="11">
        <v>31</v>
      </c>
      <c r="I189" s="9" t="s">
        <v>11</v>
      </c>
      <c r="J189" s="11">
        <v>2</v>
      </c>
      <c r="K189" s="9" t="s">
        <v>47</v>
      </c>
      <c r="L189" s="9" t="s">
        <v>31</v>
      </c>
      <c r="M189" s="16">
        <f t="shared" si="2"/>
        <v>643</v>
      </c>
    </row>
    <row r="190" spans="1:13" ht="15.75">
      <c r="A190" s="9" t="s">
        <v>5</v>
      </c>
      <c r="B190" s="10">
        <v>3329</v>
      </c>
      <c r="C190" s="10">
        <v>0</v>
      </c>
      <c r="D190" s="11">
        <v>19</v>
      </c>
      <c r="E190" s="9">
        <v>15</v>
      </c>
      <c r="F190" s="9" t="s">
        <v>22</v>
      </c>
      <c r="G190" s="9" t="s">
        <v>42</v>
      </c>
      <c r="H190" s="11">
        <v>67</v>
      </c>
      <c r="I190" s="9" t="s">
        <v>48</v>
      </c>
      <c r="J190" s="11">
        <v>4</v>
      </c>
      <c r="K190" s="9" t="s">
        <v>46</v>
      </c>
      <c r="L190" s="9" t="s">
        <v>28</v>
      </c>
      <c r="M190" s="16">
        <f t="shared" si="2"/>
        <v>3329</v>
      </c>
    </row>
    <row r="191" spans="1:13" ht="15.75">
      <c r="A191" s="9" t="s">
        <v>8</v>
      </c>
      <c r="B191" s="10">
        <v>0</v>
      </c>
      <c r="C191" s="10">
        <v>775</v>
      </c>
      <c r="D191" s="11">
        <v>19</v>
      </c>
      <c r="E191" s="9">
        <v>8</v>
      </c>
      <c r="F191" s="9" t="s">
        <v>22</v>
      </c>
      <c r="G191" s="9" t="s">
        <v>49</v>
      </c>
      <c r="H191" s="11">
        <v>46</v>
      </c>
      <c r="I191" s="9" t="s">
        <v>43</v>
      </c>
      <c r="J191" s="11">
        <v>3</v>
      </c>
      <c r="K191" s="9" t="s">
        <v>44</v>
      </c>
      <c r="L191" s="9" t="s">
        <v>28</v>
      </c>
      <c r="M191" s="16">
        <f t="shared" si="2"/>
        <v>775</v>
      </c>
    </row>
    <row r="192" spans="1:13" ht="15.75">
      <c r="A192" s="9" t="s">
        <v>6</v>
      </c>
      <c r="B192" s="10">
        <v>0</v>
      </c>
      <c r="C192" s="10">
        <v>948</v>
      </c>
      <c r="D192" s="11">
        <v>19</v>
      </c>
      <c r="E192" s="9">
        <v>2</v>
      </c>
      <c r="F192" s="9" t="s">
        <v>30</v>
      </c>
      <c r="G192" s="9" t="s">
        <v>45</v>
      </c>
      <c r="H192" s="11">
        <v>20</v>
      </c>
      <c r="I192" s="9" t="s">
        <v>48</v>
      </c>
      <c r="J192" s="11">
        <v>4</v>
      </c>
      <c r="K192" s="9" t="s">
        <v>46</v>
      </c>
      <c r="L192" s="9" t="s">
        <v>31</v>
      </c>
      <c r="M192" s="16">
        <f t="shared" si="2"/>
        <v>948</v>
      </c>
    </row>
    <row r="193" spans="1:13" ht="15.75">
      <c r="A193" s="9" t="s">
        <v>4</v>
      </c>
      <c r="B193" s="10">
        <v>0</v>
      </c>
      <c r="C193" s="10">
        <v>18716</v>
      </c>
      <c r="D193" s="11">
        <v>19</v>
      </c>
      <c r="E193" s="9">
        <v>93</v>
      </c>
      <c r="F193" s="9" t="s">
        <v>22</v>
      </c>
      <c r="G193" s="9" t="s">
        <v>42</v>
      </c>
      <c r="H193" s="11">
        <v>31</v>
      </c>
      <c r="I193" s="9" t="s">
        <v>43</v>
      </c>
      <c r="J193" s="11">
        <v>3</v>
      </c>
      <c r="K193" s="9" t="s">
        <v>47</v>
      </c>
      <c r="L193" s="9" t="s">
        <v>31</v>
      </c>
      <c r="M193" s="16">
        <f t="shared" si="2"/>
        <v>18716</v>
      </c>
    </row>
    <row r="194" spans="1:13" ht="15.75">
      <c r="A194" s="9" t="s">
        <v>6</v>
      </c>
      <c r="B194" s="10">
        <v>0</v>
      </c>
      <c r="C194" s="10">
        <v>340</v>
      </c>
      <c r="D194" s="11">
        <v>19</v>
      </c>
      <c r="E194" s="9">
        <v>4</v>
      </c>
      <c r="F194" s="9" t="s">
        <v>22</v>
      </c>
      <c r="G194" s="9" t="s">
        <v>49</v>
      </c>
      <c r="H194" s="11">
        <v>42</v>
      </c>
      <c r="I194" s="9" t="s">
        <v>43</v>
      </c>
      <c r="J194" s="11">
        <v>1</v>
      </c>
      <c r="K194" s="9" t="s">
        <v>44</v>
      </c>
      <c r="L194" s="9" t="s">
        <v>28</v>
      </c>
      <c r="M194" s="16">
        <f t="shared" ref="M194:M257" si="3">B194+C194</f>
        <v>340</v>
      </c>
    </row>
    <row r="195" spans="1:13" ht="15.75">
      <c r="A195" s="9" t="s">
        <v>4</v>
      </c>
      <c r="B195" s="10">
        <v>0</v>
      </c>
      <c r="C195" s="10">
        <v>6490</v>
      </c>
      <c r="D195" s="11">
        <v>19</v>
      </c>
      <c r="E195" s="9">
        <v>85</v>
      </c>
      <c r="F195" s="9" t="s">
        <v>22</v>
      </c>
      <c r="G195" s="9" t="s">
        <v>42</v>
      </c>
      <c r="H195" s="11">
        <v>45</v>
      </c>
      <c r="I195" s="9" t="s">
        <v>43</v>
      </c>
      <c r="J195" s="11">
        <v>4</v>
      </c>
      <c r="K195" s="9" t="s">
        <v>46</v>
      </c>
      <c r="L195" s="9" t="s">
        <v>31</v>
      </c>
      <c r="M195" s="16">
        <f t="shared" si="3"/>
        <v>6490</v>
      </c>
    </row>
    <row r="196" spans="1:13" ht="15.75">
      <c r="A196" s="9" t="s">
        <v>5</v>
      </c>
      <c r="B196" s="10">
        <v>644</v>
      </c>
      <c r="C196" s="10">
        <v>1571</v>
      </c>
      <c r="D196" s="11">
        <v>19</v>
      </c>
      <c r="E196" s="9">
        <v>1</v>
      </c>
      <c r="F196" s="9" t="s">
        <v>30</v>
      </c>
      <c r="G196" s="9" t="s">
        <v>45</v>
      </c>
      <c r="H196" s="11">
        <v>27</v>
      </c>
      <c r="I196" s="9" t="s">
        <v>43</v>
      </c>
      <c r="J196" s="11">
        <v>3</v>
      </c>
      <c r="K196" s="9" t="s">
        <v>46</v>
      </c>
      <c r="L196" s="9" t="s">
        <v>28</v>
      </c>
      <c r="M196" s="16">
        <f t="shared" si="3"/>
        <v>2215</v>
      </c>
    </row>
    <row r="197" spans="1:13" ht="15.75">
      <c r="A197" s="9" t="s">
        <v>6</v>
      </c>
      <c r="B197" s="10">
        <v>0</v>
      </c>
      <c r="C197" s="10">
        <v>835</v>
      </c>
      <c r="D197" s="11">
        <v>19</v>
      </c>
      <c r="E197" s="9">
        <v>42</v>
      </c>
      <c r="F197" s="9" t="s">
        <v>30</v>
      </c>
      <c r="G197" s="9" t="s">
        <v>45</v>
      </c>
      <c r="H197" s="11">
        <v>21</v>
      </c>
      <c r="I197" s="9" t="s">
        <v>43</v>
      </c>
      <c r="J197" s="11">
        <v>1</v>
      </c>
      <c r="K197" s="9" t="s">
        <v>46</v>
      </c>
      <c r="L197" s="9" t="s">
        <v>28</v>
      </c>
      <c r="M197" s="16">
        <f t="shared" si="3"/>
        <v>835</v>
      </c>
    </row>
    <row r="198" spans="1:13" ht="15.75">
      <c r="A198" s="9" t="s">
        <v>4</v>
      </c>
      <c r="B198" s="10">
        <v>0</v>
      </c>
      <c r="C198" s="10">
        <v>418</v>
      </c>
      <c r="D198" s="11">
        <v>19</v>
      </c>
      <c r="E198" s="9">
        <v>4</v>
      </c>
      <c r="F198" s="9" t="s">
        <v>22</v>
      </c>
      <c r="G198" s="9" t="s">
        <v>42</v>
      </c>
      <c r="H198" s="11">
        <v>31</v>
      </c>
      <c r="I198" s="9" t="s">
        <v>43</v>
      </c>
      <c r="J198" s="11">
        <v>2</v>
      </c>
      <c r="K198" s="9" t="s">
        <v>46</v>
      </c>
      <c r="L198" s="9" t="s">
        <v>31</v>
      </c>
      <c r="M198" s="16">
        <f t="shared" si="3"/>
        <v>418</v>
      </c>
    </row>
    <row r="199" spans="1:13" ht="15.75">
      <c r="A199" s="9" t="s">
        <v>4</v>
      </c>
      <c r="B199" s="10">
        <v>483</v>
      </c>
      <c r="C199" s="10">
        <v>415</v>
      </c>
      <c r="D199" s="11">
        <v>19</v>
      </c>
      <c r="E199" s="9">
        <v>6</v>
      </c>
      <c r="F199" s="9" t="s">
        <v>22</v>
      </c>
      <c r="G199" s="9" t="s">
        <v>49</v>
      </c>
      <c r="H199" s="11">
        <v>32</v>
      </c>
      <c r="I199" s="9" t="s">
        <v>43</v>
      </c>
      <c r="J199" s="11">
        <v>2</v>
      </c>
      <c r="K199" s="9" t="s">
        <v>46</v>
      </c>
      <c r="L199" s="9" t="s">
        <v>28</v>
      </c>
      <c r="M199" s="16">
        <f t="shared" si="3"/>
        <v>898</v>
      </c>
    </row>
    <row r="200" spans="1:13" ht="15.75">
      <c r="A200" s="9" t="s">
        <v>7</v>
      </c>
      <c r="B200" s="10">
        <v>663</v>
      </c>
      <c r="C200" s="10">
        <v>0</v>
      </c>
      <c r="D200" s="11">
        <v>19</v>
      </c>
      <c r="E200" s="9">
        <v>57</v>
      </c>
      <c r="F200" s="9" t="s">
        <v>22</v>
      </c>
      <c r="G200" s="9" t="s">
        <v>42</v>
      </c>
      <c r="H200" s="11">
        <v>41</v>
      </c>
      <c r="I200" s="9" t="s">
        <v>43</v>
      </c>
      <c r="J200" s="11">
        <v>2</v>
      </c>
      <c r="K200" s="9" t="s">
        <v>46</v>
      </c>
      <c r="L200" s="9" t="s">
        <v>31</v>
      </c>
      <c r="M200" s="16">
        <f t="shared" si="3"/>
        <v>663</v>
      </c>
    </row>
    <row r="201" spans="1:13" ht="15.75">
      <c r="A201" s="9" t="s">
        <v>12</v>
      </c>
      <c r="B201" s="10">
        <v>0</v>
      </c>
      <c r="C201" s="10">
        <v>718</v>
      </c>
      <c r="D201" s="11">
        <v>19</v>
      </c>
      <c r="E201" s="9">
        <v>0</v>
      </c>
      <c r="F201" s="9" t="s">
        <v>30</v>
      </c>
      <c r="G201" s="9" t="s">
        <v>45</v>
      </c>
      <c r="H201" s="11">
        <v>54</v>
      </c>
      <c r="I201" s="9" t="s">
        <v>11</v>
      </c>
      <c r="J201" s="11">
        <v>4</v>
      </c>
      <c r="K201" s="9" t="s">
        <v>50</v>
      </c>
      <c r="L201" s="9" t="s">
        <v>28</v>
      </c>
      <c r="M201" s="16">
        <f t="shared" si="3"/>
        <v>718</v>
      </c>
    </row>
    <row r="202" spans="1:13" ht="15.75">
      <c r="A202" s="9" t="s">
        <v>7</v>
      </c>
      <c r="B202" s="10">
        <v>0</v>
      </c>
      <c r="C202" s="10">
        <v>922</v>
      </c>
      <c r="D202" s="11">
        <v>19</v>
      </c>
      <c r="E202" s="9">
        <v>29</v>
      </c>
      <c r="F202" s="9" t="s">
        <v>22</v>
      </c>
      <c r="G202" s="9" t="s">
        <v>42</v>
      </c>
      <c r="H202" s="11">
        <v>33</v>
      </c>
      <c r="I202" s="9" t="s">
        <v>43</v>
      </c>
      <c r="J202" s="11">
        <v>1</v>
      </c>
      <c r="K202" s="9" t="s">
        <v>46</v>
      </c>
      <c r="L202" s="9" t="s">
        <v>31</v>
      </c>
      <c r="M202" s="16">
        <f t="shared" si="3"/>
        <v>922</v>
      </c>
    </row>
    <row r="203" spans="1:13" ht="15.75">
      <c r="A203" s="9" t="s">
        <v>6</v>
      </c>
      <c r="B203" s="10">
        <v>0</v>
      </c>
      <c r="C203" s="10">
        <v>169</v>
      </c>
      <c r="D203" s="11">
        <v>19</v>
      </c>
      <c r="E203" s="9">
        <v>6</v>
      </c>
      <c r="F203" s="9" t="s">
        <v>22</v>
      </c>
      <c r="G203" s="9" t="s">
        <v>42</v>
      </c>
      <c r="H203" s="11">
        <v>43</v>
      </c>
      <c r="I203" s="9" t="s">
        <v>43</v>
      </c>
      <c r="J203" s="11">
        <v>3</v>
      </c>
      <c r="K203" s="9" t="s">
        <v>46</v>
      </c>
      <c r="L203" s="9" t="s">
        <v>28</v>
      </c>
      <c r="M203" s="16">
        <f t="shared" si="3"/>
        <v>169</v>
      </c>
    </row>
    <row r="204" spans="1:13" ht="15.75">
      <c r="A204" s="9" t="s">
        <v>5</v>
      </c>
      <c r="B204" s="10">
        <v>425</v>
      </c>
      <c r="C204" s="10">
        <v>0</v>
      </c>
      <c r="D204" s="11">
        <v>19</v>
      </c>
      <c r="E204" s="9">
        <v>7</v>
      </c>
      <c r="F204" s="9" t="s">
        <v>30</v>
      </c>
      <c r="G204" s="9" t="s">
        <v>45</v>
      </c>
      <c r="H204" s="11">
        <v>32</v>
      </c>
      <c r="I204" s="9" t="s">
        <v>43</v>
      </c>
      <c r="J204" s="11">
        <v>2</v>
      </c>
      <c r="K204" s="9" t="s">
        <v>46</v>
      </c>
      <c r="L204" s="9" t="s">
        <v>28</v>
      </c>
      <c r="M204" s="16">
        <f t="shared" si="3"/>
        <v>425</v>
      </c>
    </row>
    <row r="205" spans="1:13" ht="15.75">
      <c r="A205" s="9" t="s">
        <v>5</v>
      </c>
      <c r="B205" s="10">
        <v>8060</v>
      </c>
      <c r="C205" s="10">
        <v>607</v>
      </c>
      <c r="D205" s="11">
        <v>19</v>
      </c>
      <c r="E205" s="9">
        <v>71</v>
      </c>
      <c r="F205" s="9" t="s">
        <v>30</v>
      </c>
      <c r="G205" s="9" t="s">
        <v>45</v>
      </c>
      <c r="H205" s="11">
        <v>22</v>
      </c>
      <c r="I205" s="9" t="s">
        <v>43</v>
      </c>
      <c r="J205" s="11">
        <v>2</v>
      </c>
      <c r="K205" s="9" t="s">
        <v>47</v>
      </c>
      <c r="L205" s="9" t="s">
        <v>31</v>
      </c>
      <c r="M205" s="16">
        <f t="shared" si="3"/>
        <v>8667</v>
      </c>
    </row>
    <row r="206" spans="1:13" ht="15.75">
      <c r="A206" s="9" t="s">
        <v>5</v>
      </c>
      <c r="B206" s="10">
        <v>0</v>
      </c>
      <c r="C206" s="10">
        <v>343</v>
      </c>
      <c r="D206" s="11">
        <v>19</v>
      </c>
      <c r="E206" s="9">
        <v>22</v>
      </c>
      <c r="F206" s="9" t="s">
        <v>30</v>
      </c>
      <c r="G206" s="9" t="s">
        <v>45</v>
      </c>
      <c r="H206" s="11">
        <v>35</v>
      </c>
      <c r="I206" s="9" t="s">
        <v>43</v>
      </c>
      <c r="J206" s="11">
        <v>3</v>
      </c>
      <c r="K206" s="9" t="s">
        <v>46</v>
      </c>
      <c r="L206" s="9" t="s">
        <v>31</v>
      </c>
      <c r="M206" s="16">
        <f t="shared" si="3"/>
        <v>343</v>
      </c>
    </row>
    <row r="207" spans="1:13" ht="15.75">
      <c r="A207" s="9" t="s">
        <v>6</v>
      </c>
      <c r="B207" s="10">
        <v>0</v>
      </c>
      <c r="C207" s="10">
        <v>299</v>
      </c>
      <c r="D207" s="11">
        <v>19</v>
      </c>
      <c r="E207" s="9">
        <v>11</v>
      </c>
      <c r="F207" s="9" t="s">
        <v>22</v>
      </c>
      <c r="G207" s="9" t="s">
        <v>42</v>
      </c>
      <c r="H207" s="11">
        <v>46</v>
      </c>
      <c r="I207" s="9" t="s">
        <v>11</v>
      </c>
      <c r="J207" s="11">
        <v>4</v>
      </c>
      <c r="K207" s="9" t="s">
        <v>46</v>
      </c>
      <c r="L207" s="9" t="s">
        <v>31</v>
      </c>
      <c r="M207" s="16">
        <f t="shared" si="3"/>
        <v>299</v>
      </c>
    </row>
    <row r="208" spans="1:13" ht="15.75">
      <c r="A208" s="9" t="s">
        <v>7</v>
      </c>
      <c r="B208" s="10">
        <v>0</v>
      </c>
      <c r="C208" s="10">
        <v>859</v>
      </c>
      <c r="D208" s="11">
        <v>19</v>
      </c>
      <c r="E208" s="9">
        <v>23</v>
      </c>
      <c r="F208" s="9" t="s">
        <v>22</v>
      </c>
      <c r="G208" s="9" t="s">
        <v>42</v>
      </c>
      <c r="H208" s="11">
        <v>35</v>
      </c>
      <c r="I208" s="9" t="s">
        <v>43</v>
      </c>
      <c r="J208" s="11">
        <v>2</v>
      </c>
      <c r="K208" s="9" t="s">
        <v>46</v>
      </c>
      <c r="L208" s="9" t="s">
        <v>28</v>
      </c>
      <c r="M208" s="16">
        <f t="shared" si="3"/>
        <v>859</v>
      </c>
    </row>
    <row r="209" spans="1:13" ht="15.75">
      <c r="A209" s="9" t="s">
        <v>6</v>
      </c>
      <c r="B209" s="10">
        <v>0</v>
      </c>
      <c r="C209" s="10">
        <v>5857</v>
      </c>
      <c r="D209" s="11">
        <v>19</v>
      </c>
      <c r="E209" s="9">
        <v>20</v>
      </c>
      <c r="F209" s="9" t="s">
        <v>22</v>
      </c>
      <c r="G209" s="9" t="s">
        <v>42</v>
      </c>
      <c r="H209" s="11">
        <v>27</v>
      </c>
      <c r="I209" s="9" t="s">
        <v>43</v>
      </c>
      <c r="J209" s="11">
        <v>2</v>
      </c>
      <c r="K209" s="9" t="s">
        <v>46</v>
      </c>
      <c r="L209" s="9" t="s">
        <v>31</v>
      </c>
      <c r="M209" s="16">
        <f t="shared" si="3"/>
        <v>5857</v>
      </c>
    </row>
    <row r="210" spans="1:13" ht="15.75">
      <c r="A210" s="9" t="s">
        <v>4</v>
      </c>
      <c r="B210" s="10">
        <v>0</v>
      </c>
      <c r="C210" s="10">
        <v>726</v>
      </c>
      <c r="D210" s="11">
        <v>19</v>
      </c>
      <c r="E210" s="9">
        <v>7</v>
      </c>
      <c r="F210" s="9" t="s">
        <v>30</v>
      </c>
      <c r="G210" s="9" t="s">
        <v>45</v>
      </c>
      <c r="H210" s="11">
        <v>24</v>
      </c>
      <c r="I210" s="9" t="s">
        <v>48</v>
      </c>
      <c r="J210" s="11">
        <v>4</v>
      </c>
      <c r="K210" s="9" t="s">
        <v>46</v>
      </c>
      <c r="L210" s="9" t="s">
        <v>28</v>
      </c>
      <c r="M210" s="16">
        <f t="shared" si="3"/>
        <v>726</v>
      </c>
    </row>
    <row r="211" spans="1:13" ht="15.75">
      <c r="A211" s="9" t="s">
        <v>5</v>
      </c>
      <c r="B211" s="10">
        <v>0</v>
      </c>
      <c r="C211" s="10">
        <v>483</v>
      </c>
      <c r="D211" s="11">
        <v>19</v>
      </c>
      <c r="E211" s="9">
        <v>90</v>
      </c>
      <c r="F211" s="9" t="s">
        <v>30</v>
      </c>
      <c r="G211" s="9" t="s">
        <v>45</v>
      </c>
      <c r="H211" s="11">
        <v>32</v>
      </c>
      <c r="I211" s="9" t="s">
        <v>48</v>
      </c>
      <c r="J211" s="11">
        <v>4</v>
      </c>
      <c r="K211" s="9" t="s">
        <v>46</v>
      </c>
      <c r="L211" s="9" t="s">
        <v>28</v>
      </c>
      <c r="M211" s="16">
        <f t="shared" si="3"/>
        <v>483</v>
      </c>
    </row>
    <row r="212" spans="1:13" ht="15.75">
      <c r="A212" s="9" t="s">
        <v>12</v>
      </c>
      <c r="B212" s="10">
        <v>271</v>
      </c>
      <c r="C212" s="10">
        <v>759</v>
      </c>
      <c r="D212" s="11">
        <v>19</v>
      </c>
      <c r="E212" s="9">
        <v>0</v>
      </c>
      <c r="F212" s="9" t="s">
        <v>30</v>
      </c>
      <c r="G212" s="9" t="s">
        <v>45</v>
      </c>
      <c r="H212" s="11">
        <v>66</v>
      </c>
      <c r="I212" s="9" t="s">
        <v>43</v>
      </c>
      <c r="J212" s="11">
        <v>4</v>
      </c>
      <c r="K212" s="9" t="s">
        <v>46</v>
      </c>
      <c r="L212" s="9" t="s">
        <v>31</v>
      </c>
      <c r="M212" s="16">
        <f t="shared" si="3"/>
        <v>1030</v>
      </c>
    </row>
    <row r="213" spans="1:13" ht="15.75">
      <c r="A213" s="9" t="s">
        <v>5</v>
      </c>
      <c r="B213" s="10">
        <v>0</v>
      </c>
      <c r="C213" s="10">
        <v>693</v>
      </c>
      <c r="D213" s="11">
        <v>19</v>
      </c>
      <c r="E213" s="9">
        <v>28</v>
      </c>
      <c r="F213" s="9" t="s">
        <v>22</v>
      </c>
      <c r="G213" s="9" t="s">
        <v>42</v>
      </c>
      <c r="H213" s="11">
        <v>31</v>
      </c>
      <c r="I213" s="9" t="s">
        <v>11</v>
      </c>
      <c r="J213" s="11">
        <v>4</v>
      </c>
      <c r="K213" s="9" t="s">
        <v>44</v>
      </c>
      <c r="L213" s="9" t="s">
        <v>28</v>
      </c>
      <c r="M213" s="16">
        <f t="shared" si="3"/>
        <v>693</v>
      </c>
    </row>
    <row r="214" spans="1:13" ht="15.75">
      <c r="A214" s="9" t="s">
        <v>5</v>
      </c>
      <c r="B214" s="10">
        <v>0</v>
      </c>
      <c r="C214" s="10">
        <v>541</v>
      </c>
      <c r="D214" s="11">
        <v>19</v>
      </c>
      <c r="E214" s="9">
        <v>13</v>
      </c>
      <c r="F214" s="9" t="s">
        <v>22</v>
      </c>
      <c r="G214" s="9" t="s">
        <v>42</v>
      </c>
      <c r="H214" s="11">
        <v>31</v>
      </c>
      <c r="I214" s="9" t="s">
        <v>43</v>
      </c>
      <c r="J214" s="11">
        <v>2</v>
      </c>
      <c r="K214" s="9" t="s">
        <v>46</v>
      </c>
      <c r="L214" s="9" t="s">
        <v>28</v>
      </c>
      <c r="M214" s="16">
        <f t="shared" si="3"/>
        <v>541</v>
      </c>
    </row>
    <row r="215" spans="1:13" ht="15.75">
      <c r="A215" s="9" t="s">
        <v>5</v>
      </c>
      <c r="B215" s="10">
        <v>0</v>
      </c>
      <c r="C215" s="10">
        <v>716</v>
      </c>
      <c r="D215" s="11">
        <v>19</v>
      </c>
      <c r="E215" s="9">
        <v>33</v>
      </c>
      <c r="F215" s="9" t="s">
        <v>22</v>
      </c>
      <c r="G215" s="9" t="s">
        <v>42</v>
      </c>
      <c r="H215" s="11">
        <v>30</v>
      </c>
      <c r="I215" s="9" t="s">
        <v>43</v>
      </c>
      <c r="J215" s="11">
        <v>2</v>
      </c>
      <c r="K215" s="9" t="s">
        <v>46</v>
      </c>
      <c r="L215" s="9" t="s">
        <v>28</v>
      </c>
      <c r="M215" s="16">
        <f t="shared" si="3"/>
        <v>716</v>
      </c>
    </row>
    <row r="216" spans="1:13" ht="15.75">
      <c r="A216" s="9" t="s">
        <v>4</v>
      </c>
      <c r="B216" s="10">
        <v>242</v>
      </c>
      <c r="C216" s="10">
        <v>0</v>
      </c>
      <c r="D216" s="11">
        <v>19</v>
      </c>
      <c r="E216" s="9">
        <v>6</v>
      </c>
      <c r="F216" s="9" t="s">
        <v>22</v>
      </c>
      <c r="G216" s="9" t="s">
        <v>42</v>
      </c>
      <c r="H216" s="11">
        <v>28</v>
      </c>
      <c r="I216" s="9" t="s">
        <v>43</v>
      </c>
      <c r="J216" s="11">
        <v>3</v>
      </c>
      <c r="K216" s="9" t="s">
        <v>46</v>
      </c>
      <c r="L216" s="9" t="s">
        <v>31</v>
      </c>
      <c r="M216" s="16">
        <f t="shared" si="3"/>
        <v>242</v>
      </c>
    </row>
    <row r="217" spans="1:13" ht="15.75">
      <c r="A217" s="9" t="s">
        <v>6</v>
      </c>
      <c r="B217" s="10">
        <v>0</v>
      </c>
      <c r="C217" s="10">
        <v>435</v>
      </c>
      <c r="D217" s="11">
        <v>19</v>
      </c>
      <c r="E217" s="9">
        <v>16</v>
      </c>
      <c r="F217" s="9" t="s">
        <v>30</v>
      </c>
      <c r="G217" s="9" t="s">
        <v>45</v>
      </c>
      <c r="H217" s="11">
        <v>23</v>
      </c>
      <c r="I217" s="9" t="s">
        <v>48</v>
      </c>
      <c r="J217" s="11">
        <v>4</v>
      </c>
      <c r="K217" s="9" t="s">
        <v>46</v>
      </c>
      <c r="L217" s="9" t="s">
        <v>28</v>
      </c>
      <c r="M217" s="16">
        <f t="shared" si="3"/>
        <v>435</v>
      </c>
    </row>
    <row r="218" spans="1:13" ht="15.75">
      <c r="A218" s="9" t="s">
        <v>4</v>
      </c>
      <c r="B218" s="10">
        <v>0</v>
      </c>
      <c r="C218" s="10">
        <v>914</v>
      </c>
      <c r="D218" s="11">
        <v>19</v>
      </c>
      <c r="E218" s="9">
        <v>0</v>
      </c>
      <c r="F218" s="9" t="s">
        <v>30</v>
      </c>
      <c r="G218" s="9" t="s">
        <v>45</v>
      </c>
      <c r="H218" s="11">
        <v>21</v>
      </c>
      <c r="I218" s="9" t="s">
        <v>48</v>
      </c>
      <c r="J218" s="11">
        <v>4</v>
      </c>
      <c r="K218" s="9" t="s">
        <v>46</v>
      </c>
      <c r="L218" s="9" t="s">
        <v>28</v>
      </c>
      <c r="M218" s="16">
        <f t="shared" si="3"/>
        <v>914</v>
      </c>
    </row>
    <row r="219" spans="1:13" ht="15.75">
      <c r="A219" s="9" t="s">
        <v>4</v>
      </c>
      <c r="B219" s="10">
        <v>296</v>
      </c>
      <c r="C219" s="10">
        <v>818</v>
      </c>
      <c r="D219" s="11">
        <v>19</v>
      </c>
      <c r="E219" s="9">
        <v>93</v>
      </c>
      <c r="F219" s="9" t="s">
        <v>22</v>
      </c>
      <c r="G219" s="9" t="s">
        <v>49</v>
      </c>
      <c r="H219" s="11">
        <v>31</v>
      </c>
      <c r="I219" s="9" t="s">
        <v>43</v>
      </c>
      <c r="J219" s="11">
        <v>2</v>
      </c>
      <c r="K219" s="9" t="s">
        <v>44</v>
      </c>
      <c r="L219" s="9" t="s">
        <v>31</v>
      </c>
      <c r="M219" s="16">
        <f t="shared" si="3"/>
        <v>1114</v>
      </c>
    </row>
    <row r="220" spans="1:13" ht="15.75">
      <c r="A220" s="9" t="s">
        <v>6</v>
      </c>
      <c r="B220" s="10">
        <v>0</v>
      </c>
      <c r="C220" s="10">
        <v>815</v>
      </c>
      <c r="D220" s="11">
        <v>19</v>
      </c>
      <c r="E220" s="9">
        <v>13</v>
      </c>
      <c r="F220" s="9" t="s">
        <v>22</v>
      </c>
      <c r="G220" s="9" t="s">
        <v>42</v>
      </c>
      <c r="H220" s="11">
        <v>41</v>
      </c>
      <c r="I220" s="9" t="s">
        <v>43</v>
      </c>
      <c r="J220" s="11">
        <v>3</v>
      </c>
      <c r="K220" s="9" t="s">
        <v>46</v>
      </c>
      <c r="L220" s="9" t="s">
        <v>28</v>
      </c>
      <c r="M220" s="16">
        <f t="shared" si="3"/>
        <v>815</v>
      </c>
    </row>
    <row r="221" spans="1:13" ht="15.75">
      <c r="A221" s="9" t="s">
        <v>6</v>
      </c>
      <c r="B221" s="10">
        <v>0</v>
      </c>
      <c r="C221" s="10">
        <v>957</v>
      </c>
      <c r="D221" s="11">
        <v>19</v>
      </c>
      <c r="E221" s="9">
        <v>11</v>
      </c>
      <c r="F221" s="9" t="s">
        <v>30</v>
      </c>
      <c r="G221" s="9" t="s">
        <v>45</v>
      </c>
      <c r="H221" s="11">
        <v>19</v>
      </c>
      <c r="I221" s="9" t="s">
        <v>48</v>
      </c>
      <c r="J221" s="11">
        <v>4</v>
      </c>
      <c r="K221" s="9" t="s">
        <v>46</v>
      </c>
      <c r="L221" s="9" t="s">
        <v>28</v>
      </c>
      <c r="M221" s="16">
        <f t="shared" si="3"/>
        <v>957</v>
      </c>
    </row>
    <row r="222" spans="1:13" ht="15.75">
      <c r="A222" s="9" t="s">
        <v>7</v>
      </c>
      <c r="B222" s="10">
        <v>141</v>
      </c>
      <c r="C222" s="10">
        <v>245</v>
      </c>
      <c r="D222" s="11">
        <v>22</v>
      </c>
      <c r="E222" s="9">
        <v>33</v>
      </c>
      <c r="F222" s="9" t="s">
        <v>22</v>
      </c>
      <c r="G222" s="9" t="s">
        <v>42</v>
      </c>
      <c r="H222" s="11">
        <v>26</v>
      </c>
      <c r="I222" s="9" t="s">
        <v>43</v>
      </c>
      <c r="J222" s="11">
        <v>3</v>
      </c>
      <c r="K222" s="9" t="s">
        <v>46</v>
      </c>
      <c r="L222" s="9" t="s">
        <v>31</v>
      </c>
      <c r="M222" s="16">
        <f t="shared" si="3"/>
        <v>386</v>
      </c>
    </row>
    <row r="223" spans="1:13" ht="15.75">
      <c r="A223" s="9" t="s">
        <v>5</v>
      </c>
      <c r="B223" s="10">
        <v>162</v>
      </c>
      <c r="C223" s="10">
        <v>595</v>
      </c>
      <c r="D223" s="11">
        <v>22</v>
      </c>
      <c r="E223" s="9">
        <v>10</v>
      </c>
      <c r="F223" s="9" t="s">
        <v>22</v>
      </c>
      <c r="G223" s="9" t="s">
        <v>45</v>
      </c>
      <c r="H223" s="11">
        <v>46</v>
      </c>
      <c r="I223" s="9" t="s">
        <v>43</v>
      </c>
      <c r="J223" s="11">
        <v>4</v>
      </c>
      <c r="K223" s="9" t="s">
        <v>46</v>
      </c>
      <c r="L223" s="9" t="s">
        <v>31</v>
      </c>
      <c r="M223" s="16">
        <f t="shared" si="3"/>
        <v>757</v>
      </c>
    </row>
    <row r="224" spans="1:13" ht="15.75">
      <c r="A224" s="9" t="s">
        <v>5</v>
      </c>
      <c r="B224" s="10">
        <v>0</v>
      </c>
      <c r="C224" s="10">
        <v>0</v>
      </c>
      <c r="D224" s="11">
        <v>22</v>
      </c>
      <c r="E224" s="9">
        <v>9</v>
      </c>
      <c r="F224" s="9" t="s">
        <v>22</v>
      </c>
      <c r="G224" s="9" t="s">
        <v>42</v>
      </c>
      <c r="H224" s="11">
        <v>39</v>
      </c>
      <c r="I224" s="9" t="s">
        <v>43</v>
      </c>
      <c r="J224" s="11">
        <v>2</v>
      </c>
      <c r="K224" s="9" t="s">
        <v>44</v>
      </c>
      <c r="L224" s="9" t="s">
        <v>28</v>
      </c>
      <c r="M224" s="16">
        <f t="shared" si="3"/>
        <v>0</v>
      </c>
    </row>
    <row r="225" spans="1:13" ht="15.75">
      <c r="A225" s="9" t="s">
        <v>4</v>
      </c>
      <c r="B225" s="10">
        <v>0</v>
      </c>
      <c r="C225" s="10">
        <v>717</v>
      </c>
      <c r="D225" s="11">
        <v>22</v>
      </c>
      <c r="E225" s="9">
        <v>10</v>
      </c>
      <c r="F225" s="9" t="s">
        <v>30</v>
      </c>
      <c r="G225" s="9" t="s">
        <v>45</v>
      </c>
      <c r="H225" s="11">
        <v>24</v>
      </c>
      <c r="I225" s="9" t="s">
        <v>43</v>
      </c>
      <c r="J225" s="11">
        <v>2</v>
      </c>
      <c r="K225" s="9" t="s">
        <v>46</v>
      </c>
      <c r="L225" s="9" t="s">
        <v>28</v>
      </c>
      <c r="M225" s="16">
        <f t="shared" si="3"/>
        <v>717</v>
      </c>
    </row>
    <row r="226" spans="1:13" ht="15.75">
      <c r="A226" s="9" t="s">
        <v>7</v>
      </c>
      <c r="B226" s="10">
        <v>339</v>
      </c>
      <c r="C226" s="10">
        <v>2790</v>
      </c>
      <c r="D226" s="11">
        <v>22</v>
      </c>
      <c r="E226" s="9">
        <v>55</v>
      </c>
      <c r="F226" s="9" t="s">
        <v>22</v>
      </c>
      <c r="G226" s="9" t="s">
        <v>45</v>
      </c>
      <c r="H226" s="11">
        <v>60</v>
      </c>
      <c r="I226" s="9" t="s">
        <v>48</v>
      </c>
      <c r="J226" s="11">
        <v>2</v>
      </c>
      <c r="K226" s="9" t="s">
        <v>44</v>
      </c>
      <c r="L226" s="9" t="s">
        <v>28</v>
      </c>
      <c r="M226" s="16">
        <f t="shared" si="3"/>
        <v>3129</v>
      </c>
    </row>
    <row r="227" spans="1:13" ht="15.75">
      <c r="A227" s="9" t="s">
        <v>6</v>
      </c>
      <c r="B227" s="10">
        <v>468</v>
      </c>
      <c r="C227" s="10">
        <v>14186</v>
      </c>
      <c r="D227" s="11">
        <v>22</v>
      </c>
      <c r="E227" s="9">
        <v>24</v>
      </c>
      <c r="F227" s="9" t="s">
        <v>22</v>
      </c>
      <c r="G227" s="9" t="s">
        <v>42</v>
      </c>
      <c r="H227" s="11">
        <v>31</v>
      </c>
      <c r="I227" s="9" t="s">
        <v>43</v>
      </c>
      <c r="J227" s="11">
        <v>2</v>
      </c>
      <c r="K227" s="9" t="s">
        <v>46</v>
      </c>
      <c r="L227" s="9" t="s">
        <v>31</v>
      </c>
      <c r="M227" s="16">
        <f t="shared" si="3"/>
        <v>14654</v>
      </c>
    </row>
    <row r="228" spans="1:13" ht="15.75">
      <c r="A228" s="9" t="s">
        <v>5</v>
      </c>
      <c r="B228" s="10">
        <v>0</v>
      </c>
      <c r="C228" s="10">
        <v>886</v>
      </c>
      <c r="D228" s="11">
        <v>22</v>
      </c>
      <c r="E228" s="9">
        <v>96</v>
      </c>
      <c r="F228" s="9" t="s">
        <v>22</v>
      </c>
      <c r="G228" s="9" t="s">
        <v>42</v>
      </c>
      <c r="H228" s="11">
        <v>64</v>
      </c>
      <c r="I228" s="9" t="s">
        <v>43</v>
      </c>
      <c r="J228" s="11">
        <v>4</v>
      </c>
      <c r="K228" s="9" t="s">
        <v>46</v>
      </c>
      <c r="L228" s="9" t="s">
        <v>31</v>
      </c>
      <c r="M228" s="16">
        <f t="shared" si="3"/>
        <v>886</v>
      </c>
    </row>
    <row r="229" spans="1:13" ht="15.75">
      <c r="A229" s="9" t="s">
        <v>7</v>
      </c>
      <c r="B229" s="10">
        <v>0</v>
      </c>
      <c r="C229" s="10">
        <v>5180</v>
      </c>
      <c r="D229" s="11">
        <v>22</v>
      </c>
      <c r="E229" s="9">
        <v>4</v>
      </c>
      <c r="F229" s="9" t="s">
        <v>22</v>
      </c>
      <c r="G229" s="9" t="s">
        <v>42</v>
      </c>
      <c r="H229" s="11">
        <v>40</v>
      </c>
      <c r="I229" s="9" t="s">
        <v>43</v>
      </c>
      <c r="J229" s="11">
        <v>2</v>
      </c>
      <c r="K229" s="9" t="s">
        <v>44</v>
      </c>
      <c r="L229" s="9" t="s">
        <v>28</v>
      </c>
      <c r="M229" s="16">
        <f t="shared" si="3"/>
        <v>5180</v>
      </c>
    </row>
    <row r="230" spans="1:13" ht="15.75">
      <c r="A230" s="9" t="s">
        <v>5</v>
      </c>
      <c r="B230" s="10">
        <v>5588</v>
      </c>
      <c r="C230" s="10">
        <v>0</v>
      </c>
      <c r="D230" s="11">
        <v>22</v>
      </c>
      <c r="E230" s="9">
        <v>10</v>
      </c>
      <c r="F230" s="9" t="s">
        <v>30</v>
      </c>
      <c r="G230" s="9" t="s">
        <v>45</v>
      </c>
      <c r="H230" s="11">
        <v>28</v>
      </c>
      <c r="I230" s="9" t="s">
        <v>43</v>
      </c>
      <c r="J230" s="11">
        <v>4</v>
      </c>
      <c r="K230" s="9" t="s">
        <v>46</v>
      </c>
      <c r="L230" s="9" t="s">
        <v>28</v>
      </c>
      <c r="M230" s="16">
        <f t="shared" si="3"/>
        <v>5588</v>
      </c>
    </row>
    <row r="231" spans="1:13" ht="15.75">
      <c r="A231" s="9" t="s">
        <v>6</v>
      </c>
      <c r="B231" s="10">
        <v>0</v>
      </c>
      <c r="C231" s="10">
        <v>636</v>
      </c>
      <c r="D231" s="11">
        <v>22</v>
      </c>
      <c r="E231" s="9">
        <v>41</v>
      </c>
      <c r="F231" s="9" t="s">
        <v>30</v>
      </c>
      <c r="G231" s="9" t="s">
        <v>45</v>
      </c>
      <c r="H231" s="11">
        <v>25</v>
      </c>
      <c r="I231" s="9" t="s">
        <v>48</v>
      </c>
      <c r="J231" s="11">
        <v>4</v>
      </c>
      <c r="K231" s="9" t="s">
        <v>44</v>
      </c>
      <c r="L231" s="9" t="s">
        <v>31</v>
      </c>
      <c r="M231" s="16">
        <f t="shared" si="3"/>
        <v>636</v>
      </c>
    </row>
    <row r="232" spans="1:13" ht="15.75">
      <c r="A232" s="9" t="s">
        <v>9</v>
      </c>
      <c r="B232" s="10">
        <v>0</v>
      </c>
      <c r="C232" s="10">
        <v>701</v>
      </c>
      <c r="D232" s="11">
        <v>22</v>
      </c>
      <c r="E232" s="9">
        <v>108</v>
      </c>
      <c r="F232" s="9" t="s">
        <v>22</v>
      </c>
      <c r="G232" s="9" t="s">
        <v>42</v>
      </c>
      <c r="H232" s="11">
        <v>35</v>
      </c>
      <c r="I232" s="9" t="s">
        <v>43</v>
      </c>
      <c r="J232" s="11">
        <v>4</v>
      </c>
      <c r="K232" s="9" t="s">
        <v>47</v>
      </c>
      <c r="L232" s="9" t="s">
        <v>31</v>
      </c>
      <c r="M232" s="16">
        <f t="shared" si="3"/>
        <v>701</v>
      </c>
    </row>
    <row r="233" spans="1:13" ht="15.75">
      <c r="A233" s="9" t="s">
        <v>10</v>
      </c>
      <c r="B233" s="10">
        <v>8122</v>
      </c>
      <c r="C233" s="10">
        <v>136</v>
      </c>
      <c r="D233" s="11">
        <v>22</v>
      </c>
      <c r="E233" s="9">
        <v>4</v>
      </c>
      <c r="F233" s="9" t="s">
        <v>22</v>
      </c>
      <c r="G233" s="9" t="s">
        <v>45</v>
      </c>
      <c r="H233" s="11">
        <v>32</v>
      </c>
      <c r="I233" s="9" t="s">
        <v>48</v>
      </c>
      <c r="J233" s="11">
        <v>1</v>
      </c>
      <c r="K233" s="9" t="s">
        <v>46</v>
      </c>
      <c r="L233" s="9" t="s">
        <v>28</v>
      </c>
      <c r="M233" s="16">
        <f t="shared" si="3"/>
        <v>8258</v>
      </c>
    </row>
    <row r="234" spans="1:13" ht="15.75">
      <c r="A234" s="9" t="s">
        <v>5</v>
      </c>
      <c r="B234" s="10">
        <v>0</v>
      </c>
      <c r="C234" s="10">
        <v>11587</v>
      </c>
      <c r="D234" s="11">
        <v>22</v>
      </c>
      <c r="E234" s="9">
        <v>46</v>
      </c>
      <c r="F234" s="9" t="s">
        <v>30</v>
      </c>
      <c r="G234" s="9" t="s">
        <v>45</v>
      </c>
      <c r="H234" s="11">
        <v>30</v>
      </c>
      <c r="I234" s="9" t="s">
        <v>43</v>
      </c>
      <c r="J234" s="11">
        <v>2</v>
      </c>
      <c r="K234" s="9" t="s">
        <v>47</v>
      </c>
      <c r="L234" s="9" t="s">
        <v>31</v>
      </c>
      <c r="M234" s="16">
        <f t="shared" si="3"/>
        <v>11587</v>
      </c>
    </row>
    <row r="235" spans="1:13" ht="15.75">
      <c r="A235" s="9" t="s">
        <v>7</v>
      </c>
      <c r="B235" s="10">
        <v>898</v>
      </c>
      <c r="C235" s="10">
        <v>177</v>
      </c>
      <c r="D235" s="11">
        <v>22</v>
      </c>
      <c r="E235" s="9">
        <v>105</v>
      </c>
      <c r="F235" s="9" t="s">
        <v>30</v>
      </c>
      <c r="G235" s="9" t="s">
        <v>45</v>
      </c>
      <c r="H235" s="11">
        <v>38</v>
      </c>
      <c r="I235" s="9" t="s">
        <v>43</v>
      </c>
      <c r="J235" s="11">
        <v>4</v>
      </c>
      <c r="K235" s="9" t="s">
        <v>46</v>
      </c>
      <c r="L235" s="9" t="s">
        <v>28</v>
      </c>
      <c r="M235" s="16">
        <f t="shared" si="3"/>
        <v>1075</v>
      </c>
    </row>
    <row r="236" spans="1:13" ht="15.75">
      <c r="A236" s="9" t="s">
        <v>4</v>
      </c>
      <c r="B236" s="10">
        <v>0</v>
      </c>
      <c r="C236" s="10">
        <v>17653</v>
      </c>
      <c r="D236" s="11">
        <v>22</v>
      </c>
      <c r="E236" s="9">
        <v>4</v>
      </c>
      <c r="F236" s="9" t="s">
        <v>30</v>
      </c>
      <c r="G236" s="9" t="s">
        <v>45</v>
      </c>
      <c r="H236" s="11">
        <v>28</v>
      </c>
      <c r="I236" s="9" t="s">
        <v>43</v>
      </c>
      <c r="J236" s="11">
        <v>2</v>
      </c>
      <c r="K236" s="9" t="s">
        <v>46</v>
      </c>
      <c r="L236" s="9" t="s">
        <v>31</v>
      </c>
      <c r="M236" s="16">
        <f t="shared" si="3"/>
        <v>17653</v>
      </c>
    </row>
    <row r="237" spans="1:13" ht="15.75">
      <c r="A237" s="9" t="s">
        <v>5</v>
      </c>
      <c r="B237" s="10">
        <v>0</v>
      </c>
      <c r="C237" s="10">
        <v>579</v>
      </c>
      <c r="D237" s="11">
        <v>22</v>
      </c>
      <c r="E237" s="9">
        <v>70</v>
      </c>
      <c r="F237" s="9" t="s">
        <v>22</v>
      </c>
      <c r="G237" s="9" t="s">
        <v>49</v>
      </c>
      <c r="H237" s="11">
        <v>29</v>
      </c>
      <c r="I237" s="9" t="s">
        <v>43</v>
      </c>
      <c r="J237" s="11">
        <v>3</v>
      </c>
      <c r="K237" s="9" t="s">
        <v>46</v>
      </c>
      <c r="L237" s="9" t="s">
        <v>31</v>
      </c>
      <c r="M237" s="16">
        <f t="shared" si="3"/>
        <v>579</v>
      </c>
    </row>
    <row r="238" spans="1:13" ht="15.75">
      <c r="A238" s="9" t="s">
        <v>5</v>
      </c>
      <c r="B238" s="10">
        <v>3880</v>
      </c>
      <c r="C238" s="10">
        <v>0</v>
      </c>
      <c r="D238" s="11">
        <v>23</v>
      </c>
      <c r="E238" s="9">
        <v>37</v>
      </c>
      <c r="F238" s="9" t="s">
        <v>30</v>
      </c>
      <c r="G238" s="9" t="s">
        <v>45</v>
      </c>
      <c r="H238" s="11">
        <v>24</v>
      </c>
      <c r="I238" s="9" t="s">
        <v>48</v>
      </c>
      <c r="J238" s="11">
        <v>4</v>
      </c>
      <c r="K238" s="9" t="s">
        <v>46</v>
      </c>
      <c r="L238" s="9" t="s">
        <v>31</v>
      </c>
      <c r="M238" s="16">
        <f t="shared" si="3"/>
        <v>3880</v>
      </c>
    </row>
    <row r="239" spans="1:13" ht="15.75">
      <c r="A239" s="9" t="s">
        <v>6</v>
      </c>
      <c r="B239" s="10">
        <v>0</v>
      </c>
      <c r="C239" s="10">
        <v>1230</v>
      </c>
      <c r="D239" s="11">
        <v>25</v>
      </c>
      <c r="E239" s="9">
        <v>0</v>
      </c>
      <c r="F239" s="9" t="s">
        <v>22</v>
      </c>
      <c r="G239" s="9" t="s">
        <v>45</v>
      </c>
      <c r="H239" s="11">
        <v>32</v>
      </c>
      <c r="I239" s="9" t="s">
        <v>43</v>
      </c>
      <c r="J239" s="11">
        <v>1</v>
      </c>
      <c r="K239" s="9" t="s">
        <v>46</v>
      </c>
      <c r="L239" s="9" t="s">
        <v>28</v>
      </c>
      <c r="M239" s="16">
        <f t="shared" si="3"/>
        <v>1230</v>
      </c>
    </row>
    <row r="240" spans="1:13" ht="15.75">
      <c r="A240" s="9" t="s">
        <v>4</v>
      </c>
      <c r="B240" s="10">
        <v>966</v>
      </c>
      <c r="C240" s="10">
        <v>0</v>
      </c>
      <c r="D240" s="11">
        <v>25</v>
      </c>
      <c r="E240" s="9">
        <v>4</v>
      </c>
      <c r="F240" s="9" t="s">
        <v>30</v>
      </c>
      <c r="G240" s="9" t="s">
        <v>45</v>
      </c>
      <c r="H240" s="11">
        <v>43</v>
      </c>
      <c r="I240" s="9" t="s">
        <v>43</v>
      </c>
      <c r="J240" s="11">
        <v>1</v>
      </c>
      <c r="K240" s="9" t="s">
        <v>46</v>
      </c>
      <c r="L240" s="9" t="s">
        <v>28</v>
      </c>
      <c r="M240" s="16">
        <f t="shared" si="3"/>
        <v>966</v>
      </c>
    </row>
    <row r="241" spans="1:13" ht="15.75">
      <c r="A241" s="9" t="s">
        <v>5</v>
      </c>
      <c r="B241" s="10">
        <v>0</v>
      </c>
      <c r="C241" s="10">
        <v>821</v>
      </c>
      <c r="D241" s="11">
        <v>25</v>
      </c>
      <c r="E241" s="9">
        <v>63</v>
      </c>
      <c r="F241" s="9" t="s">
        <v>22</v>
      </c>
      <c r="G241" s="9" t="s">
        <v>42</v>
      </c>
      <c r="H241" s="11">
        <v>44</v>
      </c>
      <c r="I241" s="9" t="s">
        <v>43</v>
      </c>
      <c r="J241" s="11">
        <v>1</v>
      </c>
      <c r="K241" s="9" t="s">
        <v>46</v>
      </c>
      <c r="L241" s="9" t="s">
        <v>28</v>
      </c>
      <c r="M241" s="16">
        <f t="shared" si="3"/>
        <v>821</v>
      </c>
    </row>
    <row r="242" spans="1:13" ht="15.75">
      <c r="A242" s="9" t="s">
        <v>6</v>
      </c>
      <c r="B242" s="10">
        <v>0</v>
      </c>
      <c r="C242" s="10">
        <v>0</v>
      </c>
      <c r="D242" s="11">
        <v>25</v>
      </c>
      <c r="E242" s="9">
        <v>23</v>
      </c>
      <c r="F242" s="9" t="s">
        <v>22</v>
      </c>
      <c r="G242" s="9" t="s">
        <v>49</v>
      </c>
      <c r="H242" s="11">
        <v>19</v>
      </c>
      <c r="I242" s="9" t="s">
        <v>43</v>
      </c>
      <c r="J242" s="11">
        <v>4</v>
      </c>
      <c r="K242" s="9" t="s">
        <v>46</v>
      </c>
      <c r="L242" s="9" t="s">
        <v>28</v>
      </c>
      <c r="M242" s="16">
        <f t="shared" si="3"/>
        <v>0</v>
      </c>
    </row>
    <row r="243" spans="1:13" ht="15.75">
      <c r="A243" s="9" t="s">
        <v>6</v>
      </c>
      <c r="B243" s="10">
        <v>0</v>
      </c>
      <c r="C243" s="10">
        <v>162</v>
      </c>
      <c r="D243" s="11">
        <v>25</v>
      </c>
      <c r="E243" s="9">
        <v>1</v>
      </c>
      <c r="F243" s="9" t="s">
        <v>22</v>
      </c>
      <c r="G243" s="9" t="s">
        <v>45</v>
      </c>
      <c r="H243" s="11">
        <v>54</v>
      </c>
      <c r="I243" s="9" t="s">
        <v>43</v>
      </c>
      <c r="J243" s="11">
        <v>1</v>
      </c>
      <c r="K243" s="9" t="s">
        <v>46</v>
      </c>
      <c r="L243" s="9" t="s">
        <v>28</v>
      </c>
      <c r="M243" s="16">
        <f t="shared" si="3"/>
        <v>162</v>
      </c>
    </row>
    <row r="244" spans="1:13" ht="15.75">
      <c r="A244" s="9" t="s">
        <v>9</v>
      </c>
      <c r="B244" s="10">
        <v>0</v>
      </c>
      <c r="C244" s="10">
        <v>109</v>
      </c>
      <c r="D244" s="11">
        <v>25</v>
      </c>
      <c r="E244" s="9">
        <v>26</v>
      </c>
      <c r="F244" s="9" t="s">
        <v>22</v>
      </c>
      <c r="G244" s="9" t="s">
        <v>42</v>
      </c>
      <c r="H244" s="11">
        <v>34</v>
      </c>
      <c r="I244" s="9" t="s">
        <v>43</v>
      </c>
      <c r="J244" s="11">
        <v>3</v>
      </c>
      <c r="K244" s="9" t="s">
        <v>44</v>
      </c>
      <c r="L244" s="9" t="s">
        <v>31</v>
      </c>
      <c r="M244" s="16">
        <f t="shared" si="3"/>
        <v>109</v>
      </c>
    </row>
    <row r="245" spans="1:13" ht="15.75">
      <c r="A245" s="9" t="s">
        <v>7</v>
      </c>
      <c r="B245" s="10">
        <v>0</v>
      </c>
      <c r="C245" s="10">
        <v>724</v>
      </c>
      <c r="D245" s="11">
        <v>25</v>
      </c>
      <c r="E245" s="9">
        <v>8</v>
      </c>
      <c r="F245" s="9" t="s">
        <v>22</v>
      </c>
      <c r="G245" s="9" t="s">
        <v>42</v>
      </c>
      <c r="H245" s="11">
        <v>30</v>
      </c>
      <c r="I245" s="9" t="s">
        <v>48</v>
      </c>
      <c r="J245" s="11">
        <v>2</v>
      </c>
      <c r="K245" s="9" t="s">
        <v>46</v>
      </c>
      <c r="L245" s="9" t="s">
        <v>28</v>
      </c>
      <c r="M245" s="16">
        <f t="shared" si="3"/>
        <v>724</v>
      </c>
    </row>
    <row r="246" spans="1:13" ht="15.75">
      <c r="A246" s="9" t="s">
        <v>4</v>
      </c>
      <c r="B246" s="10">
        <v>265</v>
      </c>
      <c r="C246" s="10">
        <v>947</v>
      </c>
      <c r="D246" s="11">
        <v>25</v>
      </c>
      <c r="E246" s="9">
        <v>5</v>
      </c>
      <c r="F246" s="9" t="s">
        <v>22</v>
      </c>
      <c r="G246" s="9" t="s">
        <v>49</v>
      </c>
      <c r="H246" s="11">
        <v>21</v>
      </c>
      <c r="I246" s="9" t="s">
        <v>43</v>
      </c>
      <c r="J246" s="11">
        <v>1</v>
      </c>
      <c r="K246" s="9" t="s">
        <v>46</v>
      </c>
      <c r="L246" s="9" t="s">
        <v>28</v>
      </c>
      <c r="M246" s="16">
        <f t="shared" si="3"/>
        <v>1212</v>
      </c>
    </row>
    <row r="247" spans="1:13" ht="15.75">
      <c r="A247" s="9" t="s">
        <v>9</v>
      </c>
      <c r="B247" s="10">
        <v>0</v>
      </c>
      <c r="C247" s="10">
        <v>789</v>
      </c>
      <c r="D247" s="11">
        <v>25</v>
      </c>
      <c r="E247" s="9">
        <v>28</v>
      </c>
      <c r="F247" s="9" t="s">
        <v>22</v>
      </c>
      <c r="G247" s="9" t="s">
        <v>42</v>
      </c>
      <c r="H247" s="11">
        <v>37</v>
      </c>
      <c r="I247" s="9" t="s">
        <v>43</v>
      </c>
      <c r="J247" s="11">
        <v>3</v>
      </c>
      <c r="K247" s="9" t="s">
        <v>47</v>
      </c>
      <c r="L247" s="9" t="s">
        <v>31</v>
      </c>
      <c r="M247" s="16">
        <f t="shared" si="3"/>
        <v>789</v>
      </c>
    </row>
    <row r="248" spans="1:13" ht="15.75">
      <c r="A248" s="9" t="s">
        <v>4</v>
      </c>
      <c r="B248" s="10">
        <v>0</v>
      </c>
      <c r="C248" s="10">
        <v>552</v>
      </c>
      <c r="D248" s="11">
        <v>25</v>
      </c>
      <c r="E248" s="9">
        <v>4</v>
      </c>
      <c r="F248" s="9" t="s">
        <v>22</v>
      </c>
      <c r="G248" s="9" t="s">
        <v>49</v>
      </c>
      <c r="H248" s="11">
        <v>47</v>
      </c>
      <c r="I248" s="9" t="s">
        <v>43</v>
      </c>
      <c r="J248" s="11">
        <v>4</v>
      </c>
      <c r="K248" s="9" t="s">
        <v>46</v>
      </c>
      <c r="L248" s="9" t="s">
        <v>28</v>
      </c>
      <c r="M248" s="16">
        <f t="shared" si="3"/>
        <v>552</v>
      </c>
    </row>
    <row r="249" spans="1:13" ht="15.75">
      <c r="A249" s="9" t="s">
        <v>6</v>
      </c>
      <c r="B249" s="10">
        <v>0</v>
      </c>
      <c r="C249" s="10">
        <v>8357</v>
      </c>
      <c r="D249" s="11">
        <v>25</v>
      </c>
      <c r="E249" s="9">
        <v>5</v>
      </c>
      <c r="F249" s="9" t="s">
        <v>22</v>
      </c>
      <c r="G249" s="9" t="s">
        <v>42</v>
      </c>
      <c r="H249" s="11">
        <v>29</v>
      </c>
      <c r="I249" s="9" t="s">
        <v>11</v>
      </c>
      <c r="J249" s="11">
        <v>4</v>
      </c>
      <c r="K249" s="9" t="s">
        <v>46</v>
      </c>
      <c r="L249" s="9" t="s">
        <v>28</v>
      </c>
      <c r="M249" s="16">
        <f t="shared" si="3"/>
        <v>8357</v>
      </c>
    </row>
    <row r="250" spans="1:13" ht="15.75">
      <c r="A250" s="9" t="s">
        <v>7</v>
      </c>
      <c r="B250" s="10">
        <v>15328</v>
      </c>
      <c r="C250" s="10">
        <v>0</v>
      </c>
      <c r="D250" s="11">
        <v>25</v>
      </c>
      <c r="E250" s="9">
        <v>9</v>
      </c>
      <c r="F250" s="9" t="s">
        <v>22</v>
      </c>
      <c r="G250" s="9" t="s">
        <v>42</v>
      </c>
      <c r="H250" s="11">
        <v>31</v>
      </c>
      <c r="I250" s="9" t="s">
        <v>43</v>
      </c>
      <c r="J250" s="11">
        <v>4</v>
      </c>
      <c r="K250" s="9" t="s">
        <v>46</v>
      </c>
      <c r="L250" s="9" t="s">
        <v>31</v>
      </c>
      <c r="M250" s="16">
        <f t="shared" si="3"/>
        <v>15328</v>
      </c>
    </row>
    <row r="251" spans="1:13" ht="15.75">
      <c r="A251" s="9" t="s">
        <v>4</v>
      </c>
      <c r="B251" s="10">
        <v>0</v>
      </c>
      <c r="C251" s="10">
        <v>680</v>
      </c>
      <c r="D251" s="11">
        <v>25</v>
      </c>
      <c r="E251" s="9">
        <v>3</v>
      </c>
      <c r="F251" s="9" t="s">
        <v>30</v>
      </c>
      <c r="G251" s="9" t="s">
        <v>45</v>
      </c>
      <c r="H251" s="11">
        <v>34</v>
      </c>
      <c r="I251" s="9" t="s">
        <v>43</v>
      </c>
      <c r="J251" s="11">
        <v>4</v>
      </c>
      <c r="K251" s="9" t="s">
        <v>46</v>
      </c>
      <c r="L251" s="9" t="s">
        <v>28</v>
      </c>
      <c r="M251" s="16">
        <f t="shared" si="3"/>
        <v>680</v>
      </c>
    </row>
    <row r="252" spans="1:13" ht="15.75">
      <c r="A252" s="9" t="s">
        <v>7</v>
      </c>
      <c r="B252" s="10">
        <v>522</v>
      </c>
      <c r="C252" s="10">
        <v>194</v>
      </c>
      <c r="D252" s="11">
        <v>25</v>
      </c>
      <c r="E252" s="9">
        <v>79</v>
      </c>
      <c r="F252" s="9" t="s">
        <v>22</v>
      </c>
      <c r="G252" s="9" t="s">
        <v>45</v>
      </c>
      <c r="H252" s="11">
        <v>30</v>
      </c>
      <c r="I252" s="9" t="s">
        <v>43</v>
      </c>
      <c r="J252" s="11">
        <v>4</v>
      </c>
      <c r="K252" s="9" t="s">
        <v>46</v>
      </c>
      <c r="L252" s="9" t="s">
        <v>28</v>
      </c>
      <c r="M252" s="16">
        <f t="shared" si="3"/>
        <v>716</v>
      </c>
    </row>
    <row r="253" spans="1:13" ht="15.75">
      <c r="A253" s="9" t="s">
        <v>4</v>
      </c>
      <c r="B253" s="10">
        <v>0</v>
      </c>
      <c r="C253" s="10">
        <v>710</v>
      </c>
      <c r="D253" s="11">
        <v>25</v>
      </c>
      <c r="E253" s="9">
        <v>1</v>
      </c>
      <c r="F253" s="9" t="s">
        <v>30</v>
      </c>
      <c r="G253" s="9" t="s">
        <v>45</v>
      </c>
      <c r="H253" s="11">
        <v>37</v>
      </c>
      <c r="I253" s="9" t="s">
        <v>43</v>
      </c>
      <c r="J253" s="11">
        <v>3</v>
      </c>
      <c r="K253" s="9" t="s">
        <v>46</v>
      </c>
      <c r="L253" s="9" t="s">
        <v>31</v>
      </c>
      <c r="M253" s="16">
        <f t="shared" si="3"/>
        <v>710</v>
      </c>
    </row>
    <row r="254" spans="1:13" ht="15.75">
      <c r="A254" s="9" t="s">
        <v>4</v>
      </c>
      <c r="B254" s="10">
        <v>0</v>
      </c>
      <c r="C254" s="10">
        <v>5564</v>
      </c>
      <c r="D254" s="11">
        <v>25</v>
      </c>
      <c r="E254" s="9">
        <v>93</v>
      </c>
      <c r="F254" s="9" t="s">
        <v>22</v>
      </c>
      <c r="G254" s="9" t="s">
        <v>42</v>
      </c>
      <c r="H254" s="11">
        <v>33</v>
      </c>
      <c r="I254" s="9" t="s">
        <v>43</v>
      </c>
      <c r="J254" s="11">
        <v>2</v>
      </c>
      <c r="K254" s="9" t="s">
        <v>46</v>
      </c>
      <c r="L254" s="9" t="s">
        <v>31</v>
      </c>
      <c r="M254" s="16">
        <f t="shared" si="3"/>
        <v>5564</v>
      </c>
    </row>
    <row r="255" spans="1:13" ht="15.75">
      <c r="A255" s="9" t="s">
        <v>5</v>
      </c>
      <c r="B255" s="10">
        <v>9621</v>
      </c>
      <c r="C255" s="10">
        <v>308</v>
      </c>
      <c r="D255" s="11">
        <v>25</v>
      </c>
      <c r="E255" s="9">
        <v>41</v>
      </c>
      <c r="F255" s="9" t="s">
        <v>22</v>
      </c>
      <c r="G255" s="9" t="s">
        <v>42</v>
      </c>
      <c r="H255" s="11">
        <v>37</v>
      </c>
      <c r="I255" s="9" t="s">
        <v>11</v>
      </c>
      <c r="J255" s="11">
        <v>3</v>
      </c>
      <c r="K255" s="9" t="s">
        <v>46</v>
      </c>
      <c r="L255" s="9" t="s">
        <v>28</v>
      </c>
      <c r="M255" s="16">
        <f t="shared" si="3"/>
        <v>9929</v>
      </c>
    </row>
    <row r="256" spans="1:13" ht="15.75">
      <c r="A256" s="9" t="s">
        <v>7</v>
      </c>
      <c r="B256" s="10">
        <v>509</v>
      </c>
      <c r="C256" s="10">
        <v>241</v>
      </c>
      <c r="D256" s="11">
        <v>25</v>
      </c>
      <c r="E256" s="9">
        <v>14</v>
      </c>
      <c r="F256" s="9" t="s">
        <v>22</v>
      </c>
      <c r="G256" s="9" t="s">
        <v>42</v>
      </c>
      <c r="H256" s="11">
        <v>35</v>
      </c>
      <c r="I256" s="9" t="s">
        <v>43</v>
      </c>
      <c r="J256" s="11">
        <v>4</v>
      </c>
      <c r="K256" s="9" t="s">
        <v>44</v>
      </c>
      <c r="L256" s="9" t="s">
        <v>28</v>
      </c>
      <c r="M256" s="16">
        <f t="shared" si="3"/>
        <v>750</v>
      </c>
    </row>
    <row r="257" spans="1:13" ht="15.75">
      <c r="A257" s="9" t="s">
        <v>6</v>
      </c>
      <c r="B257" s="10">
        <v>19155</v>
      </c>
      <c r="C257" s="10">
        <v>131</v>
      </c>
      <c r="D257" s="11">
        <v>25</v>
      </c>
      <c r="E257" s="9">
        <v>24</v>
      </c>
      <c r="F257" s="9" t="s">
        <v>22</v>
      </c>
      <c r="G257" s="9" t="s">
        <v>42</v>
      </c>
      <c r="H257" s="11">
        <v>25</v>
      </c>
      <c r="I257" s="9" t="s">
        <v>43</v>
      </c>
      <c r="J257" s="11">
        <v>2</v>
      </c>
      <c r="K257" s="9" t="s">
        <v>46</v>
      </c>
      <c r="L257" s="9" t="s">
        <v>31</v>
      </c>
      <c r="M257" s="16">
        <f t="shared" si="3"/>
        <v>19286</v>
      </c>
    </row>
    <row r="258" spans="1:13" ht="15.75">
      <c r="A258" s="9" t="s">
        <v>4</v>
      </c>
      <c r="B258" s="10">
        <v>0</v>
      </c>
      <c r="C258" s="10">
        <v>10853</v>
      </c>
      <c r="D258" s="11">
        <v>25</v>
      </c>
      <c r="E258" s="9">
        <v>81</v>
      </c>
      <c r="F258" s="9" t="s">
        <v>30</v>
      </c>
      <c r="G258" s="9" t="s">
        <v>45</v>
      </c>
      <c r="H258" s="11">
        <v>56</v>
      </c>
      <c r="I258" s="9" t="s">
        <v>48</v>
      </c>
      <c r="J258" s="11">
        <v>4</v>
      </c>
      <c r="K258" s="9" t="s">
        <v>47</v>
      </c>
      <c r="L258" s="9" t="s">
        <v>31</v>
      </c>
      <c r="M258" s="16">
        <f t="shared" ref="M258:M321" si="4">B258+C258</f>
        <v>10853</v>
      </c>
    </row>
    <row r="259" spans="1:13" ht="15.75">
      <c r="A259" s="9" t="s">
        <v>9</v>
      </c>
      <c r="B259" s="10">
        <v>374</v>
      </c>
      <c r="C259" s="10">
        <v>0</v>
      </c>
      <c r="D259" s="11">
        <v>25</v>
      </c>
      <c r="E259" s="9">
        <v>14</v>
      </c>
      <c r="F259" s="9" t="s">
        <v>22</v>
      </c>
      <c r="G259" s="9" t="s">
        <v>42</v>
      </c>
      <c r="H259" s="11">
        <v>45</v>
      </c>
      <c r="I259" s="9" t="s">
        <v>43</v>
      </c>
      <c r="J259" s="11">
        <v>4</v>
      </c>
      <c r="K259" s="9" t="s">
        <v>47</v>
      </c>
      <c r="L259" s="9" t="s">
        <v>31</v>
      </c>
      <c r="M259" s="16">
        <f t="shared" si="4"/>
        <v>374</v>
      </c>
    </row>
    <row r="260" spans="1:13" ht="15.75">
      <c r="A260" s="9" t="s">
        <v>4</v>
      </c>
      <c r="B260" s="10">
        <v>0</v>
      </c>
      <c r="C260" s="10">
        <v>12242</v>
      </c>
      <c r="D260" s="11">
        <v>25</v>
      </c>
      <c r="E260" s="9">
        <v>53</v>
      </c>
      <c r="F260" s="9" t="s">
        <v>22</v>
      </c>
      <c r="G260" s="9" t="s">
        <v>42</v>
      </c>
      <c r="H260" s="11">
        <v>34</v>
      </c>
      <c r="I260" s="9" t="s">
        <v>43</v>
      </c>
      <c r="J260" s="11">
        <v>2</v>
      </c>
      <c r="K260" s="9" t="s">
        <v>46</v>
      </c>
      <c r="L260" s="9" t="s">
        <v>28</v>
      </c>
      <c r="M260" s="16">
        <f t="shared" si="4"/>
        <v>12242</v>
      </c>
    </row>
    <row r="261" spans="1:13" ht="15.75">
      <c r="A261" s="9" t="s">
        <v>5</v>
      </c>
      <c r="B261" s="10">
        <v>0</v>
      </c>
      <c r="C261" s="10">
        <v>466</v>
      </c>
      <c r="D261" s="11">
        <v>25</v>
      </c>
      <c r="E261" s="9">
        <v>42</v>
      </c>
      <c r="F261" s="9" t="s">
        <v>22</v>
      </c>
      <c r="G261" s="9" t="s">
        <v>42</v>
      </c>
      <c r="H261" s="11">
        <v>30</v>
      </c>
      <c r="I261" s="9" t="s">
        <v>43</v>
      </c>
      <c r="J261" s="11">
        <v>3</v>
      </c>
      <c r="K261" s="9" t="s">
        <v>46</v>
      </c>
      <c r="L261" s="9" t="s">
        <v>28</v>
      </c>
      <c r="M261" s="16">
        <f t="shared" si="4"/>
        <v>466</v>
      </c>
    </row>
    <row r="262" spans="1:13" ht="15.75">
      <c r="A262" s="9" t="s">
        <v>4</v>
      </c>
      <c r="B262" s="10">
        <v>0</v>
      </c>
      <c r="C262" s="10">
        <v>4449</v>
      </c>
      <c r="D262" s="11">
        <v>25</v>
      </c>
      <c r="E262" s="9">
        <v>87</v>
      </c>
      <c r="F262" s="9" t="s">
        <v>22</v>
      </c>
      <c r="G262" s="9" t="s">
        <v>42</v>
      </c>
      <c r="H262" s="11">
        <v>30</v>
      </c>
      <c r="I262" s="9" t="s">
        <v>43</v>
      </c>
      <c r="J262" s="11">
        <v>4</v>
      </c>
      <c r="K262" s="9" t="s">
        <v>46</v>
      </c>
      <c r="L262" s="9" t="s">
        <v>28</v>
      </c>
      <c r="M262" s="16">
        <f t="shared" si="4"/>
        <v>4449</v>
      </c>
    </row>
    <row r="263" spans="1:13" ht="15.75">
      <c r="A263" s="9" t="s">
        <v>11</v>
      </c>
      <c r="B263" s="10">
        <v>0</v>
      </c>
      <c r="C263" s="10">
        <v>0</v>
      </c>
      <c r="D263" s="11">
        <v>25</v>
      </c>
      <c r="E263" s="9">
        <v>54</v>
      </c>
      <c r="F263" s="9" t="s">
        <v>22</v>
      </c>
      <c r="G263" s="9" t="s">
        <v>42</v>
      </c>
      <c r="H263" s="11">
        <v>39</v>
      </c>
      <c r="I263" s="9" t="s">
        <v>43</v>
      </c>
      <c r="J263" s="11">
        <v>3</v>
      </c>
      <c r="K263" s="9" t="s">
        <v>47</v>
      </c>
      <c r="L263" s="9" t="s">
        <v>28</v>
      </c>
      <c r="M263" s="16">
        <f t="shared" si="4"/>
        <v>0</v>
      </c>
    </row>
    <row r="264" spans="1:13" ht="15.75">
      <c r="A264" s="9" t="s">
        <v>7</v>
      </c>
      <c r="B264" s="10">
        <v>0</v>
      </c>
      <c r="C264" s="10">
        <v>104</v>
      </c>
      <c r="D264" s="11">
        <v>25</v>
      </c>
      <c r="E264" s="9">
        <v>23</v>
      </c>
      <c r="F264" s="9" t="s">
        <v>22</v>
      </c>
      <c r="G264" s="9" t="s">
        <v>49</v>
      </c>
      <c r="H264" s="11">
        <v>20</v>
      </c>
      <c r="I264" s="9" t="s">
        <v>43</v>
      </c>
      <c r="J264" s="11">
        <v>2</v>
      </c>
      <c r="K264" s="9" t="s">
        <v>44</v>
      </c>
      <c r="L264" s="9" t="s">
        <v>31</v>
      </c>
      <c r="M264" s="16">
        <f t="shared" si="4"/>
        <v>104</v>
      </c>
    </row>
    <row r="265" spans="1:13" ht="15.75">
      <c r="A265" s="9" t="s">
        <v>6</v>
      </c>
      <c r="B265" s="10">
        <v>0</v>
      </c>
      <c r="C265" s="10">
        <v>836</v>
      </c>
      <c r="D265" s="11">
        <v>25</v>
      </c>
      <c r="E265" s="9">
        <v>99</v>
      </c>
      <c r="F265" s="9" t="s">
        <v>22</v>
      </c>
      <c r="G265" s="9" t="s">
        <v>42</v>
      </c>
      <c r="H265" s="11">
        <v>32</v>
      </c>
      <c r="I265" s="9" t="s">
        <v>43</v>
      </c>
      <c r="J265" s="11">
        <v>4</v>
      </c>
      <c r="K265" s="9" t="s">
        <v>46</v>
      </c>
      <c r="L265" s="9" t="s">
        <v>31</v>
      </c>
      <c r="M265" s="16">
        <f t="shared" si="4"/>
        <v>836</v>
      </c>
    </row>
    <row r="266" spans="1:13" ht="15.75">
      <c r="A266" s="9" t="s">
        <v>6</v>
      </c>
      <c r="B266" s="10">
        <v>192</v>
      </c>
      <c r="C266" s="10">
        <v>199</v>
      </c>
      <c r="D266" s="11">
        <v>25</v>
      </c>
      <c r="E266" s="9">
        <v>5</v>
      </c>
      <c r="F266" s="9" t="s">
        <v>30</v>
      </c>
      <c r="G266" s="9" t="s">
        <v>45</v>
      </c>
      <c r="H266" s="11">
        <v>24</v>
      </c>
      <c r="I266" s="9" t="s">
        <v>43</v>
      </c>
      <c r="J266" s="11">
        <v>4</v>
      </c>
      <c r="K266" s="9" t="s">
        <v>44</v>
      </c>
      <c r="L266" s="9" t="s">
        <v>28</v>
      </c>
      <c r="M266" s="16">
        <f t="shared" si="4"/>
        <v>391</v>
      </c>
    </row>
    <row r="267" spans="1:13" ht="15.75">
      <c r="A267" s="9" t="s">
        <v>9</v>
      </c>
      <c r="B267" s="10">
        <v>0</v>
      </c>
      <c r="C267" s="10">
        <v>270</v>
      </c>
      <c r="D267" s="11">
        <v>25</v>
      </c>
      <c r="E267" s="9">
        <v>25</v>
      </c>
      <c r="F267" s="9" t="s">
        <v>22</v>
      </c>
      <c r="G267" s="9" t="s">
        <v>42</v>
      </c>
      <c r="H267" s="11">
        <v>34</v>
      </c>
      <c r="I267" s="9" t="s">
        <v>43</v>
      </c>
      <c r="J267" s="11">
        <v>3</v>
      </c>
      <c r="K267" s="9" t="s">
        <v>46</v>
      </c>
      <c r="L267" s="9" t="s">
        <v>31</v>
      </c>
      <c r="M267" s="16">
        <f t="shared" si="4"/>
        <v>270</v>
      </c>
    </row>
    <row r="268" spans="1:13" ht="15.75">
      <c r="A268" s="9" t="s">
        <v>9</v>
      </c>
      <c r="B268" s="10">
        <v>0</v>
      </c>
      <c r="C268" s="10">
        <v>260</v>
      </c>
      <c r="D268" s="11">
        <v>25</v>
      </c>
      <c r="E268" s="9">
        <v>78</v>
      </c>
      <c r="F268" s="9" t="s">
        <v>22</v>
      </c>
      <c r="G268" s="9" t="s">
        <v>42</v>
      </c>
      <c r="H268" s="11">
        <v>34</v>
      </c>
      <c r="I268" s="9" t="s">
        <v>43</v>
      </c>
      <c r="J268" s="11">
        <v>4</v>
      </c>
      <c r="K268" s="9" t="s">
        <v>47</v>
      </c>
      <c r="L268" s="9" t="s">
        <v>31</v>
      </c>
      <c r="M268" s="16">
        <f t="shared" si="4"/>
        <v>260</v>
      </c>
    </row>
    <row r="269" spans="1:13" ht="15.75">
      <c r="A269" s="9" t="s">
        <v>5</v>
      </c>
      <c r="B269" s="10">
        <v>942</v>
      </c>
      <c r="C269" s="10">
        <v>3036</v>
      </c>
      <c r="D269" s="11">
        <v>25</v>
      </c>
      <c r="E269" s="9">
        <v>36</v>
      </c>
      <c r="F269" s="9" t="s">
        <v>22</v>
      </c>
      <c r="G269" s="9" t="s">
        <v>42</v>
      </c>
      <c r="H269" s="11">
        <v>37</v>
      </c>
      <c r="I269" s="9" t="s">
        <v>43</v>
      </c>
      <c r="J269" s="11">
        <v>3</v>
      </c>
      <c r="K269" s="9" t="s">
        <v>46</v>
      </c>
      <c r="L269" s="9" t="s">
        <v>31</v>
      </c>
      <c r="M269" s="16">
        <f t="shared" si="4"/>
        <v>3978</v>
      </c>
    </row>
    <row r="270" spans="1:13" ht="15.75">
      <c r="A270" s="9" t="s">
        <v>9</v>
      </c>
      <c r="B270" s="10">
        <v>0</v>
      </c>
      <c r="C270" s="10">
        <v>6345</v>
      </c>
      <c r="D270" s="11">
        <v>25</v>
      </c>
      <c r="E270" s="9">
        <v>19</v>
      </c>
      <c r="F270" s="9" t="s">
        <v>22</v>
      </c>
      <c r="G270" s="9" t="s">
        <v>42</v>
      </c>
      <c r="H270" s="11">
        <v>26</v>
      </c>
      <c r="I270" s="9" t="s">
        <v>43</v>
      </c>
      <c r="J270" s="11">
        <v>2</v>
      </c>
      <c r="K270" s="9" t="s">
        <v>46</v>
      </c>
      <c r="L270" s="9" t="s">
        <v>31</v>
      </c>
      <c r="M270" s="16">
        <f t="shared" si="4"/>
        <v>6345</v>
      </c>
    </row>
    <row r="271" spans="1:13" ht="15.75">
      <c r="A271" s="9" t="s">
        <v>6</v>
      </c>
      <c r="B271" s="10">
        <v>0</v>
      </c>
      <c r="C271" s="10">
        <v>909</v>
      </c>
      <c r="D271" s="11">
        <v>25</v>
      </c>
      <c r="E271" s="9">
        <v>3</v>
      </c>
      <c r="F271" s="9" t="s">
        <v>22</v>
      </c>
      <c r="G271" s="9" t="s">
        <v>42</v>
      </c>
      <c r="H271" s="11">
        <v>21</v>
      </c>
      <c r="I271" s="9" t="s">
        <v>11</v>
      </c>
      <c r="J271" s="11">
        <v>1</v>
      </c>
      <c r="K271" s="9" t="s">
        <v>46</v>
      </c>
      <c r="L271" s="9" t="s">
        <v>31</v>
      </c>
      <c r="M271" s="16">
        <f t="shared" si="4"/>
        <v>909</v>
      </c>
    </row>
    <row r="272" spans="1:13" ht="15.75">
      <c r="A272" s="9" t="s">
        <v>6</v>
      </c>
      <c r="B272" s="10">
        <v>0</v>
      </c>
      <c r="C272" s="10">
        <v>979</v>
      </c>
      <c r="D272" s="11">
        <v>25</v>
      </c>
      <c r="E272" s="9">
        <v>48</v>
      </c>
      <c r="F272" s="9" t="s">
        <v>22</v>
      </c>
      <c r="G272" s="9" t="s">
        <v>42</v>
      </c>
      <c r="H272" s="11">
        <v>22</v>
      </c>
      <c r="I272" s="9" t="s">
        <v>48</v>
      </c>
      <c r="J272" s="11">
        <v>4</v>
      </c>
      <c r="K272" s="9" t="s">
        <v>46</v>
      </c>
      <c r="L272" s="9" t="s">
        <v>28</v>
      </c>
      <c r="M272" s="16">
        <f t="shared" si="4"/>
        <v>979</v>
      </c>
    </row>
    <row r="273" spans="1:13" ht="15.75">
      <c r="A273" s="9" t="s">
        <v>12</v>
      </c>
      <c r="B273" s="10">
        <v>0</v>
      </c>
      <c r="C273" s="10">
        <v>772</v>
      </c>
      <c r="D273" s="11">
        <v>25</v>
      </c>
      <c r="E273" s="9">
        <v>19</v>
      </c>
      <c r="F273" s="9" t="s">
        <v>22</v>
      </c>
      <c r="G273" s="9" t="s">
        <v>45</v>
      </c>
      <c r="H273" s="11">
        <v>32</v>
      </c>
      <c r="I273" s="9" t="s">
        <v>43</v>
      </c>
      <c r="J273" s="11">
        <v>2</v>
      </c>
      <c r="K273" s="9" t="s">
        <v>46</v>
      </c>
      <c r="L273" s="9" t="s">
        <v>31</v>
      </c>
      <c r="M273" s="16">
        <f t="shared" si="4"/>
        <v>772</v>
      </c>
    </row>
    <row r="274" spans="1:13" ht="15.75">
      <c r="A274" s="9" t="s">
        <v>4</v>
      </c>
      <c r="B274" s="10">
        <v>0</v>
      </c>
      <c r="C274" s="10">
        <v>3870</v>
      </c>
      <c r="D274" s="11">
        <v>25</v>
      </c>
      <c r="E274" s="9">
        <v>11</v>
      </c>
      <c r="F274" s="9" t="s">
        <v>30</v>
      </c>
      <c r="G274" s="9" t="s">
        <v>45</v>
      </c>
      <c r="H274" s="11">
        <v>31</v>
      </c>
      <c r="I274" s="9" t="s">
        <v>43</v>
      </c>
      <c r="J274" s="11">
        <v>2</v>
      </c>
      <c r="K274" s="9" t="s">
        <v>44</v>
      </c>
      <c r="L274" s="9" t="s">
        <v>28</v>
      </c>
      <c r="M274" s="16">
        <f t="shared" si="4"/>
        <v>3870</v>
      </c>
    </row>
    <row r="275" spans="1:13" ht="15.75">
      <c r="A275" s="9" t="s">
        <v>6</v>
      </c>
      <c r="B275" s="10">
        <v>0</v>
      </c>
      <c r="C275" s="10">
        <v>506</v>
      </c>
      <c r="D275" s="11">
        <v>25</v>
      </c>
      <c r="E275" s="9">
        <v>3</v>
      </c>
      <c r="F275" s="9" t="s">
        <v>30</v>
      </c>
      <c r="G275" s="9" t="s">
        <v>45</v>
      </c>
      <c r="H275" s="11">
        <v>22</v>
      </c>
      <c r="I275" s="9" t="s">
        <v>48</v>
      </c>
      <c r="J275" s="11">
        <v>4</v>
      </c>
      <c r="K275" s="9" t="s">
        <v>44</v>
      </c>
      <c r="L275" s="9" t="s">
        <v>28</v>
      </c>
      <c r="M275" s="16">
        <f t="shared" si="4"/>
        <v>506</v>
      </c>
    </row>
    <row r="276" spans="1:13" ht="15.75">
      <c r="A276" s="9" t="s">
        <v>7</v>
      </c>
      <c r="B276" s="10">
        <v>172</v>
      </c>
      <c r="C276" s="10">
        <v>0</v>
      </c>
      <c r="D276" s="11">
        <v>25</v>
      </c>
      <c r="E276" s="9">
        <v>36</v>
      </c>
      <c r="F276" s="9" t="s">
        <v>22</v>
      </c>
      <c r="G276" s="9" t="s">
        <v>42</v>
      </c>
      <c r="H276" s="11">
        <v>33</v>
      </c>
      <c r="I276" s="9" t="s">
        <v>43</v>
      </c>
      <c r="J276" s="11">
        <v>3</v>
      </c>
      <c r="K276" s="9" t="s">
        <v>46</v>
      </c>
      <c r="L276" s="9" t="s">
        <v>31</v>
      </c>
      <c r="M276" s="16">
        <f t="shared" si="4"/>
        <v>172</v>
      </c>
    </row>
    <row r="277" spans="1:13" ht="15.75">
      <c r="A277" s="9" t="s">
        <v>5</v>
      </c>
      <c r="B277" s="10">
        <v>0</v>
      </c>
      <c r="C277" s="10">
        <v>0</v>
      </c>
      <c r="D277" s="11">
        <v>25</v>
      </c>
      <c r="E277" s="9">
        <v>19</v>
      </c>
      <c r="F277" s="9" t="s">
        <v>30</v>
      </c>
      <c r="G277" s="9" t="s">
        <v>45</v>
      </c>
      <c r="H277" s="11">
        <v>24</v>
      </c>
      <c r="I277" s="9" t="s">
        <v>48</v>
      </c>
      <c r="J277" s="11">
        <v>4</v>
      </c>
      <c r="K277" s="9" t="s">
        <v>46</v>
      </c>
      <c r="L277" s="9" t="s">
        <v>28</v>
      </c>
      <c r="M277" s="16">
        <f t="shared" si="4"/>
        <v>0</v>
      </c>
    </row>
    <row r="278" spans="1:13" ht="15.75">
      <c r="A278" s="9" t="s">
        <v>5</v>
      </c>
      <c r="B278" s="10">
        <v>0</v>
      </c>
      <c r="C278" s="10">
        <v>544</v>
      </c>
      <c r="D278" s="11">
        <v>25</v>
      </c>
      <c r="E278" s="9">
        <v>0</v>
      </c>
      <c r="F278" s="9" t="s">
        <v>30</v>
      </c>
      <c r="G278" s="9" t="s">
        <v>45</v>
      </c>
      <c r="H278" s="11">
        <v>28</v>
      </c>
      <c r="I278" s="9" t="s">
        <v>48</v>
      </c>
      <c r="J278" s="11">
        <v>4</v>
      </c>
      <c r="K278" s="9" t="s">
        <v>50</v>
      </c>
      <c r="L278" s="9" t="s">
        <v>28</v>
      </c>
      <c r="M278" s="16">
        <f t="shared" si="4"/>
        <v>544</v>
      </c>
    </row>
    <row r="279" spans="1:13" ht="15.75">
      <c r="A279" s="9" t="s">
        <v>4</v>
      </c>
      <c r="B279" s="10">
        <v>0</v>
      </c>
      <c r="C279" s="10">
        <v>823</v>
      </c>
      <c r="D279" s="11">
        <v>25</v>
      </c>
      <c r="E279" s="9">
        <v>47</v>
      </c>
      <c r="F279" s="9" t="s">
        <v>22</v>
      </c>
      <c r="G279" s="9" t="s">
        <v>42</v>
      </c>
      <c r="H279" s="11">
        <v>27</v>
      </c>
      <c r="I279" s="9" t="s">
        <v>43</v>
      </c>
      <c r="J279" s="11">
        <v>2</v>
      </c>
      <c r="K279" s="9" t="s">
        <v>46</v>
      </c>
      <c r="L279" s="9" t="s">
        <v>31</v>
      </c>
      <c r="M279" s="16">
        <f t="shared" si="4"/>
        <v>823</v>
      </c>
    </row>
    <row r="280" spans="1:13" ht="15.75">
      <c r="A280" s="9" t="s">
        <v>11</v>
      </c>
      <c r="B280" s="10">
        <v>560</v>
      </c>
      <c r="C280" s="10">
        <v>887</v>
      </c>
      <c r="D280" s="11">
        <v>25</v>
      </c>
      <c r="E280" s="9">
        <v>20</v>
      </c>
      <c r="F280" s="9" t="s">
        <v>22</v>
      </c>
      <c r="G280" s="9" t="s">
        <v>42</v>
      </c>
      <c r="H280" s="11">
        <v>38</v>
      </c>
      <c r="I280" s="9" t="s">
        <v>43</v>
      </c>
      <c r="J280" s="11">
        <v>3</v>
      </c>
      <c r="K280" s="9" t="s">
        <v>47</v>
      </c>
      <c r="L280" s="9" t="s">
        <v>28</v>
      </c>
      <c r="M280" s="16">
        <f t="shared" si="4"/>
        <v>1447</v>
      </c>
    </row>
    <row r="281" spans="1:13" ht="15.75">
      <c r="A281" s="9" t="s">
        <v>5</v>
      </c>
      <c r="B281" s="10">
        <v>0</v>
      </c>
      <c r="C281" s="10">
        <v>771</v>
      </c>
      <c r="D281" s="11">
        <v>25</v>
      </c>
      <c r="E281" s="9">
        <v>0</v>
      </c>
      <c r="F281" s="9" t="s">
        <v>22</v>
      </c>
      <c r="G281" s="9" t="s">
        <v>42</v>
      </c>
      <c r="H281" s="11">
        <v>42</v>
      </c>
      <c r="I281" s="9" t="s">
        <v>11</v>
      </c>
      <c r="J281" s="11">
        <v>2</v>
      </c>
      <c r="K281" s="9" t="s">
        <v>46</v>
      </c>
      <c r="L281" s="9" t="s">
        <v>28</v>
      </c>
      <c r="M281" s="16">
        <f t="shared" si="4"/>
        <v>771</v>
      </c>
    </row>
    <row r="282" spans="1:13" ht="15.75">
      <c r="A282" s="9" t="s">
        <v>4</v>
      </c>
      <c r="B282" s="10">
        <v>0</v>
      </c>
      <c r="C282" s="10">
        <v>956</v>
      </c>
      <c r="D282" s="11">
        <v>25</v>
      </c>
      <c r="E282" s="9">
        <v>4</v>
      </c>
      <c r="F282" s="9" t="s">
        <v>30</v>
      </c>
      <c r="G282" s="9" t="s">
        <v>45</v>
      </c>
      <c r="H282" s="11">
        <v>28</v>
      </c>
      <c r="I282" s="9" t="s">
        <v>48</v>
      </c>
      <c r="J282" s="11">
        <v>2</v>
      </c>
      <c r="K282" s="9" t="s">
        <v>44</v>
      </c>
      <c r="L282" s="9" t="s">
        <v>28</v>
      </c>
      <c r="M282" s="16">
        <f t="shared" si="4"/>
        <v>956</v>
      </c>
    </row>
    <row r="283" spans="1:13" ht="15.75">
      <c r="A283" s="9" t="s">
        <v>9</v>
      </c>
      <c r="B283" s="10">
        <v>0</v>
      </c>
      <c r="C283" s="10">
        <v>999</v>
      </c>
      <c r="D283" s="11">
        <v>25</v>
      </c>
      <c r="E283" s="9">
        <v>0</v>
      </c>
      <c r="F283" s="9" t="s">
        <v>22</v>
      </c>
      <c r="G283" s="9" t="s">
        <v>42</v>
      </c>
      <c r="H283" s="11">
        <v>28</v>
      </c>
      <c r="I283" s="9" t="s">
        <v>11</v>
      </c>
      <c r="J283" s="11">
        <v>2</v>
      </c>
      <c r="K283" s="9" t="s">
        <v>47</v>
      </c>
      <c r="L283" s="9" t="s">
        <v>31</v>
      </c>
      <c r="M283" s="16">
        <f t="shared" si="4"/>
        <v>999</v>
      </c>
    </row>
    <row r="284" spans="1:13" ht="15.75">
      <c r="A284" s="9" t="s">
        <v>11</v>
      </c>
      <c r="B284" s="10">
        <v>645</v>
      </c>
      <c r="C284" s="10">
        <v>855</v>
      </c>
      <c r="D284" s="11">
        <v>25</v>
      </c>
      <c r="E284" s="9">
        <v>17</v>
      </c>
      <c r="F284" s="9" t="s">
        <v>22</v>
      </c>
      <c r="G284" s="9" t="s">
        <v>42</v>
      </c>
      <c r="H284" s="11">
        <v>28</v>
      </c>
      <c r="I284" s="9" t="s">
        <v>43</v>
      </c>
      <c r="J284" s="11">
        <v>3</v>
      </c>
      <c r="K284" s="9" t="s">
        <v>47</v>
      </c>
      <c r="L284" s="9" t="s">
        <v>28</v>
      </c>
      <c r="M284" s="16">
        <f t="shared" si="4"/>
        <v>1500</v>
      </c>
    </row>
    <row r="285" spans="1:13" ht="15.75">
      <c r="A285" s="9" t="s">
        <v>5</v>
      </c>
      <c r="B285" s="10">
        <v>19812</v>
      </c>
      <c r="C285" s="10">
        <v>0</v>
      </c>
      <c r="D285" s="11">
        <v>25</v>
      </c>
      <c r="E285" s="9">
        <v>37</v>
      </c>
      <c r="F285" s="9" t="s">
        <v>22</v>
      </c>
      <c r="G285" s="9" t="s">
        <v>42</v>
      </c>
      <c r="H285" s="11">
        <v>36</v>
      </c>
      <c r="I285" s="9" t="s">
        <v>43</v>
      </c>
      <c r="J285" s="11">
        <v>2</v>
      </c>
      <c r="K285" s="9" t="s">
        <v>44</v>
      </c>
      <c r="L285" s="9" t="s">
        <v>28</v>
      </c>
      <c r="M285" s="16">
        <f t="shared" si="4"/>
        <v>19812</v>
      </c>
    </row>
    <row r="286" spans="1:13" ht="15.75">
      <c r="A286" s="9" t="s">
        <v>7</v>
      </c>
      <c r="B286" s="10">
        <v>0</v>
      </c>
      <c r="C286" s="10">
        <v>500</v>
      </c>
      <c r="D286" s="11">
        <v>25</v>
      </c>
      <c r="E286" s="9">
        <v>1</v>
      </c>
      <c r="F286" s="9" t="s">
        <v>22</v>
      </c>
      <c r="G286" s="9" t="s">
        <v>42</v>
      </c>
      <c r="H286" s="11">
        <v>26</v>
      </c>
      <c r="I286" s="9" t="s">
        <v>43</v>
      </c>
      <c r="J286" s="11">
        <v>2</v>
      </c>
      <c r="K286" s="9" t="s">
        <v>46</v>
      </c>
      <c r="L286" s="9" t="s">
        <v>28</v>
      </c>
      <c r="M286" s="16">
        <f t="shared" si="4"/>
        <v>500</v>
      </c>
    </row>
    <row r="287" spans="1:13" ht="15.75">
      <c r="A287" s="9" t="s">
        <v>7</v>
      </c>
      <c r="B287" s="10">
        <v>859</v>
      </c>
      <c r="C287" s="10">
        <v>3305</v>
      </c>
      <c r="D287" s="11">
        <v>25</v>
      </c>
      <c r="E287" s="9">
        <v>26</v>
      </c>
      <c r="F287" s="9" t="s">
        <v>22</v>
      </c>
      <c r="G287" s="9" t="s">
        <v>42</v>
      </c>
      <c r="H287" s="11">
        <v>35</v>
      </c>
      <c r="I287" s="9" t="s">
        <v>48</v>
      </c>
      <c r="J287" s="11">
        <v>4</v>
      </c>
      <c r="K287" s="9" t="s">
        <v>47</v>
      </c>
      <c r="L287" s="9" t="s">
        <v>31</v>
      </c>
      <c r="M287" s="16">
        <f t="shared" si="4"/>
        <v>4164</v>
      </c>
    </row>
    <row r="288" spans="1:13" ht="15.75">
      <c r="A288" s="9" t="s">
        <v>6</v>
      </c>
      <c r="B288" s="10">
        <v>0</v>
      </c>
      <c r="C288" s="10">
        <v>8944</v>
      </c>
      <c r="D288" s="11">
        <v>25</v>
      </c>
      <c r="E288" s="9">
        <v>66</v>
      </c>
      <c r="F288" s="9" t="s">
        <v>22</v>
      </c>
      <c r="G288" s="9" t="s">
        <v>42</v>
      </c>
      <c r="H288" s="11">
        <v>31</v>
      </c>
      <c r="I288" s="9" t="s">
        <v>48</v>
      </c>
      <c r="J288" s="11">
        <v>3</v>
      </c>
      <c r="K288" s="9" t="s">
        <v>46</v>
      </c>
      <c r="L288" s="9" t="s">
        <v>31</v>
      </c>
      <c r="M288" s="16">
        <f t="shared" si="4"/>
        <v>8944</v>
      </c>
    </row>
    <row r="289" spans="1:13" ht="15.75">
      <c r="A289" s="9" t="s">
        <v>12</v>
      </c>
      <c r="B289" s="10">
        <v>0</v>
      </c>
      <c r="C289" s="10">
        <v>807</v>
      </c>
      <c r="D289" s="11">
        <v>25</v>
      </c>
      <c r="E289" s="9">
        <v>75</v>
      </c>
      <c r="F289" s="9" t="s">
        <v>22</v>
      </c>
      <c r="G289" s="9" t="s">
        <v>42</v>
      </c>
      <c r="H289" s="11">
        <v>43</v>
      </c>
      <c r="I289" s="9" t="s">
        <v>11</v>
      </c>
      <c r="J289" s="11">
        <v>4</v>
      </c>
      <c r="K289" s="9" t="s">
        <v>46</v>
      </c>
      <c r="L289" s="9" t="s">
        <v>31</v>
      </c>
      <c r="M289" s="16">
        <f t="shared" si="4"/>
        <v>807</v>
      </c>
    </row>
    <row r="290" spans="1:13" ht="15.75">
      <c r="A290" s="9" t="s">
        <v>4</v>
      </c>
      <c r="B290" s="10">
        <v>0</v>
      </c>
      <c r="C290" s="10">
        <v>836</v>
      </c>
      <c r="D290" s="11">
        <v>25</v>
      </c>
      <c r="E290" s="9">
        <v>0</v>
      </c>
      <c r="F290" s="9" t="s">
        <v>22</v>
      </c>
      <c r="G290" s="9" t="s">
        <v>42</v>
      </c>
      <c r="H290" s="11">
        <v>29</v>
      </c>
      <c r="I290" s="9" t="s">
        <v>43</v>
      </c>
      <c r="J290" s="11">
        <v>2</v>
      </c>
      <c r="K290" s="9" t="s">
        <v>47</v>
      </c>
      <c r="L290" s="9" t="s">
        <v>28</v>
      </c>
      <c r="M290" s="16">
        <f t="shared" si="4"/>
        <v>836</v>
      </c>
    </row>
    <row r="291" spans="1:13" ht="15.75">
      <c r="A291" s="9" t="s">
        <v>7</v>
      </c>
      <c r="B291" s="10">
        <v>0</v>
      </c>
      <c r="C291" s="10">
        <v>11481</v>
      </c>
      <c r="D291" s="11">
        <v>25</v>
      </c>
      <c r="E291" s="9">
        <v>18</v>
      </c>
      <c r="F291" s="9" t="s">
        <v>22</v>
      </c>
      <c r="G291" s="9" t="s">
        <v>42</v>
      </c>
      <c r="H291" s="11">
        <v>53</v>
      </c>
      <c r="I291" s="9" t="s">
        <v>43</v>
      </c>
      <c r="J291" s="11">
        <v>3</v>
      </c>
      <c r="K291" s="9" t="s">
        <v>47</v>
      </c>
      <c r="L291" s="9" t="s">
        <v>28</v>
      </c>
      <c r="M291" s="16">
        <f t="shared" si="4"/>
        <v>11481</v>
      </c>
    </row>
    <row r="292" spans="1:13" ht="15.75">
      <c r="A292" s="9" t="s">
        <v>5</v>
      </c>
      <c r="B292" s="10">
        <v>0</v>
      </c>
      <c r="C292" s="10">
        <v>108</v>
      </c>
      <c r="D292" s="11">
        <v>25</v>
      </c>
      <c r="E292" s="9">
        <v>52</v>
      </c>
      <c r="F292" s="9" t="s">
        <v>22</v>
      </c>
      <c r="G292" s="9" t="s">
        <v>42</v>
      </c>
      <c r="H292" s="11">
        <v>46</v>
      </c>
      <c r="I292" s="9" t="s">
        <v>43</v>
      </c>
      <c r="J292" s="11">
        <v>4</v>
      </c>
      <c r="K292" s="9" t="s">
        <v>44</v>
      </c>
      <c r="L292" s="9" t="s">
        <v>28</v>
      </c>
      <c r="M292" s="16">
        <f t="shared" si="4"/>
        <v>108</v>
      </c>
    </row>
    <row r="293" spans="1:13" ht="15.75">
      <c r="A293" s="9" t="s">
        <v>5</v>
      </c>
      <c r="B293" s="10">
        <v>0</v>
      </c>
      <c r="C293" s="10">
        <v>113</v>
      </c>
      <c r="D293" s="11">
        <v>25</v>
      </c>
      <c r="E293" s="9">
        <v>31</v>
      </c>
      <c r="F293" s="9" t="s">
        <v>30</v>
      </c>
      <c r="G293" s="9" t="s">
        <v>45</v>
      </c>
      <c r="H293" s="11">
        <v>22</v>
      </c>
      <c r="I293" s="9" t="s">
        <v>48</v>
      </c>
      <c r="J293" s="11">
        <v>4</v>
      </c>
      <c r="K293" s="9" t="s">
        <v>46</v>
      </c>
      <c r="L293" s="9" t="s">
        <v>28</v>
      </c>
      <c r="M293" s="16">
        <f t="shared" si="4"/>
        <v>113</v>
      </c>
    </row>
    <row r="294" spans="1:13" ht="15.75">
      <c r="A294" s="9" t="s">
        <v>5</v>
      </c>
      <c r="B294" s="10">
        <v>1613</v>
      </c>
      <c r="C294" s="10">
        <v>0</v>
      </c>
      <c r="D294" s="11">
        <v>25</v>
      </c>
      <c r="E294" s="9">
        <v>118</v>
      </c>
      <c r="F294" s="9" t="s">
        <v>22</v>
      </c>
      <c r="G294" s="9" t="s">
        <v>49</v>
      </c>
      <c r="H294" s="11">
        <v>53</v>
      </c>
      <c r="I294" s="9" t="s">
        <v>43</v>
      </c>
      <c r="J294" s="11">
        <v>4</v>
      </c>
      <c r="K294" s="9" t="s">
        <v>46</v>
      </c>
      <c r="L294" s="9" t="s">
        <v>31</v>
      </c>
      <c r="M294" s="16">
        <f t="shared" si="4"/>
        <v>1613</v>
      </c>
    </row>
    <row r="295" spans="1:13" ht="15.75">
      <c r="A295" s="9" t="s">
        <v>6</v>
      </c>
      <c r="B295" s="10">
        <v>757</v>
      </c>
      <c r="C295" s="10">
        <v>208</v>
      </c>
      <c r="D295" s="11">
        <v>25</v>
      </c>
      <c r="E295" s="9">
        <v>36</v>
      </c>
      <c r="F295" s="9" t="s">
        <v>22</v>
      </c>
      <c r="G295" s="9" t="s">
        <v>45</v>
      </c>
      <c r="H295" s="11">
        <v>42</v>
      </c>
      <c r="I295" s="9" t="s">
        <v>43</v>
      </c>
      <c r="J295" s="11">
        <v>3</v>
      </c>
      <c r="K295" s="9" t="s">
        <v>46</v>
      </c>
      <c r="L295" s="9" t="s">
        <v>28</v>
      </c>
      <c r="M295" s="16">
        <f t="shared" si="4"/>
        <v>965</v>
      </c>
    </row>
    <row r="296" spans="1:13" ht="15.75">
      <c r="A296" s="9" t="s">
        <v>9</v>
      </c>
      <c r="B296" s="10">
        <v>271</v>
      </c>
      <c r="C296" s="10">
        <v>7090</v>
      </c>
      <c r="D296" s="11">
        <v>25</v>
      </c>
      <c r="E296" s="9">
        <v>2</v>
      </c>
      <c r="F296" s="9" t="s">
        <v>30</v>
      </c>
      <c r="G296" s="9" t="s">
        <v>45</v>
      </c>
      <c r="H296" s="11">
        <v>27</v>
      </c>
      <c r="I296" s="9" t="s">
        <v>48</v>
      </c>
      <c r="J296" s="11">
        <v>4</v>
      </c>
      <c r="K296" s="9" t="s">
        <v>46</v>
      </c>
      <c r="L296" s="9" t="s">
        <v>28</v>
      </c>
      <c r="M296" s="16">
        <f t="shared" si="4"/>
        <v>7361</v>
      </c>
    </row>
    <row r="297" spans="1:13" ht="15.75">
      <c r="A297" s="9" t="s">
        <v>4</v>
      </c>
      <c r="B297" s="10">
        <v>0</v>
      </c>
      <c r="C297" s="10">
        <v>337</v>
      </c>
      <c r="D297" s="11">
        <v>25</v>
      </c>
      <c r="E297" s="9">
        <v>107</v>
      </c>
      <c r="F297" s="9" t="s">
        <v>22</v>
      </c>
      <c r="G297" s="9" t="s">
        <v>42</v>
      </c>
      <c r="H297" s="11">
        <v>35</v>
      </c>
      <c r="I297" s="9" t="s">
        <v>43</v>
      </c>
      <c r="J297" s="11">
        <v>1</v>
      </c>
      <c r="K297" s="9" t="s">
        <v>47</v>
      </c>
      <c r="L297" s="9" t="s">
        <v>31</v>
      </c>
      <c r="M297" s="16">
        <f t="shared" si="4"/>
        <v>337</v>
      </c>
    </row>
    <row r="298" spans="1:13" ht="15.75">
      <c r="A298" s="9" t="s">
        <v>10</v>
      </c>
      <c r="B298" s="10">
        <v>705</v>
      </c>
      <c r="C298" s="10">
        <v>0</v>
      </c>
      <c r="D298" s="11">
        <v>25</v>
      </c>
      <c r="E298" s="9">
        <v>24</v>
      </c>
      <c r="F298" s="9" t="s">
        <v>30</v>
      </c>
      <c r="G298" s="9" t="s">
        <v>45</v>
      </c>
      <c r="H298" s="11">
        <v>32</v>
      </c>
      <c r="I298" s="9" t="s">
        <v>43</v>
      </c>
      <c r="J298" s="11">
        <v>2</v>
      </c>
      <c r="K298" s="9" t="s">
        <v>46</v>
      </c>
      <c r="L298" s="9" t="s">
        <v>31</v>
      </c>
      <c r="M298" s="16">
        <f t="shared" si="4"/>
        <v>705</v>
      </c>
    </row>
    <row r="299" spans="1:13" ht="15.75">
      <c r="A299" s="9" t="s">
        <v>6</v>
      </c>
      <c r="B299" s="10">
        <v>0</v>
      </c>
      <c r="C299" s="10">
        <v>7710</v>
      </c>
      <c r="D299" s="11">
        <v>25</v>
      </c>
      <c r="E299" s="9">
        <v>114</v>
      </c>
      <c r="F299" s="9" t="s">
        <v>22</v>
      </c>
      <c r="G299" s="9" t="s">
        <v>42</v>
      </c>
      <c r="H299" s="11">
        <v>52</v>
      </c>
      <c r="I299" s="9" t="s">
        <v>43</v>
      </c>
      <c r="J299" s="11">
        <v>4</v>
      </c>
      <c r="K299" s="9" t="s">
        <v>46</v>
      </c>
      <c r="L299" s="9" t="s">
        <v>31</v>
      </c>
      <c r="M299" s="16">
        <f t="shared" si="4"/>
        <v>7710</v>
      </c>
    </row>
    <row r="300" spans="1:13" ht="15.75">
      <c r="A300" s="9" t="s">
        <v>4</v>
      </c>
      <c r="B300" s="10">
        <v>0</v>
      </c>
      <c r="C300" s="10">
        <v>798</v>
      </c>
      <c r="D300" s="11">
        <v>25</v>
      </c>
      <c r="E300" s="9">
        <v>42</v>
      </c>
      <c r="F300" s="9" t="s">
        <v>22</v>
      </c>
      <c r="G300" s="9" t="s">
        <v>42</v>
      </c>
      <c r="H300" s="11">
        <v>23</v>
      </c>
      <c r="I300" s="9" t="s">
        <v>48</v>
      </c>
      <c r="J300" s="11">
        <v>4</v>
      </c>
      <c r="K300" s="9" t="s">
        <v>44</v>
      </c>
      <c r="L300" s="9" t="s">
        <v>28</v>
      </c>
      <c r="M300" s="16">
        <f t="shared" si="4"/>
        <v>798</v>
      </c>
    </row>
    <row r="301" spans="1:13" ht="15.75">
      <c r="A301" s="9" t="s">
        <v>6</v>
      </c>
      <c r="B301" s="10">
        <v>0</v>
      </c>
      <c r="C301" s="10">
        <v>538</v>
      </c>
      <c r="D301" s="11">
        <v>25</v>
      </c>
      <c r="E301" s="9">
        <v>59</v>
      </c>
      <c r="F301" s="9" t="s">
        <v>22</v>
      </c>
      <c r="G301" s="9" t="s">
        <v>42</v>
      </c>
      <c r="H301" s="11">
        <v>38</v>
      </c>
      <c r="I301" s="9" t="s">
        <v>48</v>
      </c>
      <c r="J301" s="11">
        <v>2</v>
      </c>
      <c r="K301" s="9" t="s">
        <v>47</v>
      </c>
      <c r="L301" s="9" t="s">
        <v>28</v>
      </c>
      <c r="M301" s="16">
        <f t="shared" si="4"/>
        <v>538</v>
      </c>
    </row>
    <row r="302" spans="1:13" ht="15.75">
      <c r="A302" s="9" t="s">
        <v>5</v>
      </c>
      <c r="B302" s="10">
        <v>332</v>
      </c>
      <c r="C302" s="10">
        <v>214</v>
      </c>
      <c r="D302" s="11">
        <v>25</v>
      </c>
      <c r="E302" s="9">
        <v>2</v>
      </c>
      <c r="F302" s="9" t="s">
        <v>22</v>
      </c>
      <c r="G302" s="9" t="s">
        <v>42</v>
      </c>
      <c r="H302" s="11">
        <v>25</v>
      </c>
      <c r="I302" s="9" t="s">
        <v>43</v>
      </c>
      <c r="J302" s="11">
        <v>1</v>
      </c>
      <c r="K302" s="9" t="s">
        <v>46</v>
      </c>
      <c r="L302" s="9" t="s">
        <v>31</v>
      </c>
      <c r="M302" s="16">
        <f t="shared" si="4"/>
        <v>546</v>
      </c>
    </row>
    <row r="303" spans="1:13" ht="15.75">
      <c r="A303" s="9" t="s">
        <v>6</v>
      </c>
      <c r="B303" s="10">
        <v>0</v>
      </c>
      <c r="C303" s="10">
        <v>146</v>
      </c>
      <c r="D303" s="11">
        <v>25</v>
      </c>
      <c r="E303" s="9">
        <v>46</v>
      </c>
      <c r="F303" s="9" t="s">
        <v>22</v>
      </c>
      <c r="G303" s="9" t="s">
        <v>42</v>
      </c>
      <c r="H303" s="11">
        <v>26</v>
      </c>
      <c r="I303" s="9" t="s">
        <v>43</v>
      </c>
      <c r="J303" s="11">
        <v>4</v>
      </c>
      <c r="K303" s="9" t="s">
        <v>46</v>
      </c>
      <c r="L303" s="9" t="s">
        <v>28</v>
      </c>
      <c r="M303" s="16">
        <f t="shared" si="4"/>
        <v>146</v>
      </c>
    </row>
    <row r="304" spans="1:13" ht="15.75">
      <c r="A304" s="9" t="s">
        <v>9</v>
      </c>
      <c r="B304" s="10">
        <v>646</v>
      </c>
      <c r="C304" s="10">
        <v>0</v>
      </c>
      <c r="D304" s="11">
        <v>25</v>
      </c>
      <c r="E304" s="9">
        <v>9</v>
      </c>
      <c r="F304" s="9" t="s">
        <v>22</v>
      </c>
      <c r="G304" s="9" t="s">
        <v>45</v>
      </c>
      <c r="H304" s="11">
        <v>47</v>
      </c>
      <c r="I304" s="9" t="s">
        <v>11</v>
      </c>
      <c r="J304" s="11">
        <v>4</v>
      </c>
      <c r="K304" s="9" t="s">
        <v>46</v>
      </c>
      <c r="L304" s="9" t="s">
        <v>31</v>
      </c>
      <c r="M304" s="16">
        <f t="shared" si="4"/>
        <v>646</v>
      </c>
    </row>
    <row r="305" spans="1:13" ht="15.75">
      <c r="A305" s="9" t="s">
        <v>5</v>
      </c>
      <c r="B305" s="10">
        <v>0</v>
      </c>
      <c r="C305" s="10">
        <v>412</v>
      </c>
      <c r="D305" s="11">
        <v>25</v>
      </c>
      <c r="E305" s="9">
        <v>22</v>
      </c>
      <c r="F305" s="9" t="s">
        <v>22</v>
      </c>
      <c r="G305" s="9" t="s">
        <v>42</v>
      </c>
      <c r="H305" s="11">
        <v>52</v>
      </c>
      <c r="I305" s="9" t="s">
        <v>11</v>
      </c>
      <c r="J305" s="11">
        <v>4</v>
      </c>
      <c r="K305" s="9" t="s">
        <v>46</v>
      </c>
      <c r="L305" s="9" t="s">
        <v>28</v>
      </c>
      <c r="M305" s="16">
        <f t="shared" si="4"/>
        <v>412</v>
      </c>
    </row>
    <row r="306" spans="1:13" ht="15.75">
      <c r="A306" s="9" t="s">
        <v>6</v>
      </c>
      <c r="B306" s="10">
        <v>0</v>
      </c>
      <c r="C306" s="10">
        <v>3369</v>
      </c>
      <c r="D306" s="11">
        <v>25</v>
      </c>
      <c r="E306" s="9">
        <v>17</v>
      </c>
      <c r="F306" s="9" t="s">
        <v>22</v>
      </c>
      <c r="G306" s="9" t="s">
        <v>42</v>
      </c>
      <c r="H306" s="11">
        <v>24</v>
      </c>
      <c r="I306" s="9" t="s">
        <v>43</v>
      </c>
      <c r="J306" s="11">
        <v>1</v>
      </c>
      <c r="K306" s="9" t="s">
        <v>46</v>
      </c>
      <c r="L306" s="9" t="s">
        <v>31</v>
      </c>
      <c r="M306" s="16">
        <f t="shared" si="4"/>
        <v>3369</v>
      </c>
    </row>
    <row r="307" spans="1:13" ht="15.75">
      <c r="A307" s="9" t="s">
        <v>7</v>
      </c>
      <c r="B307" s="10">
        <v>0</v>
      </c>
      <c r="C307" s="10">
        <v>4973</v>
      </c>
      <c r="D307" s="11">
        <v>25</v>
      </c>
      <c r="E307" s="9">
        <v>17</v>
      </c>
      <c r="F307" s="9" t="s">
        <v>22</v>
      </c>
      <c r="G307" s="9" t="s">
        <v>42</v>
      </c>
      <c r="H307" s="11">
        <v>26</v>
      </c>
      <c r="I307" s="9" t="s">
        <v>43</v>
      </c>
      <c r="J307" s="11">
        <v>3</v>
      </c>
      <c r="K307" s="9" t="s">
        <v>44</v>
      </c>
      <c r="L307" s="9" t="s">
        <v>31</v>
      </c>
      <c r="M307" s="16">
        <f t="shared" si="4"/>
        <v>4973</v>
      </c>
    </row>
    <row r="308" spans="1:13" ht="15.75">
      <c r="A308" s="9" t="s">
        <v>5</v>
      </c>
      <c r="B308" s="10">
        <v>0</v>
      </c>
      <c r="C308" s="10">
        <v>761</v>
      </c>
      <c r="D308" s="11">
        <v>25</v>
      </c>
      <c r="E308" s="9">
        <v>92</v>
      </c>
      <c r="F308" s="9" t="s">
        <v>22</v>
      </c>
      <c r="G308" s="9" t="s">
        <v>42</v>
      </c>
      <c r="H308" s="11">
        <v>59</v>
      </c>
      <c r="I308" s="9" t="s">
        <v>43</v>
      </c>
      <c r="J308" s="11">
        <v>4</v>
      </c>
      <c r="K308" s="9" t="s">
        <v>44</v>
      </c>
      <c r="L308" s="9" t="s">
        <v>28</v>
      </c>
      <c r="M308" s="16">
        <f t="shared" si="4"/>
        <v>761</v>
      </c>
    </row>
    <row r="309" spans="1:13" ht="15.75">
      <c r="A309" s="9" t="s">
        <v>9</v>
      </c>
      <c r="B309" s="10">
        <v>0</v>
      </c>
      <c r="C309" s="10">
        <v>276</v>
      </c>
      <c r="D309" s="11">
        <v>25</v>
      </c>
      <c r="E309" s="9">
        <v>91</v>
      </c>
      <c r="F309" s="9" t="s">
        <v>22</v>
      </c>
      <c r="G309" s="9" t="s">
        <v>42</v>
      </c>
      <c r="H309" s="11">
        <v>62</v>
      </c>
      <c r="I309" s="9" t="s">
        <v>43</v>
      </c>
      <c r="J309" s="11">
        <v>4</v>
      </c>
      <c r="K309" s="9" t="s">
        <v>46</v>
      </c>
      <c r="L309" s="9" t="s">
        <v>31</v>
      </c>
      <c r="M309" s="16">
        <f t="shared" si="4"/>
        <v>276</v>
      </c>
    </row>
    <row r="310" spans="1:13" ht="15.75">
      <c r="A310" s="9" t="s">
        <v>10</v>
      </c>
      <c r="B310" s="10">
        <v>798</v>
      </c>
      <c r="C310" s="10">
        <v>137</v>
      </c>
      <c r="D310" s="11">
        <v>25</v>
      </c>
      <c r="E310" s="9">
        <v>25</v>
      </c>
      <c r="F310" s="9" t="s">
        <v>30</v>
      </c>
      <c r="G310" s="9" t="s">
        <v>45</v>
      </c>
      <c r="H310" s="11">
        <v>33</v>
      </c>
      <c r="I310" s="9" t="s">
        <v>11</v>
      </c>
      <c r="J310" s="11">
        <v>4</v>
      </c>
      <c r="K310" s="9" t="s">
        <v>44</v>
      </c>
      <c r="L310" s="9" t="s">
        <v>28</v>
      </c>
      <c r="M310" s="16">
        <f t="shared" si="4"/>
        <v>935</v>
      </c>
    </row>
    <row r="311" spans="1:13" ht="15.75">
      <c r="A311" s="9" t="s">
        <v>5</v>
      </c>
      <c r="B311" s="10">
        <v>0</v>
      </c>
      <c r="C311" s="10">
        <v>0</v>
      </c>
      <c r="D311" s="11">
        <v>25</v>
      </c>
      <c r="E311" s="9">
        <v>103</v>
      </c>
      <c r="F311" s="9" t="s">
        <v>30</v>
      </c>
      <c r="G311" s="9" t="s">
        <v>45</v>
      </c>
      <c r="H311" s="11">
        <v>28</v>
      </c>
      <c r="I311" s="9" t="s">
        <v>43</v>
      </c>
      <c r="J311" s="11">
        <v>2</v>
      </c>
      <c r="K311" s="9" t="s">
        <v>46</v>
      </c>
      <c r="L311" s="9" t="s">
        <v>28</v>
      </c>
      <c r="M311" s="16">
        <f t="shared" si="4"/>
        <v>0</v>
      </c>
    </row>
    <row r="312" spans="1:13" ht="15.75">
      <c r="A312" s="9" t="s">
        <v>12</v>
      </c>
      <c r="B312" s="10">
        <v>207</v>
      </c>
      <c r="C312" s="10">
        <v>0</v>
      </c>
      <c r="D312" s="11">
        <v>28</v>
      </c>
      <c r="E312" s="9">
        <v>116</v>
      </c>
      <c r="F312" s="9" t="s">
        <v>22</v>
      </c>
      <c r="G312" s="9" t="s">
        <v>42</v>
      </c>
      <c r="H312" s="11">
        <v>47</v>
      </c>
      <c r="I312" s="9" t="s">
        <v>43</v>
      </c>
      <c r="J312" s="11">
        <v>4</v>
      </c>
      <c r="K312" s="9" t="s">
        <v>46</v>
      </c>
      <c r="L312" s="9" t="s">
        <v>31</v>
      </c>
      <c r="M312" s="16">
        <f t="shared" si="4"/>
        <v>207</v>
      </c>
    </row>
    <row r="313" spans="1:13" ht="15.75">
      <c r="A313" s="9" t="s">
        <v>7</v>
      </c>
      <c r="B313" s="10">
        <v>870</v>
      </c>
      <c r="C313" s="10">
        <v>917</v>
      </c>
      <c r="D313" s="11">
        <v>28</v>
      </c>
      <c r="E313" s="9">
        <v>6</v>
      </c>
      <c r="F313" s="9" t="s">
        <v>22</v>
      </c>
      <c r="G313" s="9" t="s">
        <v>42</v>
      </c>
      <c r="H313" s="11">
        <v>35</v>
      </c>
      <c r="I313" s="9" t="s">
        <v>43</v>
      </c>
      <c r="J313" s="11">
        <v>2</v>
      </c>
      <c r="K313" s="9" t="s">
        <v>46</v>
      </c>
      <c r="L313" s="9" t="s">
        <v>28</v>
      </c>
      <c r="M313" s="16">
        <f t="shared" si="4"/>
        <v>1787</v>
      </c>
    </row>
    <row r="314" spans="1:13" ht="15.75">
      <c r="A314" s="9" t="s">
        <v>7</v>
      </c>
      <c r="B314" s="10">
        <v>0</v>
      </c>
      <c r="C314" s="10">
        <v>322</v>
      </c>
      <c r="D314" s="11">
        <v>28</v>
      </c>
      <c r="E314" s="9">
        <v>28</v>
      </c>
      <c r="F314" s="9" t="s">
        <v>22</v>
      </c>
      <c r="G314" s="9" t="s">
        <v>42</v>
      </c>
      <c r="H314" s="11">
        <v>25</v>
      </c>
      <c r="I314" s="9" t="s">
        <v>43</v>
      </c>
      <c r="J314" s="11">
        <v>4</v>
      </c>
      <c r="K314" s="9" t="s">
        <v>46</v>
      </c>
      <c r="L314" s="9" t="s">
        <v>31</v>
      </c>
      <c r="M314" s="16">
        <f t="shared" si="4"/>
        <v>322</v>
      </c>
    </row>
    <row r="315" spans="1:13" ht="15.75">
      <c r="A315" s="9" t="s">
        <v>4</v>
      </c>
      <c r="B315" s="10">
        <v>959</v>
      </c>
      <c r="C315" s="10">
        <v>7876</v>
      </c>
      <c r="D315" s="11">
        <v>28</v>
      </c>
      <c r="E315" s="9">
        <v>20</v>
      </c>
      <c r="F315" s="9" t="s">
        <v>22</v>
      </c>
      <c r="G315" s="9" t="s">
        <v>42</v>
      </c>
      <c r="H315" s="11">
        <v>22</v>
      </c>
      <c r="I315" s="9" t="s">
        <v>43</v>
      </c>
      <c r="J315" s="11">
        <v>2</v>
      </c>
      <c r="K315" s="9" t="s">
        <v>44</v>
      </c>
      <c r="L315" s="9" t="s">
        <v>28</v>
      </c>
      <c r="M315" s="16">
        <f t="shared" si="4"/>
        <v>8835</v>
      </c>
    </row>
    <row r="316" spans="1:13" ht="15.75">
      <c r="A316" s="9" t="s">
        <v>5</v>
      </c>
      <c r="B316" s="10">
        <v>0</v>
      </c>
      <c r="C316" s="10">
        <v>500</v>
      </c>
      <c r="D316" s="11">
        <v>28</v>
      </c>
      <c r="E316" s="9">
        <v>7</v>
      </c>
      <c r="F316" s="9" t="s">
        <v>30</v>
      </c>
      <c r="G316" s="9" t="s">
        <v>45</v>
      </c>
      <c r="H316" s="11">
        <v>20</v>
      </c>
      <c r="I316" s="9" t="s">
        <v>48</v>
      </c>
      <c r="J316" s="11">
        <v>3</v>
      </c>
      <c r="K316" s="9" t="s">
        <v>46</v>
      </c>
      <c r="L316" s="9" t="s">
        <v>28</v>
      </c>
      <c r="M316" s="16">
        <f t="shared" si="4"/>
        <v>500</v>
      </c>
    </row>
    <row r="317" spans="1:13" ht="15.75">
      <c r="A317" s="9" t="s">
        <v>9</v>
      </c>
      <c r="B317" s="10">
        <v>105</v>
      </c>
      <c r="C317" s="10">
        <v>320</v>
      </c>
      <c r="D317" s="11">
        <v>28</v>
      </c>
      <c r="E317" s="9">
        <v>54</v>
      </c>
      <c r="F317" s="9" t="s">
        <v>22</v>
      </c>
      <c r="G317" s="9" t="s">
        <v>42</v>
      </c>
      <c r="H317" s="11">
        <v>29</v>
      </c>
      <c r="I317" s="9" t="s">
        <v>43</v>
      </c>
      <c r="J317" s="11">
        <v>2</v>
      </c>
      <c r="K317" s="9" t="s">
        <v>47</v>
      </c>
      <c r="L317" s="9" t="s">
        <v>31</v>
      </c>
      <c r="M317" s="16">
        <f t="shared" si="4"/>
        <v>425</v>
      </c>
    </row>
    <row r="318" spans="1:13" ht="15.75">
      <c r="A318" s="9" t="s">
        <v>9</v>
      </c>
      <c r="B318" s="10">
        <v>0</v>
      </c>
      <c r="C318" s="10">
        <v>14717</v>
      </c>
      <c r="D318" s="11">
        <v>28</v>
      </c>
      <c r="E318" s="9">
        <v>7</v>
      </c>
      <c r="F318" s="9" t="s">
        <v>22</v>
      </c>
      <c r="G318" s="9" t="s">
        <v>42</v>
      </c>
      <c r="H318" s="11">
        <v>26</v>
      </c>
      <c r="I318" s="9" t="s">
        <v>43</v>
      </c>
      <c r="J318" s="11">
        <v>2</v>
      </c>
      <c r="K318" s="9" t="s">
        <v>46</v>
      </c>
      <c r="L318" s="9" t="s">
        <v>31</v>
      </c>
      <c r="M318" s="16">
        <f t="shared" si="4"/>
        <v>14717</v>
      </c>
    </row>
    <row r="319" spans="1:13" ht="15.75">
      <c r="A319" s="9" t="s">
        <v>7</v>
      </c>
      <c r="B319" s="10">
        <v>986</v>
      </c>
      <c r="C319" s="10">
        <v>578</v>
      </c>
      <c r="D319" s="11">
        <v>28</v>
      </c>
      <c r="E319" s="9">
        <v>1</v>
      </c>
      <c r="F319" s="9" t="s">
        <v>30</v>
      </c>
      <c r="G319" s="9" t="s">
        <v>45</v>
      </c>
      <c r="H319" s="11">
        <v>31</v>
      </c>
      <c r="I319" s="9" t="s">
        <v>43</v>
      </c>
      <c r="J319" s="11">
        <v>1</v>
      </c>
      <c r="K319" s="9" t="s">
        <v>46</v>
      </c>
      <c r="L319" s="9" t="s">
        <v>31</v>
      </c>
      <c r="M319" s="16">
        <f t="shared" si="4"/>
        <v>1564</v>
      </c>
    </row>
    <row r="320" spans="1:13" ht="15.75">
      <c r="A320" s="9" t="s">
        <v>7</v>
      </c>
      <c r="B320" s="10">
        <v>444</v>
      </c>
      <c r="C320" s="10">
        <v>921</v>
      </c>
      <c r="D320" s="11">
        <v>28</v>
      </c>
      <c r="E320" s="9">
        <v>51</v>
      </c>
      <c r="F320" s="9" t="s">
        <v>30</v>
      </c>
      <c r="G320" s="9" t="s">
        <v>45</v>
      </c>
      <c r="H320" s="11">
        <v>41</v>
      </c>
      <c r="I320" s="9" t="s">
        <v>11</v>
      </c>
      <c r="J320" s="11">
        <v>4</v>
      </c>
      <c r="K320" s="9" t="s">
        <v>47</v>
      </c>
      <c r="L320" s="9" t="s">
        <v>28</v>
      </c>
      <c r="M320" s="16">
        <f t="shared" si="4"/>
        <v>1365</v>
      </c>
    </row>
    <row r="321" spans="1:13" ht="15.75">
      <c r="A321" s="9" t="s">
        <v>5</v>
      </c>
      <c r="B321" s="10">
        <v>0</v>
      </c>
      <c r="C321" s="10">
        <v>667</v>
      </c>
      <c r="D321" s="11">
        <v>29</v>
      </c>
      <c r="E321" s="9">
        <v>10</v>
      </c>
      <c r="F321" s="9" t="s">
        <v>22</v>
      </c>
      <c r="G321" s="9" t="s">
        <v>42</v>
      </c>
      <c r="H321" s="11">
        <v>44</v>
      </c>
      <c r="I321" s="9" t="s">
        <v>43</v>
      </c>
      <c r="J321" s="11">
        <v>2</v>
      </c>
      <c r="K321" s="9" t="s">
        <v>44</v>
      </c>
      <c r="L321" s="9" t="s">
        <v>28</v>
      </c>
      <c r="M321" s="16">
        <f t="shared" si="4"/>
        <v>667</v>
      </c>
    </row>
    <row r="322" spans="1:13" ht="15.75">
      <c r="A322" s="9" t="s">
        <v>9</v>
      </c>
      <c r="B322" s="10">
        <v>0</v>
      </c>
      <c r="C322" s="10">
        <v>129</v>
      </c>
      <c r="D322" s="11">
        <v>31</v>
      </c>
      <c r="E322" s="9">
        <v>8</v>
      </c>
      <c r="F322" s="9" t="s">
        <v>22</v>
      </c>
      <c r="G322" s="9" t="s">
        <v>45</v>
      </c>
      <c r="H322" s="11">
        <v>39</v>
      </c>
      <c r="I322" s="9" t="s">
        <v>43</v>
      </c>
      <c r="J322" s="11">
        <v>4</v>
      </c>
      <c r="K322" s="9" t="s">
        <v>47</v>
      </c>
      <c r="L322" s="9" t="s">
        <v>31</v>
      </c>
      <c r="M322" s="16">
        <f t="shared" ref="M322:M385" si="5">B322+C322</f>
        <v>129</v>
      </c>
    </row>
    <row r="323" spans="1:13" ht="15.75">
      <c r="A323" s="9" t="s">
        <v>4</v>
      </c>
      <c r="B323" s="10">
        <v>3565</v>
      </c>
      <c r="C323" s="10">
        <v>0</v>
      </c>
      <c r="D323" s="11">
        <v>31</v>
      </c>
      <c r="E323" s="9">
        <v>32</v>
      </c>
      <c r="F323" s="9" t="s">
        <v>22</v>
      </c>
      <c r="G323" s="9" t="s">
        <v>42</v>
      </c>
      <c r="H323" s="11">
        <v>35</v>
      </c>
      <c r="I323" s="9" t="s">
        <v>43</v>
      </c>
      <c r="J323" s="11">
        <v>3</v>
      </c>
      <c r="K323" s="9" t="s">
        <v>46</v>
      </c>
      <c r="L323" s="9" t="s">
        <v>31</v>
      </c>
      <c r="M323" s="16">
        <f t="shared" si="5"/>
        <v>3565</v>
      </c>
    </row>
    <row r="324" spans="1:13" ht="15.75">
      <c r="A324" s="9" t="s">
        <v>6</v>
      </c>
      <c r="B324" s="10">
        <v>664</v>
      </c>
      <c r="C324" s="10">
        <v>537</v>
      </c>
      <c r="D324" s="11">
        <v>31</v>
      </c>
      <c r="E324" s="9">
        <v>33</v>
      </c>
      <c r="F324" s="9" t="s">
        <v>22</v>
      </c>
      <c r="G324" s="9" t="s">
        <v>42</v>
      </c>
      <c r="H324" s="11">
        <v>48</v>
      </c>
      <c r="I324" s="9" t="s">
        <v>43</v>
      </c>
      <c r="J324" s="11">
        <v>2</v>
      </c>
      <c r="K324" s="9" t="s">
        <v>46</v>
      </c>
      <c r="L324" s="9" t="s">
        <v>28</v>
      </c>
      <c r="M324" s="16">
        <f t="shared" si="5"/>
        <v>1201</v>
      </c>
    </row>
    <row r="325" spans="1:13" ht="15.75">
      <c r="A325" s="9" t="s">
        <v>9</v>
      </c>
      <c r="B325" s="10">
        <v>399</v>
      </c>
      <c r="C325" s="10">
        <v>0</v>
      </c>
      <c r="D325" s="11">
        <v>31</v>
      </c>
      <c r="E325" s="9">
        <v>0</v>
      </c>
      <c r="F325" s="9" t="s">
        <v>30</v>
      </c>
      <c r="G325" s="9" t="s">
        <v>45</v>
      </c>
      <c r="H325" s="11">
        <v>52</v>
      </c>
      <c r="I325" s="9" t="s">
        <v>43</v>
      </c>
      <c r="J325" s="11">
        <v>1</v>
      </c>
      <c r="K325" s="9" t="s">
        <v>47</v>
      </c>
      <c r="L325" s="9" t="s">
        <v>28</v>
      </c>
      <c r="M325" s="16">
        <f t="shared" si="5"/>
        <v>399</v>
      </c>
    </row>
    <row r="326" spans="1:13" ht="15.75">
      <c r="A326" s="9" t="s">
        <v>6</v>
      </c>
      <c r="B326" s="10">
        <v>0</v>
      </c>
      <c r="C326" s="10">
        <v>706</v>
      </c>
      <c r="D326" s="11">
        <v>31</v>
      </c>
      <c r="E326" s="9">
        <v>14</v>
      </c>
      <c r="F326" s="9" t="s">
        <v>22</v>
      </c>
      <c r="G326" s="9" t="s">
        <v>45</v>
      </c>
      <c r="H326" s="11">
        <v>31</v>
      </c>
      <c r="I326" s="9" t="s">
        <v>43</v>
      </c>
      <c r="J326" s="11">
        <v>2</v>
      </c>
      <c r="K326" s="9" t="s">
        <v>46</v>
      </c>
      <c r="L326" s="9" t="s">
        <v>31</v>
      </c>
      <c r="M326" s="16">
        <f t="shared" si="5"/>
        <v>706</v>
      </c>
    </row>
    <row r="327" spans="1:13" ht="15.75">
      <c r="A327" s="9" t="s">
        <v>6</v>
      </c>
      <c r="B327" s="10">
        <v>876</v>
      </c>
      <c r="C327" s="10">
        <v>1533</v>
      </c>
      <c r="D327" s="11">
        <v>31</v>
      </c>
      <c r="E327" s="9">
        <v>21</v>
      </c>
      <c r="F327" s="9" t="s">
        <v>30</v>
      </c>
      <c r="G327" s="9" t="s">
        <v>45</v>
      </c>
      <c r="H327" s="11">
        <v>20</v>
      </c>
      <c r="I327" s="9" t="s">
        <v>48</v>
      </c>
      <c r="J327" s="11">
        <v>4</v>
      </c>
      <c r="K327" s="9" t="s">
        <v>46</v>
      </c>
      <c r="L327" s="9" t="s">
        <v>28</v>
      </c>
      <c r="M327" s="16">
        <f t="shared" si="5"/>
        <v>2409</v>
      </c>
    </row>
    <row r="328" spans="1:13" ht="15.75">
      <c r="A328" s="9" t="s">
        <v>12</v>
      </c>
      <c r="B328" s="10">
        <v>0</v>
      </c>
      <c r="C328" s="10">
        <v>609</v>
      </c>
      <c r="D328" s="11">
        <v>31</v>
      </c>
      <c r="E328" s="9">
        <v>3</v>
      </c>
      <c r="F328" s="9" t="s">
        <v>22</v>
      </c>
      <c r="G328" s="9" t="s">
        <v>45</v>
      </c>
      <c r="H328" s="11">
        <v>33</v>
      </c>
      <c r="I328" s="9" t="s">
        <v>43</v>
      </c>
      <c r="J328" s="11">
        <v>1</v>
      </c>
      <c r="K328" s="9" t="s">
        <v>44</v>
      </c>
      <c r="L328" s="9" t="s">
        <v>28</v>
      </c>
      <c r="M328" s="16">
        <f t="shared" si="5"/>
        <v>609</v>
      </c>
    </row>
    <row r="329" spans="1:13" ht="15.75">
      <c r="A329" s="9" t="s">
        <v>6</v>
      </c>
      <c r="B329" s="10">
        <v>617</v>
      </c>
      <c r="C329" s="10">
        <v>411</v>
      </c>
      <c r="D329" s="11">
        <v>31</v>
      </c>
      <c r="E329" s="9">
        <v>3</v>
      </c>
      <c r="F329" s="9" t="s">
        <v>22</v>
      </c>
      <c r="G329" s="9" t="s">
        <v>49</v>
      </c>
      <c r="H329" s="11">
        <v>21</v>
      </c>
      <c r="I329" s="9" t="s">
        <v>43</v>
      </c>
      <c r="J329" s="11">
        <v>1</v>
      </c>
      <c r="K329" s="9" t="s">
        <v>46</v>
      </c>
      <c r="L329" s="9" t="s">
        <v>31</v>
      </c>
      <c r="M329" s="16">
        <f t="shared" si="5"/>
        <v>1028</v>
      </c>
    </row>
    <row r="330" spans="1:13" ht="15.75">
      <c r="A330" s="9" t="s">
        <v>7</v>
      </c>
      <c r="B330" s="10">
        <v>8948</v>
      </c>
      <c r="C330" s="10">
        <v>110</v>
      </c>
      <c r="D330" s="11">
        <v>31</v>
      </c>
      <c r="E330" s="9">
        <v>90</v>
      </c>
      <c r="F330" s="9" t="s">
        <v>22</v>
      </c>
      <c r="G330" s="9" t="s">
        <v>42</v>
      </c>
      <c r="H330" s="11">
        <v>65</v>
      </c>
      <c r="I330" s="9" t="s">
        <v>43</v>
      </c>
      <c r="J330" s="11">
        <v>4</v>
      </c>
      <c r="K330" s="9" t="s">
        <v>47</v>
      </c>
      <c r="L330" s="9" t="s">
        <v>28</v>
      </c>
      <c r="M330" s="16">
        <f t="shared" si="5"/>
        <v>9058</v>
      </c>
    </row>
    <row r="331" spans="1:13" ht="15.75">
      <c r="A331" s="9" t="s">
        <v>6</v>
      </c>
      <c r="B331" s="10">
        <v>0</v>
      </c>
      <c r="C331" s="10">
        <v>127</v>
      </c>
      <c r="D331" s="11">
        <v>31</v>
      </c>
      <c r="E331" s="9">
        <v>35</v>
      </c>
      <c r="F331" s="9" t="s">
        <v>30</v>
      </c>
      <c r="G331" s="9" t="s">
        <v>45</v>
      </c>
      <c r="H331" s="11">
        <v>22</v>
      </c>
      <c r="I331" s="9" t="s">
        <v>48</v>
      </c>
      <c r="J331" s="11">
        <v>4</v>
      </c>
      <c r="K331" s="9" t="s">
        <v>46</v>
      </c>
      <c r="L331" s="9" t="s">
        <v>28</v>
      </c>
      <c r="M331" s="16">
        <f t="shared" si="5"/>
        <v>127</v>
      </c>
    </row>
    <row r="332" spans="1:13" ht="15.75">
      <c r="A332" s="9" t="s">
        <v>9</v>
      </c>
      <c r="B332" s="10">
        <v>0</v>
      </c>
      <c r="C332" s="10">
        <v>859</v>
      </c>
      <c r="D332" s="11">
        <v>31</v>
      </c>
      <c r="E332" s="9">
        <v>89</v>
      </c>
      <c r="F332" s="9" t="s">
        <v>22</v>
      </c>
      <c r="G332" s="9" t="s">
        <v>42</v>
      </c>
      <c r="H332" s="11">
        <v>37</v>
      </c>
      <c r="I332" s="9" t="s">
        <v>11</v>
      </c>
      <c r="J332" s="11">
        <v>4</v>
      </c>
      <c r="K332" s="9" t="s">
        <v>47</v>
      </c>
      <c r="L332" s="9" t="s">
        <v>31</v>
      </c>
      <c r="M332" s="16">
        <f t="shared" si="5"/>
        <v>859</v>
      </c>
    </row>
    <row r="333" spans="1:13" ht="15.75">
      <c r="A333" s="9" t="s">
        <v>4</v>
      </c>
      <c r="B333" s="10">
        <v>0</v>
      </c>
      <c r="C333" s="10">
        <v>867</v>
      </c>
      <c r="D333" s="11">
        <v>31</v>
      </c>
      <c r="E333" s="9">
        <v>27</v>
      </c>
      <c r="F333" s="9" t="s">
        <v>30</v>
      </c>
      <c r="G333" s="9" t="s">
        <v>45</v>
      </c>
      <c r="H333" s="11">
        <v>24</v>
      </c>
      <c r="I333" s="9" t="s">
        <v>43</v>
      </c>
      <c r="J333" s="11">
        <v>2</v>
      </c>
      <c r="K333" s="9" t="s">
        <v>46</v>
      </c>
      <c r="L333" s="9" t="s">
        <v>31</v>
      </c>
      <c r="M333" s="16">
        <f t="shared" si="5"/>
        <v>867</v>
      </c>
    </row>
    <row r="334" spans="1:13" ht="15.75">
      <c r="A334" s="9" t="s">
        <v>4</v>
      </c>
      <c r="B334" s="10">
        <v>8249</v>
      </c>
      <c r="C334" s="10">
        <v>0</v>
      </c>
      <c r="D334" s="11">
        <v>31</v>
      </c>
      <c r="E334" s="9">
        <v>77</v>
      </c>
      <c r="F334" s="9" t="s">
        <v>22</v>
      </c>
      <c r="G334" s="9" t="s">
        <v>42</v>
      </c>
      <c r="H334" s="11">
        <v>48</v>
      </c>
      <c r="I334" s="9" t="s">
        <v>43</v>
      </c>
      <c r="J334" s="11">
        <v>4</v>
      </c>
      <c r="K334" s="9" t="s">
        <v>44</v>
      </c>
      <c r="L334" s="9" t="s">
        <v>31</v>
      </c>
      <c r="M334" s="16">
        <f t="shared" si="5"/>
        <v>8249</v>
      </c>
    </row>
    <row r="335" spans="1:13" ht="15.75">
      <c r="A335" s="9" t="s">
        <v>5</v>
      </c>
      <c r="B335" s="10">
        <v>382</v>
      </c>
      <c r="C335" s="10">
        <v>883</v>
      </c>
      <c r="D335" s="11">
        <v>31</v>
      </c>
      <c r="E335" s="9">
        <v>20</v>
      </c>
      <c r="F335" s="9" t="s">
        <v>30</v>
      </c>
      <c r="G335" s="9" t="s">
        <v>45</v>
      </c>
      <c r="H335" s="11">
        <v>23</v>
      </c>
      <c r="I335" s="9" t="s">
        <v>43</v>
      </c>
      <c r="J335" s="11">
        <v>2</v>
      </c>
      <c r="K335" s="9" t="s">
        <v>46</v>
      </c>
      <c r="L335" s="9" t="s">
        <v>28</v>
      </c>
      <c r="M335" s="16">
        <f t="shared" si="5"/>
        <v>1265</v>
      </c>
    </row>
    <row r="336" spans="1:13" ht="15.75">
      <c r="A336" s="9" t="s">
        <v>4</v>
      </c>
      <c r="B336" s="10">
        <v>0</v>
      </c>
      <c r="C336" s="10">
        <v>519</v>
      </c>
      <c r="D336" s="11">
        <v>31</v>
      </c>
      <c r="E336" s="9">
        <v>23</v>
      </c>
      <c r="F336" s="9" t="s">
        <v>30</v>
      </c>
      <c r="G336" s="9" t="s">
        <v>45</v>
      </c>
      <c r="H336" s="11">
        <v>32</v>
      </c>
      <c r="I336" s="9" t="s">
        <v>43</v>
      </c>
      <c r="J336" s="11">
        <v>2</v>
      </c>
      <c r="K336" s="9" t="s">
        <v>46</v>
      </c>
      <c r="L336" s="9" t="s">
        <v>31</v>
      </c>
      <c r="M336" s="16">
        <f t="shared" si="5"/>
        <v>519</v>
      </c>
    </row>
    <row r="337" spans="1:13" ht="15.75">
      <c r="A337" s="9" t="s">
        <v>6</v>
      </c>
      <c r="B337" s="10">
        <v>0</v>
      </c>
      <c r="C337" s="10">
        <v>204</v>
      </c>
      <c r="D337" s="11">
        <v>31</v>
      </c>
      <c r="E337" s="9">
        <v>5</v>
      </c>
      <c r="F337" s="9" t="s">
        <v>22</v>
      </c>
      <c r="G337" s="9" t="s">
        <v>45</v>
      </c>
      <c r="H337" s="11">
        <v>30</v>
      </c>
      <c r="I337" s="9" t="s">
        <v>43</v>
      </c>
      <c r="J337" s="11">
        <v>4</v>
      </c>
      <c r="K337" s="9" t="s">
        <v>44</v>
      </c>
      <c r="L337" s="9" t="s">
        <v>28</v>
      </c>
      <c r="M337" s="16">
        <f t="shared" si="5"/>
        <v>204</v>
      </c>
    </row>
    <row r="338" spans="1:13" ht="15.75">
      <c r="A338" s="9" t="s">
        <v>7</v>
      </c>
      <c r="B338" s="10">
        <v>670</v>
      </c>
      <c r="C338" s="10">
        <v>4014</v>
      </c>
      <c r="D338" s="11">
        <v>31</v>
      </c>
      <c r="E338" s="9">
        <v>21</v>
      </c>
      <c r="F338" s="9" t="s">
        <v>30</v>
      </c>
      <c r="G338" s="9" t="s">
        <v>45</v>
      </c>
      <c r="H338" s="11">
        <v>25</v>
      </c>
      <c r="I338" s="9" t="s">
        <v>48</v>
      </c>
      <c r="J338" s="11">
        <v>4</v>
      </c>
      <c r="K338" s="9" t="s">
        <v>44</v>
      </c>
      <c r="L338" s="9" t="s">
        <v>28</v>
      </c>
      <c r="M338" s="16">
        <f t="shared" si="5"/>
        <v>4684</v>
      </c>
    </row>
    <row r="339" spans="1:13" ht="15.75">
      <c r="A339" s="9" t="s">
        <v>5</v>
      </c>
      <c r="B339" s="10">
        <v>789</v>
      </c>
      <c r="C339" s="10">
        <v>989</v>
      </c>
      <c r="D339" s="11">
        <v>31</v>
      </c>
      <c r="E339" s="9">
        <v>0</v>
      </c>
      <c r="F339" s="9" t="s">
        <v>22</v>
      </c>
      <c r="G339" s="9" t="s">
        <v>49</v>
      </c>
      <c r="H339" s="11">
        <v>27</v>
      </c>
      <c r="I339" s="9" t="s">
        <v>43</v>
      </c>
      <c r="J339" s="11">
        <v>2</v>
      </c>
      <c r="K339" s="9" t="s">
        <v>47</v>
      </c>
      <c r="L339" s="9" t="s">
        <v>28</v>
      </c>
      <c r="M339" s="16">
        <f t="shared" si="5"/>
        <v>1778</v>
      </c>
    </row>
    <row r="340" spans="1:13" ht="15.75">
      <c r="A340" s="9" t="s">
        <v>6</v>
      </c>
      <c r="B340" s="10">
        <v>0</v>
      </c>
      <c r="C340" s="10">
        <v>0</v>
      </c>
      <c r="D340" s="11">
        <v>31</v>
      </c>
      <c r="E340" s="9">
        <v>53</v>
      </c>
      <c r="F340" s="9" t="s">
        <v>22</v>
      </c>
      <c r="G340" s="9" t="s">
        <v>42</v>
      </c>
      <c r="H340" s="11">
        <v>30</v>
      </c>
      <c r="I340" s="9" t="s">
        <v>43</v>
      </c>
      <c r="J340" s="11">
        <v>4</v>
      </c>
      <c r="K340" s="9" t="s">
        <v>46</v>
      </c>
      <c r="L340" s="9" t="s">
        <v>28</v>
      </c>
      <c r="M340" s="16">
        <f t="shared" si="5"/>
        <v>0</v>
      </c>
    </row>
    <row r="341" spans="1:13" ht="15.75">
      <c r="A341" s="9" t="s">
        <v>6</v>
      </c>
      <c r="B341" s="10">
        <v>0</v>
      </c>
      <c r="C341" s="10">
        <v>17545</v>
      </c>
      <c r="D341" s="11">
        <v>34</v>
      </c>
      <c r="E341" s="9">
        <v>16</v>
      </c>
      <c r="F341" s="9" t="s">
        <v>30</v>
      </c>
      <c r="G341" s="9" t="s">
        <v>45</v>
      </c>
      <c r="H341" s="11">
        <v>22</v>
      </c>
      <c r="I341" s="9" t="s">
        <v>43</v>
      </c>
      <c r="J341" s="11">
        <v>4</v>
      </c>
      <c r="K341" s="9" t="s">
        <v>46</v>
      </c>
      <c r="L341" s="9" t="s">
        <v>28</v>
      </c>
      <c r="M341" s="16">
        <f t="shared" si="5"/>
        <v>17545</v>
      </c>
    </row>
    <row r="342" spans="1:13" ht="15.75">
      <c r="A342" s="9" t="s">
        <v>4</v>
      </c>
      <c r="B342" s="10">
        <v>6509</v>
      </c>
      <c r="C342" s="10">
        <v>493</v>
      </c>
      <c r="D342" s="11">
        <v>37</v>
      </c>
      <c r="E342" s="9">
        <v>9</v>
      </c>
      <c r="F342" s="9" t="s">
        <v>22</v>
      </c>
      <c r="G342" s="9" t="s">
        <v>42</v>
      </c>
      <c r="H342" s="11">
        <v>25</v>
      </c>
      <c r="I342" s="9" t="s">
        <v>43</v>
      </c>
      <c r="J342" s="11">
        <v>2</v>
      </c>
      <c r="K342" s="9" t="s">
        <v>46</v>
      </c>
      <c r="L342" s="9" t="s">
        <v>28</v>
      </c>
      <c r="M342" s="16">
        <f t="shared" si="5"/>
        <v>7002</v>
      </c>
    </row>
    <row r="343" spans="1:13" ht="15.75">
      <c r="A343" s="9" t="s">
        <v>6</v>
      </c>
      <c r="B343" s="10">
        <v>0</v>
      </c>
      <c r="C343" s="10">
        <v>485</v>
      </c>
      <c r="D343" s="11">
        <v>37</v>
      </c>
      <c r="E343" s="9">
        <v>23</v>
      </c>
      <c r="F343" s="9" t="s">
        <v>30</v>
      </c>
      <c r="G343" s="9" t="s">
        <v>45</v>
      </c>
      <c r="H343" s="11">
        <v>27</v>
      </c>
      <c r="I343" s="9" t="s">
        <v>43</v>
      </c>
      <c r="J343" s="11">
        <v>2</v>
      </c>
      <c r="K343" s="9" t="s">
        <v>47</v>
      </c>
      <c r="L343" s="9" t="s">
        <v>28</v>
      </c>
      <c r="M343" s="16">
        <f t="shared" si="5"/>
        <v>485</v>
      </c>
    </row>
    <row r="344" spans="1:13" ht="15.75">
      <c r="A344" s="9" t="s">
        <v>4</v>
      </c>
      <c r="B344" s="10">
        <v>237</v>
      </c>
      <c r="C344" s="10">
        <v>236</v>
      </c>
      <c r="D344" s="11">
        <v>37</v>
      </c>
      <c r="E344" s="9">
        <v>24</v>
      </c>
      <c r="F344" s="9" t="s">
        <v>22</v>
      </c>
      <c r="G344" s="9" t="s">
        <v>42</v>
      </c>
      <c r="H344" s="11">
        <v>23</v>
      </c>
      <c r="I344" s="9" t="s">
        <v>48</v>
      </c>
      <c r="J344" s="11">
        <v>4</v>
      </c>
      <c r="K344" s="9" t="s">
        <v>46</v>
      </c>
      <c r="L344" s="9" t="s">
        <v>31</v>
      </c>
      <c r="M344" s="16">
        <f t="shared" si="5"/>
        <v>473</v>
      </c>
    </row>
    <row r="345" spans="1:13" ht="15.75">
      <c r="A345" s="9" t="s">
        <v>10</v>
      </c>
      <c r="B345" s="10">
        <v>335</v>
      </c>
      <c r="C345" s="10">
        <v>1708</v>
      </c>
      <c r="D345" s="11">
        <v>37</v>
      </c>
      <c r="E345" s="9">
        <v>7</v>
      </c>
      <c r="F345" s="9" t="s">
        <v>22</v>
      </c>
      <c r="G345" s="9" t="s">
        <v>42</v>
      </c>
      <c r="H345" s="11">
        <v>46</v>
      </c>
      <c r="I345" s="9" t="s">
        <v>11</v>
      </c>
      <c r="J345" s="11">
        <v>4</v>
      </c>
      <c r="K345" s="9" t="s">
        <v>46</v>
      </c>
      <c r="L345" s="9" t="s">
        <v>28</v>
      </c>
      <c r="M345" s="16">
        <f t="shared" si="5"/>
        <v>2043</v>
      </c>
    </row>
    <row r="346" spans="1:13" ht="15.75">
      <c r="A346" s="9" t="s">
        <v>4</v>
      </c>
      <c r="B346" s="10">
        <v>16935</v>
      </c>
      <c r="C346" s="10">
        <v>189</v>
      </c>
      <c r="D346" s="11">
        <v>37</v>
      </c>
      <c r="E346" s="9">
        <v>60</v>
      </c>
      <c r="F346" s="9" t="s">
        <v>22</v>
      </c>
      <c r="G346" s="9" t="s">
        <v>42</v>
      </c>
      <c r="H346" s="11">
        <v>30</v>
      </c>
      <c r="I346" s="9" t="s">
        <v>43</v>
      </c>
      <c r="J346" s="11">
        <v>2</v>
      </c>
      <c r="K346" s="9" t="s">
        <v>46</v>
      </c>
      <c r="L346" s="9" t="s">
        <v>31</v>
      </c>
      <c r="M346" s="16">
        <f t="shared" si="5"/>
        <v>17124</v>
      </c>
    </row>
    <row r="347" spans="1:13" ht="15.75">
      <c r="A347" s="9" t="s">
        <v>10</v>
      </c>
      <c r="B347" s="10">
        <v>0</v>
      </c>
      <c r="C347" s="10">
        <v>0</v>
      </c>
      <c r="D347" s="11">
        <v>37</v>
      </c>
      <c r="E347" s="9">
        <v>114</v>
      </c>
      <c r="F347" s="9" t="s">
        <v>22</v>
      </c>
      <c r="G347" s="9" t="s">
        <v>42</v>
      </c>
      <c r="H347" s="11">
        <v>39</v>
      </c>
      <c r="I347" s="9" t="s">
        <v>43</v>
      </c>
      <c r="J347" s="11">
        <v>4</v>
      </c>
      <c r="K347" s="9" t="s">
        <v>47</v>
      </c>
      <c r="L347" s="9" t="s">
        <v>28</v>
      </c>
      <c r="M347" s="16">
        <f t="shared" si="5"/>
        <v>0</v>
      </c>
    </row>
    <row r="348" spans="1:13" ht="15.75">
      <c r="A348" s="9" t="s">
        <v>6</v>
      </c>
      <c r="B348" s="10">
        <v>0</v>
      </c>
      <c r="C348" s="10">
        <v>717</v>
      </c>
      <c r="D348" s="11">
        <v>37</v>
      </c>
      <c r="E348" s="9">
        <v>60</v>
      </c>
      <c r="F348" s="9" t="s">
        <v>22</v>
      </c>
      <c r="G348" s="9" t="s">
        <v>42</v>
      </c>
      <c r="H348" s="11">
        <v>40</v>
      </c>
      <c r="I348" s="9" t="s">
        <v>43</v>
      </c>
      <c r="J348" s="11">
        <v>2</v>
      </c>
      <c r="K348" s="9" t="s">
        <v>46</v>
      </c>
      <c r="L348" s="9" t="s">
        <v>28</v>
      </c>
      <c r="M348" s="16">
        <f t="shared" si="5"/>
        <v>717</v>
      </c>
    </row>
    <row r="349" spans="1:13" ht="15.75">
      <c r="A349" s="9" t="s">
        <v>4</v>
      </c>
      <c r="B349" s="10">
        <v>0</v>
      </c>
      <c r="C349" s="10">
        <v>656</v>
      </c>
      <c r="D349" s="11">
        <v>37</v>
      </c>
      <c r="E349" s="9">
        <v>85</v>
      </c>
      <c r="F349" s="9" t="s">
        <v>22</v>
      </c>
      <c r="G349" s="9" t="s">
        <v>42</v>
      </c>
      <c r="H349" s="11">
        <v>27</v>
      </c>
      <c r="I349" s="9" t="s">
        <v>43</v>
      </c>
      <c r="J349" s="11">
        <v>2</v>
      </c>
      <c r="K349" s="9" t="s">
        <v>46</v>
      </c>
      <c r="L349" s="9" t="s">
        <v>31</v>
      </c>
      <c r="M349" s="16">
        <f t="shared" si="5"/>
        <v>656</v>
      </c>
    </row>
    <row r="350" spans="1:13" ht="15.75">
      <c r="A350" s="9" t="s">
        <v>9</v>
      </c>
      <c r="B350" s="10">
        <v>0</v>
      </c>
      <c r="C350" s="10">
        <v>104</v>
      </c>
      <c r="D350" s="11">
        <v>37</v>
      </c>
      <c r="E350" s="9">
        <v>25</v>
      </c>
      <c r="F350" s="9" t="s">
        <v>22</v>
      </c>
      <c r="G350" s="9" t="s">
        <v>42</v>
      </c>
      <c r="H350" s="11">
        <v>23</v>
      </c>
      <c r="I350" s="9" t="s">
        <v>43</v>
      </c>
      <c r="J350" s="11">
        <v>4</v>
      </c>
      <c r="K350" s="9" t="s">
        <v>46</v>
      </c>
      <c r="L350" s="9" t="s">
        <v>28</v>
      </c>
      <c r="M350" s="16">
        <f t="shared" si="5"/>
        <v>104</v>
      </c>
    </row>
    <row r="351" spans="1:13" ht="15.75">
      <c r="A351" s="9" t="s">
        <v>4</v>
      </c>
      <c r="B351" s="10">
        <v>900</v>
      </c>
      <c r="C351" s="10">
        <v>1732</v>
      </c>
      <c r="D351" s="11">
        <v>37</v>
      </c>
      <c r="E351" s="9">
        <v>11</v>
      </c>
      <c r="F351" s="9" t="s">
        <v>30</v>
      </c>
      <c r="G351" s="9" t="s">
        <v>45</v>
      </c>
      <c r="H351" s="11">
        <v>49</v>
      </c>
      <c r="I351" s="9" t="s">
        <v>11</v>
      </c>
      <c r="J351" s="11">
        <v>4</v>
      </c>
      <c r="K351" s="9" t="s">
        <v>46</v>
      </c>
      <c r="L351" s="9" t="s">
        <v>28</v>
      </c>
      <c r="M351" s="16">
        <f t="shared" si="5"/>
        <v>2632</v>
      </c>
    </row>
    <row r="352" spans="1:13" ht="15.75">
      <c r="A352" s="9" t="s">
        <v>9</v>
      </c>
      <c r="B352" s="10">
        <v>0</v>
      </c>
      <c r="C352" s="10">
        <v>609</v>
      </c>
      <c r="D352" s="11">
        <v>37</v>
      </c>
      <c r="E352" s="9">
        <v>6</v>
      </c>
      <c r="F352" s="9" t="s">
        <v>22</v>
      </c>
      <c r="G352" s="9" t="s">
        <v>42</v>
      </c>
      <c r="H352" s="11">
        <v>31</v>
      </c>
      <c r="I352" s="9" t="s">
        <v>11</v>
      </c>
      <c r="J352" s="11">
        <v>2</v>
      </c>
      <c r="K352" s="9" t="s">
        <v>47</v>
      </c>
      <c r="L352" s="9" t="s">
        <v>31</v>
      </c>
      <c r="M352" s="16">
        <f t="shared" si="5"/>
        <v>609</v>
      </c>
    </row>
    <row r="353" spans="1:13" ht="15.75">
      <c r="A353" s="9" t="s">
        <v>5</v>
      </c>
      <c r="B353" s="10">
        <v>889</v>
      </c>
      <c r="C353" s="10">
        <v>1583</v>
      </c>
      <c r="D353" s="11">
        <v>37</v>
      </c>
      <c r="E353" s="9">
        <v>79</v>
      </c>
      <c r="F353" s="9" t="s">
        <v>22</v>
      </c>
      <c r="G353" s="9" t="s">
        <v>42</v>
      </c>
      <c r="H353" s="11">
        <v>29</v>
      </c>
      <c r="I353" s="9" t="s">
        <v>11</v>
      </c>
      <c r="J353" s="11">
        <v>3</v>
      </c>
      <c r="K353" s="9" t="s">
        <v>46</v>
      </c>
      <c r="L353" s="9" t="s">
        <v>31</v>
      </c>
      <c r="M353" s="16">
        <f t="shared" si="5"/>
        <v>2472</v>
      </c>
    </row>
    <row r="354" spans="1:13" ht="15.75">
      <c r="A354" s="9" t="s">
        <v>10</v>
      </c>
      <c r="B354" s="10">
        <v>0</v>
      </c>
      <c r="C354" s="10">
        <v>922</v>
      </c>
      <c r="D354" s="11">
        <v>37</v>
      </c>
      <c r="E354" s="9">
        <v>9</v>
      </c>
      <c r="F354" s="9" t="s">
        <v>30</v>
      </c>
      <c r="G354" s="9" t="s">
        <v>45</v>
      </c>
      <c r="H354" s="11">
        <v>24</v>
      </c>
      <c r="I354" s="9" t="s">
        <v>43</v>
      </c>
      <c r="J354" s="11">
        <v>2</v>
      </c>
      <c r="K354" s="9" t="s">
        <v>47</v>
      </c>
      <c r="L354" s="9" t="s">
        <v>28</v>
      </c>
      <c r="M354" s="16">
        <f t="shared" si="5"/>
        <v>922</v>
      </c>
    </row>
    <row r="355" spans="1:13" ht="15.75">
      <c r="A355" s="9" t="s">
        <v>12</v>
      </c>
      <c r="B355" s="10">
        <v>216</v>
      </c>
      <c r="C355" s="10">
        <v>262</v>
      </c>
      <c r="D355" s="11">
        <v>37</v>
      </c>
      <c r="E355" s="9">
        <v>2</v>
      </c>
      <c r="F355" s="9" t="s">
        <v>22</v>
      </c>
      <c r="G355" s="9" t="s">
        <v>42</v>
      </c>
      <c r="H355" s="11">
        <v>32</v>
      </c>
      <c r="I355" s="9" t="s">
        <v>48</v>
      </c>
      <c r="J355" s="11">
        <v>1</v>
      </c>
      <c r="K355" s="9" t="s">
        <v>44</v>
      </c>
      <c r="L355" s="9" t="s">
        <v>28</v>
      </c>
      <c r="M355" s="16">
        <f t="shared" si="5"/>
        <v>478</v>
      </c>
    </row>
    <row r="356" spans="1:13" ht="15.75">
      <c r="A356" s="9" t="s">
        <v>9</v>
      </c>
      <c r="B356" s="10">
        <v>109</v>
      </c>
      <c r="C356" s="10">
        <v>540</v>
      </c>
      <c r="D356" s="11">
        <v>37</v>
      </c>
      <c r="E356" s="9">
        <v>1</v>
      </c>
      <c r="F356" s="9" t="s">
        <v>22</v>
      </c>
      <c r="G356" s="9" t="s">
        <v>49</v>
      </c>
      <c r="H356" s="11">
        <v>27</v>
      </c>
      <c r="I356" s="9" t="s">
        <v>48</v>
      </c>
      <c r="J356" s="11">
        <v>4</v>
      </c>
      <c r="K356" s="9" t="s">
        <v>47</v>
      </c>
      <c r="L356" s="9" t="s">
        <v>28</v>
      </c>
      <c r="M356" s="16">
        <f t="shared" si="5"/>
        <v>649</v>
      </c>
    </row>
    <row r="357" spans="1:13" ht="15.75">
      <c r="A357" s="9" t="s">
        <v>7</v>
      </c>
      <c r="B357" s="10">
        <v>0</v>
      </c>
      <c r="C357" s="10">
        <v>750</v>
      </c>
      <c r="D357" s="11">
        <v>37</v>
      </c>
      <c r="E357" s="9">
        <v>2</v>
      </c>
      <c r="F357" s="9" t="s">
        <v>22</v>
      </c>
      <c r="G357" s="9" t="s">
        <v>45</v>
      </c>
      <c r="H357" s="11">
        <v>27</v>
      </c>
      <c r="I357" s="9" t="s">
        <v>43</v>
      </c>
      <c r="J357" s="11">
        <v>1</v>
      </c>
      <c r="K357" s="9" t="s">
        <v>46</v>
      </c>
      <c r="L357" s="9" t="s">
        <v>28</v>
      </c>
      <c r="M357" s="16">
        <f t="shared" si="5"/>
        <v>750</v>
      </c>
    </row>
    <row r="358" spans="1:13" ht="15.75">
      <c r="A358" s="9" t="s">
        <v>5</v>
      </c>
      <c r="B358" s="10">
        <v>0</v>
      </c>
      <c r="C358" s="10">
        <v>605</v>
      </c>
      <c r="D358" s="11">
        <v>37</v>
      </c>
      <c r="E358" s="9">
        <v>20</v>
      </c>
      <c r="F358" s="9" t="s">
        <v>30</v>
      </c>
      <c r="G358" s="9" t="s">
        <v>45</v>
      </c>
      <c r="H358" s="11">
        <v>24</v>
      </c>
      <c r="I358" s="9" t="s">
        <v>43</v>
      </c>
      <c r="J358" s="11">
        <v>2</v>
      </c>
      <c r="K358" s="9" t="s">
        <v>46</v>
      </c>
      <c r="L358" s="9" t="s">
        <v>28</v>
      </c>
      <c r="M358" s="16">
        <f t="shared" si="5"/>
        <v>605</v>
      </c>
    </row>
    <row r="359" spans="1:13" ht="15.75">
      <c r="A359" s="9" t="s">
        <v>5</v>
      </c>
      <c r="B359" s="10">
        <v>624</v>
      </c>
      <c r="C359" s="10">
        <v>785</v>
      </c>
      <c r="D359" s="11">
        <v>37</v>
      </c>
      <c r="E359" s="9">
        <v>9</v>
      </c>
      <c r="F359" s="9" t="s">
        <v>30</v>
      </c>
      <c r="G359" s="9" t="s">
        <v>45</v>
      </c>
      <c r="H359" s="11">
        <v>53</v>
      </c>
      <c r="I359" s="9" t="s">
        <v>48</v>
      </c>
      <c r="J359" s="11">
        <v>2</v>
      </c>
      <c r="K359" s="9" t="s">
        <v>46</v>
      </c>
      <c r="L359" s="9" t="s">
        <v>31</v>
      </c>
      <c r="M359" s="16">
        <f t="shared" si="5"/>
        <v>1409</v>
      </c>
    </row>
    <row r="360" spans="1:13" ht="15.75">
      <c r="A360" s="9" t="s">
        <v>7</v>
      </c>
      <c r="B360" s="10">
        <v>498</v>
      </c>
      <c r="C360" s="10">
        <v>598</v>
      </c>
      <c r="D360" s="11">
        <v>37</v>
      </c>
      <c r="E360" s="9">
        <v>14</v>
      </c>
      <c r="F360" s="9" t="s">
        <v>22</v>
      </c>
      <c r="G360" s="9" t="s">
        <v>45</v>
      </c>
      <c r="H360" s="11">
        <v>29</v>
      </c>
      <c r="I360" s="9" t="s">
        <v>43</v>
      </c>
      <c r="J360" s="11">
        <v>2</v>
      </c>
      <c r="K360" s="9" t="s">
        <v>47</v>
      </c>
      <c r="L360" s="9" t="s">
        <v>28</v>
      </c>
      <c r="M360" s="16">
        <f t="shared" si="5"/>
        <v>1096</v>
      </c>
    </row>
    <row r="361" spans="1:13" ht="15.75">
      <c r="A361" s="9" t="s">
        <v>9</v>
      </c>
      <c r="B361" s="10">
        <v>1336</v>
      </c>
      <c r="C361" s="10">
        <v>0</v>
      </c>
      <c r="D361" s="11">
        <v>37</v>
      </c>
      <c r="E361" s="9">
        <v>11</v>
      </c>
      <c r="F361" s="9" t="s">
        <v>22</v>
      </c>
      <c r="G361" s="9" t="s">
        <v>42</v>
      </c>
      <c r="H361" s="11">
        <v>29</v>
      </c>
      <c r="I361" s="9" t="s">
        <v>43</v>
      </c>
      <c r="J361" s="11">
        <v>2</v>
      </c>
      <c r="K361" s="9" t="s">
        <v>47</v>
      </c>
      <c r="L361" s="9" t="s">
        <v>31</v>
      </c>
      <c r="M361" s="16">
        <f t="shared" si="5"/>
        <v>1336</v>
      </c>
    </row>
    <row r="362" spans="1:13" ht="15.75">
      <c r="A362" s="9" t="s">
        <v>6</v>
      </c>
      <c r="B362" s="10">
        <v>0</v>
      </c>
      <c r="C362" s="10">
        <v>734</v>
      </c>
      <c r="D362" s="11">
        <v>37</v>
      </c>
      <c r="E362" s="9">
        <v>111</v>
      </c>
      <c r="F362" s="9" t="s">
        <v>22</v>
      </c>
      <c r="G362" s="9" t="s">
        <v>42</v>
      </c>
      <c r="H362" s="11">
        <v>41</v>
      </c>
      <c r="I362" s="9" t="s">
        <v>43</v>
      </c>
      <c r="J362" s="11">
        <v>2</v>
      </c>
      <c r="K362" s="9" t="s">
        <v>46</v>
      </c>
      <c r="L362" s="9" t="s">
        <v>28</v>
      </c>
      <c r="M362" s="16">
        <f t="shared" si="5"/>
        <v>734</v>
      </c>
    </row>
    <row r="363" spans="1:13" ht="15.75">
      <c r="A363" s="9" t="s">
        <v>5</v>
      </c>
      <c r="B363" s="10">
        <v>682</v>
      </c>
      <c r="C363" s="10">
        <v>2017</v>
      </c>
      <c r="D363" s="11">
        <v>37</v>
      </c>
      <c r="E363" s="9">
        <v>85</v>
      </c>
      <c r="F363" s="9" t="s">
        <v>22</v>
      </c>
      <c r="G363" s="9" t="s">
        <v>42</v>
      </c>
      <c r="H363" s="11">
        <v>41</v>
      </c>
      <c r="I363" s="9" t="s">
        <v>43</v>
      </c>
      <c r="J363" s="11">
        <v>4</v>
      </c>
      <c r="K363" s="9" t="s">
        <v>47</v>
      </c>
      <c r="L363" s="9" t="s">
        <v>28</v>
      </c>
      <c r="M363" s="16">
        <f t="shared" si="5"/>
        <v>2699</v>
      </c>
    </row>
    <row r="364" spans="1:13" ht="15.75">
      <c r="A364" s="9" t="s">
        <v>9</v>
      </c>
      <c r="B364" s="10">
        <v>0</v>
      </c>
      <c r="C364" s="10">
        <v>0</v>
      </c>
      <c r="D364" s="11">
        <v>37</v>
      </c>
      <c r="E364" s="9">
        <v>49</v>
      </c>
      <c r="F364" s="9" t="s">
        <v>22</v>
      </c>
      <c r="G364" s="9" t="s">
        <v>42</v>
      </c>
      <c r="H364" s="11">
        <v>46</v>
      </c>
      <c r="I364" s="9" t="s">
        <v>11</v>
      </c>
      <c r="J364" s="11">
        <v>4</v>
      </c>
      <c r="K364" s="9" t="s">
        <v>46</v>
      </c>
      <c r="L364" s="9" t="s">
        <v>28</v>
      </c>
      <c r="M364" s="16">
        <f t="shared" si="5"/>
        <v>0</v>
      </c>
    </row>
    <row r="365" spans="1:13" ht="15.75">
      <c r="A365" s="9" t="s">
        <v>10</v>
      </c>
      <c r="B365" s="10">
        <v>197</v>
      </c>
      <c r="C365" s="10">
        <v>0</v>
      </c>
      <c r="D365" s="11">
        <v>37</v>
      </c>
      <c r="E365" s="9">
        <v>17</v>
      </c>
      <c r="F365" s="9" t="s">
        <v>22</v>
      </c>
      <c r="G365" s="9" t="s">
        <v>49</v>
      </c>
      <c r="H365" s="11">
        <v>26</v>
      </c>
      <c r="I365" s="9" t="s">
        <v>43</v>
      </c>
      <c r="J365" s="11">
        <v>2</v>
      </c>
      <c r="K365" s="9" t="s">
        <v>46</v>
      </c>
      <c r="L365" s="9" t="s">
        <v>31</v>
      </c>
      <c r="M365" s="16">
        <f t="shared" si="5"/>
        <v>197</v>
      </c>
    </row>
    <row r="366" spans="1:13" ht="15.75">
      <c r="A366" s="9" t="s">
        <v>4</v>
      </c>
      <c r="B366" s="10">
        <v>0</v>
      </c>
      <c r="C366" s="10">
        <v>6628</v>
      </c>
      <c r="D366" s="11">
        <v>37</v>
      </c>
      <c r="E366" s="9">
        <v>65</v>
      </c>
      <c r="F366" s="9" t="s">
        <v>22</v>
      </c>
      <c r="G366" s="9" t="s">
        <v>42</v>
      </c>
      <c r="H366" s="11">
        <v>38</v>
      </c>
      <c r="I366" s="9" t="s">
        <v>43</v>
      </c>
      <c r="J366" s="11">
        <v>4</v>
      </c>
      <c r="K366" s="9" t="s">
        <v>46</v>
      </c>
      <c r="L366" s="9" t="s">
        <v>31</v>
      </c>
      <c r="M366" s="16">
        <f t="shared" si="5"/>
        <v>6628</v>
      </c>
    </row>
    <row r="367" spans="1:13" ht="15.75">
      <c r="A367" s="9" t="s">
        <v>5</v>
      </c>
      <c r="B367" s="10">
        <v>296</v>
      </c>
      <c r="C367" s="10">
        <v>591</v>
      </c>
      <c r="D367" s="11">
        <v>37</v>
      </c>
      <c r="E367" s="9">
        <v>103</v>
      </c>
      <c r="F367" s="9" t="s">
        <v>22</v>
      </c>
      <c r="G367" s="9" t="s">
        <v>42</v>
      </c>
      <c r="H367" s="11">
        <v>56</v>
      </c>
      <c r="I367" s="9" t="s">
        <v>11</v>
      </c>
      <c r="J367" s="11">
        <v>4</v>
      </c>
      <c r="K367" s="9" t="s">
        <v>46</v>
      </c>
      <c r="L367" s="9" t="s">
        <v>28</v>
      </c>
      <c r="M367" s="16">
        <f t="shared" si="5"/>
        <v>887</v>
      </c>
    </row>
    <row r="368" spans="1:13" ht="15.75">
      <c r="A368" s="9" t="s">
        <v>6</v>
      </c>
      <c r="B368" s="10">
        <v>0</v>
      </c>
      <c r="C368" s="10">
        <v>367</v>
      </c>
      <c r="D368" s="11">
        <v>37</v>
      </c>
      <c r="E368" s="9">
        <v>22</v>
      </c>
      <c r="F368" s="9" t="s">
        <v>22</v>
      </c>
      <c r="G368" s="9" t="s">
        <v>42</v>
      </c>
      <c r="H368" s="11">
        <v>36</v>
      </c>
      <c r="I368" s="9" t="s">
        <v>43</v>
      </c>
      <c r="J368" s="11">
        <v>2</v>
      </c>
      <c r="K368" s="9" t="s">
        <v>46</v>
      </c>
      <c r="L368" s="9" t="s">
        <v>31</v>
      </c>
      <c r="M368" s="16">
        <f t="shared" si="5"/>
        <v>367</v>
      </c>
    </row>
    <row r="369" spans="1:13" ht="15.75">
      <c r="A369" s="9" t="s">
        <v>11</v>
      </c>
      <c r="B369" s="10">
        <v>0</v>
      </c>
      <c r="C369" s="10">
        <v>523</v>
      </c>
      <c r="D369" s="11">
        <v>37</v>
      </c>
      <c r="E369" s="9">
        <v>0</v>
      </c>
      <c r="F369" s="9" t="s">
        <v>22</v>
      </c>
      <c r="G369" s="9" t="s">
        <v>45</v>
      </c>
      <c r="H369" s="11">
        <v>42</v>
      </c>
      <c r="I369" s="9" t="s">
        <v>43</v>
      </c>
      <c r="J369" s="11">
        <v>3</v>
      </c>
      <c r="K369" s="9" t="s">
        <v>47</v>
      </c>
      <c r="L369" s="9" t="s">
        <v>31</v>
      </c>
      <c r="M369" s="16">
        <f t="shared" si="5"/>
        <v>523</v>
      </c>
    </row>
    <row r="370" spans="1:13" ht="15.75">
      <c r="A370" s="9" t="s">
        <v>6</v>
      </c>
      <c r="B370" s="10">
        <v>0</v>
      </c>
      <c r="C370" s="10">
        <v>154</v>
      </c>
      <c r="D370" s="11">
        <v>37</v>
      </c>
      <c r="E370" s="9">
        <v>2</v>
      </c>
      <c r="F370" s="9" t="s">
        <v>30</v>
      </c>
      <c r="G370" s="9" t="s">
        <v>45</v>
      </c>
      <c r="H370" s="11">
        <v>22</v>
      </c>
      <c r="I370" s="9" t="s">
        <v>48</v>
      </c>
      <c r="J370" s="11">
        <v>4</v>
      </c>
      <c r="K370" s="9" t="s">
        <v>46</v>
      </c>
      <c r="L370" s="9" t="s">
        <v>28</v>
      </c>
      <c r="M370" s="16">
        <f t="shared" si="5"/>
        <v>154</v>
      </c>
    </row>
    <row r="371" spans="1:13" ht="15.75">
      <c r="A371" s="9" t="s">
        <v>5</v>
      </c>
      <c r="B371" s="10">
        <v>4802</v>
      </c>
      <c r="C371" s="10">
        <v>0</v>
      </c>
      <c r="D371" s="11">
        <v>37</v>
      </c>
      <c r="E371" s="9">
        <v>12</v>
      </c>
      <c r="F371" s="9" t="s">
        <v>22</v>
      </c>
      <c r="G371" s="9" t="s">
        <v>42</v>
      </c>
      <c r="H371" s="11">
        <v>35</v>
      </c>
      <c r="I371" s="9" t="s">
        <v>43</v>
      </c>
      <c r="J371" s="11">
        <v>4</v>
      </c>
      <c r="K371" s="9" t="s">
        <v>46</v>
      </c>
      <c r="L371" s="9" t="s">
        <v>31</v>
      </c>
      <c r="M371" s="16">
        <f t="shared" si="5"/>
        <v>4802</v>
      </c>
    </row>
    <row r="372" spans="1:13" ht="15.75">
      <c r="A372" s="9" t="s">
        <v>6</v>
      </c>
      <c r="B372" s="10">
        <v>0</v>
      </c>
      <c r="C372" s="10">
        <v>987</v>
      </c>
      <c r="D372" s="11">
        <v>37</v>
      </c>
      <c r="E372" s="9">
        <v>101</v>
      </c>
      <c r="F372" s="9" t="s">
        <v>22</v>
      </c>
      <c r="G372" s="9" t="s">
        <v>42</v>
      </c>
      <c r="H372" s="11">
        <v>30</v>
      </c>
      <c r="I372" s="9" t="s">
        <v>43</v>
      </c>
      <c r="J372" s="11">
        <v>4</v>
      </c>
      <c r="K372" s="9" t="s">
        <v>46</v>
      </c>
      <c r="L372" s="9" t="s">
        <v>28</v>
      </c>
      <c r="M372" s="16">
        <f t="shared" si="5"/>
        <v>987</v>
      </c>
    </row>
    <row r="373" spans="1:13" ht="15.75">
      <c r="A373" s="9" t="s">
        <v>4</v>
      </c>
      <c r="B373" s="10">
        <v>651</v>
      </c>
      <c r="C373" s="10">
        <v>0</v>
      </c>
      <c r="D373" s="11">
        <v>37</v>
      </c>
      <c r="E373" s="9">
        <v>102</v>
      </c>
      <c r="F373" s="9" t="s">
        <v>22</v>
      </c>
      <c r="G373" s="9" t="s">
        <v>42</v>
      </c>
      <c r="H373" s="11">
        <v>50</v>
      </c>
      <c r="I373" s="9" t="s">
        <v>43</v>
      </c>
      <c r="J373" s="11">
        <v>2</v>
      </c>
      <c r="K373" s="9" t="s">
        <v>46</v>
      </c>
      <c r="L373" s="9" t="s">
        <v>31</v>
      </c>
      <c r="M373" s="16">
        <f t="shared" si="5"/>
        <v>651</v>
      </c>
    </row>
    <row r="374" spans="1:13" ht="15.75">
      <c r="A374" s="9" t="s">
        <v>6</v>
      </c>
      <c r="B374" s="10">
        <v>0</v>
      </c>
      <c r="C374" s="10">
        <v>12721</v>
      </c>
      <c r="D374" s="11">
        <v>37</v>
      </c>
      <c r="E374" s="9">
        <v>31</v>
      </c>
      <c r="F374" s="9" t="s">
        <v>30</v>
      </c>
      <c r="G374" s="9" t="s">
        <v>45</v>
      </c>
      <c r="H374" s="11">
        <v>39</v>
      </c>
      <c r="I374" s="9" t="s">
        <v>43</v>
      </c>
      <c r="J374" s="11">
        <v>4</v>
      </c>
      <c r="K374" s="9" t="s">
        <v>46</v>
      </c>
      <c r="L374" s="9" t="s">
        <v>31</v>
      </c>
      <c r="M374" s="16">
        <f t="shared" si="5"/>
        <v>12721</v>
      </c>
    </row>
    <row r="375" spans="1:13" ht="15.75">
      <c r="A375" s="9" t="s">
        <v>10</v>
      </c>
      <c r="B375" s="10">
        <v>842</v>
      </c>
      <c r="C375" s="10">
        <v>0</v>
      </c>
      <c r="D375" s="11">
        <v>37</v>
      </c>
      <c r="E375" s="9">
        <v>9</v>
      </c>
      <c r="F375" s="9" t="s">
        <v>22</v>
      </c>
      <c r="G375" s="9" t="s">
        <v>42</v>
      </c>
      <c r="H375" s="11">
        <v>34</v>
      </c>
      <c r="I375" s="9" t="s">
        <v>11</v>
      </c>
      <c r="J375" s="11">
        <v>4</v>
      </c>
      <c r="K375" s="9" t="s">
        <v>44</v>
      </c>
      <c r="L375" s="9" t="s">
        <v>31</v>
      </c>
      <c r="M375" s="16">
        <f t="shared" si="5"/>
        <v>842</v>
      </c>
    </row>
    <row r="376" spans="1:13" ht="15.75">
      <c r="A376" s="9" t="s">
        <v>5</v>
      </c>
      <c r="B376" s="10">
        <v>0</v>
      </c>
      <c r="C376" s="10">
        <v>14190</v>
      </c>
      <c r="D376" s="11">
        <v>37</v>
      </c>
      <c r="E376" s="9">
        <v>92</v>
      </c>
      <c r="F376" s="9" t="s">
        <v>22</v>
      </c>
      <c r="G376" s="9" t="s">
        <v>42</v>
      </c>
      <c r="H376" s="11">
        <v>35</v>
      </c>
      <c r="I376" s="9" t="s">
        <v>43</v>
      </c>
      <c r="J376" s="11">
        <v>4</v>
      </c>
      <c r="K376" s="9" t="s">
        <v>46</v>
      </c>
      <c r="L376" s="9" t="s">
        <v>31</v>
      </c>
      <c r="M376" s="16">
        <f t="shared" si="5"/>
        <v>14190</v>
      </c>
    </row>
    <row r="377" spans="1:13" ht="15.75">
      <c r="A377" s="9" t="s">
        <v>5</v>
      </c>
      <c r="B377" s="10">
        <v>135</v>
      </c>
      <c r="C377" s="10">
        <v>0</v>
      </c>
      <c r="D377" s="11">
        <v>37</v>
      </c>
      <c r="E377" s="9">
        <v>7</v>
      </c>
      <c r="F377" s="9" t="s">
        <v>22</v>
      </c>
      <c r="G377" s="9" t="s">
        <v>42</v>
      </c>
      <c r="H377" s="11">
        <v>36</v>
      </c>
      <c r="I377" s="9" t="s">
        <v>11</v>
      </c>
      <c r="J377" s="11">
        <v>4</v>
      </c>
      <c r="K377" s="9" t="s">
        <v>46</v>
      </c>
      <c r="L377" s="9" t="s">
        <v>28</v>
      </c>
      <c r="M377" s="16">
        <f t="shared" si="5"/>
        <v>135</v>
      </c>
    </row>
    <row r="378" spans="1:13" ht="15.75">
      <c r="A378" s="9" t="s">
        <v>9</v>
      </c>
      <c r="B378" s="10">
        <v>2472</v>
      </c>
      <c r="C378" s="10">
        <v>0</v>
      </c>
      <c r="D378" s="11">
        <v>37</v>
      </c>
      <c r="E378" s="9">
        <v>41</v>
      </c>
      <c r="F378" s="9" t="s">
        <v>22</v>
      </c>
      <c r="G378" s="9" t="s">
        <v>42</v>
      </c>
      <c r="H378" s="11">
        <v>30</v>
      </c>
      <c r="I378" s="9" t="s">
        <v>43</v>
      </c>
      <c r="J378" s="11">
        <v>2</v>
      </c>
      <c r="K378" s="9" t="s">
        <v>47</v>
      </c>
      <c r="L378" s="9" t="s">
        <v>31</v>
      </c>
      <c r="M378" s="16">
        <f t="shared" si="5"/>
        <v>2472</v>
      </c>
    </row>
    <row r="379" spans="1:13" ht="15.75">
      <c r="A379" s="9" t="s">
        <v>5</v>
      </c>
      <c r="B379" s="10">
        <v>122</v>
      </c>
      <c r="C379" s="10">
        <v>460</v>
      </c>
      <c r="D379" s="11">
        <v>37</v>
      </c>
      <c r="E379" s="9">
        <v>109</v>
      </c>
      <c r="F379" s="9" t="s">
        <v>22</v>
      </c>
      <c r="G379" s="9" t="s">
        <v>42</v>
      </c>
      <c r="H379" s="11">
        <v>56</v>
      </c>
      <c r="I379" s="9" t="s">
        <v>11</v>
      </c>
      <c r="J379" s="11">
        <v>2</v>
      </c>
      <c r="K379" s="9" t="s">
        <v>47</v>
      </c>
      <c r="L379" s="9" t="s">
        <v>28</v>
      </c>
      <c r="M379" s="16">
        <f t="shared" si="5"/>
        <v>582</v>
      </c>
    </row>
    <row r="380" spans="1:13" ht="15.75">
      <c r="A380" s="9" t="s">
        <v>9</v>
      </c>
      <c r="B380" s="10">
        <v>0</v>
      </c>
      <c r="C380" s="10">
        <v>607</v>
      </c>
      <c r="D380" s="11">
        <v>37</v>
      </c>
      <c r="E380" s="9">
        <v>17</v>
      </c>
      <c r="F380" s="9" t="s">
        <v>22</v>
      </c>
      <c r="G380" s="9" t="s">
        <v>42</v>
      </c>
      <c r="H380" s="11">
        <v>25</v>
      </c>
      <c r="I380" s="9" t="s">
        <v>43</v>
      </c>
      <c r="J380" s="11">
        <v>2</v>
      </c>
      <c r="K380" s="9" t="s">
        <v>46</v>
      </c>
      <c r="L380" s="9" t="s">
        <v>28</v>
      </c>
      <c r="M380" s="16">
        <f t="shared" si="5"/>
        <v>607</v>
      </c>
    </row>
    <row r="381" spans="1:13" ht="15.75">
      <c r="A381" s="9" t="s">
        <v>9</v>
      </c>
      <c r="B381" s="10">
        <v>0</v>
      </c>
      <c r="C381" s="10">
        <v>674</v>
      </c>
      <c r="D381" s="11">
        <v>37</v>
      </c>
      <c r="E381" s="9">
        <v>69</v>
      </c>
      <c r="F381" s="9" t="s">
        <v>22</v>
      </c>
      <c r="G381" s="9" t="s">
        <v>42</v>
      </c>
      <c r="H381" s="11">
        <v>41</v>
      </c>
      <c r="I381" s="9" t="s">
        <v>11</v>
      </c>
      <c r="J381" s="11">
        <v>4</v>
      </c>
      <c r="K381" s="9" t="s">
        <v>46</v>
      </c>
      <c r="L381" s="9" t="s">
        <v>31</v>
      </c>
      <c r="M381" s="16">
        <f t="shared" si="5"/>
        <v>674</v>
      </c>
    </row>
    <row r="382" spans="1:13" ht="15.75">
      <c r="A382" s="9" t="s">
        <v>5</v>
      </c>
      <c r="B382" s="10">
        <v>0</v>
      </c>
      <c r="C382" s="10">
        <v>770</v>
      </c>
      <c r="D382" s="11">
        <v>37</v>
      </c>
      <c r="E382" s="9">
        <v>3</v>
      </c>
      <c r="F382" s="9" t="s">
        <v>30</v>
      </c>
      <c r="G382" s="9" t="s">
        <v>45</v>
      </c>
      <c r="H382" s="11">
        <v>33</v>
      </c>
      <c r="I382" s="9" t="s">
        <v>43</v>
      </c>
      <c r="J382" s="11">
        <v>4</v>
      </c>
      <c r="K382" s="9" t="s">
        <v>46</v>
      </c>
      <c r="L382" s="9" t="s">
        <v>28</v>
      </c>
      <c r="M382" s="16">
        <f t="shared" si="5"/>
        <v>770</v>
      </c>
    </row>
    <row r="383" spans="1:13" ht="15.75">
      <c r="A383" s="9" t="s">
        <v>10</v>
      </c>
      <c r="B383" s="10">
        <v>963</v>
      </c>
      <c r="C383" s="10">
        <v>4754</v>
      </c>
      <c r="D383" s="11">
        <v>40</v>
      </c>
      <c r="E383" s="9">
        <v>45</v>
      </c>
      <c r="F383" s="9" t="s">
        <v>22</v>
      </c>
      <c r="G383" s="9" t="s">
        <v>42</v>
      </c>
      <c r="H383" s="11">
        <v>31</v>
      </c>
      <c r="I383" s="9" t="s">
        <v>48</v>
      </c>
      <c r="J383" s="11">
        <v>3</v>
      </c>
      <c r="K383" s="9" t="s">
        <v>46</v>
      </c>
      <c r="L383" s="9" t="s">
        <v>31</v>
      </c>
      <c r="M383" s="16">
        <f t="shared" si="5"/>
        <v>5717</v>
      </c>
    </row>
    <row r="384" spans="1:13" ht="15.75">
      <c r="A384" s="9" t="s">
        <v>9</v>
      </c>
      <c r="B384" s="10">
        <v>0</v>
      </c>
      <c r="C384" s="10">
        <v>1519</v>
      </c>
      <c r="D384" s="11">
        <v>40</v>
      </c>
      <c r="E384" s="9">
        <v>74</v>
      </c>
      <c r="F384" s="9" t="s">
        <v>22</v>
      </c>
      <c r="G384" s="9" t="s">
        <v>42</v>
      </c>
      <c r="H384" s="11">
        <v>44</v>
      </c>
      <c r="I384" s="9" t="s">
        <v>43</v>
      </c>
      <c r="J384" s="11">
        <v>2</v>
      </c>
      <c r="K384" s="9" t="s">
        <v>47</v>
      </c>
      <c r="L384" s="9" t="s">
        <v>31</v>
      </c>
      <c r="M384" s="16">
        <f t="shared" si="5"/>
        <v>1519</v>
      </c>
    </row>
    <row r="385" spans="1:13" ht="15.75">
      <c r="A385" s="9" t="s">
        <v>6</v>
      </c>
      <c r="B385" s="10">
        <v>0</v>
      </c>
      <c r="C385" s="10">
        <v>0</v>
      </c>
      <c r="D385" s="11">
        <v>40</v>
      </c>
      <c r="E385" s="9">
        <v>30</v>
      </c>
      <c r="F385" s="9" t="s">
        <v>22</v>
      </c>
      <c r="G385" s="9" t="s">
        <v>42</v>
      </c>
      <c r="H385" s="11">
        <v>29</v>
      </c>
      <c r="I385" s="9" t="s">
        <v>43</v>
      </c>
      <c r="J385" s="11">
        <v>4</v>
      </c>
      <c r="K385" s="9" t="s">
        <v>47</v>
      </c>
      <c r="L385" s="9" t="s">
        <v>31</v>
      </c>
      <c r="M385" s="16">
        <f t="shared" si="5"/>
        <v>0</v>
      </c>
    </row>
    <row r="386" spans="1:13" ht="15.75">
      <c r="A386" s="9" t="s">
        <v>10</v>
      </c>
      <c r="B386" s="10">
        <v>0</v>
      </c>
      <c r="C386" s="10">
        <v>497</v>
      </c>
      <c r="D386" s="11">
        <v>41</v>
      </c>
      <c r="E386" s="9">
        <v>24</v>
      </c>
      <c r="F386" s="9" t="s">
        <v>22</v>
      </c>
      <c r="G386" s="9" t="s">
        <v>42</v>
      </c>
      <c r="H386" s="11">
        <v>26</v>
      </c>
      <c r="I386" s="9" t="s">
        <v>43</v>
      </c>
      <c r="J386" s="11">
        <v>3</v>
      </c>
      <c r="K386" s="9" t="s">
        <v>46</v>
      </c>
      <c r="L386" s="9" t="s">
        <v>28</v>
      </c>
      <c r="M386" s="16">
        <f t="shared" ref="M386:M426" si="6">B386+C386</f>
        <v>497</v>
      </c>
    </row>
    <row r="387" spans="1:13" ht="15.75">
      <c r="A387" s="9" t="s">
        <v>12</v>
      </c>
      <c r="B387" s="10">
        <v>0</v>
      </c>
      <c r="C387" s="10">
        <v>626</v>
      </c>
      <c r="D387" s="11">
        <v>43</v>
      </c>
      <c r="E387" s="9">
        <v>0</v>
      </c>
      <c r="F387" s="9" t="s">
        <v>22</v>
      </c>
      <c r="G387" s="9" t="s">
        <v>42</v>
      </c>
      <c r="H387" s="11">
        <v>64</v>
      </c>
      <c r="I387" s="9" t="s">
        <v>43</v>
      </c>
      <c r="J387" s="11">
        <v>4</v>
      </c>
      <c r="K387" s="9" t="s">
        <v>50</v>
      </c>
      <c r="L387" s="9" t="s">
        <v>31</v>
      </c>
      <c r="M387" s="16">
        <f t="shared" si="6"/>
        <v>626</v>
      </c>
    </row>
    <row r="388" spans="1:13" ht="15.75">
      <c r="A388" s="9" t="s">
        <v>9</v>
      </c>
      <c r="B388" s="10">
        <v>219</v>
      </c>
      <c r="C388" s="10">
        <v>841</v>
      </c>
      <c r="D388" s="11">
        <v>43</v>
      </c>
      <c r="E388" s="9">
        <v>0</v>
      </c>
      <c r="F388" s="9" t="s">
        <v>22</v>
      </c>
      <c r="G388" s="9" t="s">
        <v>42</v>
      </c>
      <c r="H388" s="11">
        <v>54</v>
      </c>
      <c r="I388" s="9" t="s">
        <v>11</v>
      </c>
      <c r="J388" s="11">
        <v>2</v>
      </c>
      <c r="K388" s="9" t="s">
        <v>47</v>
      </c>
      <c r="L388" s="9" t="s">
        <v>31</v>
      </c>
      <c r="M388" s="16">
        <f t="shared" si="6"/>
        <v>1060</v>
      </c>
    </row>
    <row r="389" spans="1:13" ht="15.75">
      <c r="A389" s="9" t="s">
        <v>4</v>
      </c>
      <c r="B389" s="10">
        <v>0</v>
      </c>
      <c r="C389" s="10">
        <v>0</v>
      </c>
      <c r="D389" s="11">
        <v>43</v>
      </c>
      <c r="E389" s="9">
        <v>28</v>
      </c>
      <c r="F389" s="9" t="s">
        <v>30</v>
      </c>
      <c r="G389" s="9" t="s">
        <v>45</v>
      </c>
      <c r="H389" s="11">
        <v>29</v>
      </c>
      <c r="I389" s="9" t="s">
        <v>43</v>
      </c>
      <c r="J389" s="11">
        <v>3</v>
      </c>
      <c r="K389" s="9" t="s">
        <v>47</v>
      </c>
      <c r="L389" s="9" t="s">
        <v>28</v>
      </c>
      <c r="M389" s="16">
        <f t="shared" si="6"/>
        <v>0</v>
      </c>
    </row>
    <row r="390" spans="1:13" ht="15.75">
      <c r="A390" s="9" t="s">
        <v>4</v>
      </c>
      <c r="B390" s="10">
        <v>0</v>
      </c>
      <c r="C390" s="10">
        <v>813</v>
      </c>
      <c r="D390" s="11">
        <v>43</v>
      </c>
      <c r="E390" s="9">
        <v>28</v>
      </c>
      <c r="F390" s="9" t="s">
        <v>22</v>
      </c>
      <c r="G390" s="9" t="s">
        <v>42</v>
      </c>
      <c r="H390" s="11">
        <v>25</v>
      </c>
      <c r="I390" s="9" t="s">
        <v>43</v>
      </c>
      <c r="J390" s="11">
        <v>2</v>
      </c>
      <c r="K390" s="9" t="s">
        <v>46</v>
      </c>
      <c r="L390" s="9" t="s">
        <v>28</v>
      </c>
      <c r="M390" s="16">
        <f t="shared" si="6"/>
        <v>813</v>
      </c>
    </row>
    <row r="391" spans="1:13" ht="15.75">
      <c r="A391" s="9" t="s">
        <v>4</v>
      </c>
      <c r="B391" s="10">
        <v>0</v>
      </c>
      <c r="C391" s="10">
        <v>148</v>
      </c>
      <c r="D391" s="11">
        <v>43</v>
      </c>
      <c r="E391" s="9">
        <v>2</v>
      </c>
      <c r="F391" s="9" t="s">
        <v>22</v>
      </c>
      <c r="G391" s="9" t="s">
        <v>42</v>
      </c>
      <c r="H391" s="11">
        <v>33</v>
      </c>
      <c r="I391" s="9" t="s">
        <v>43</v>
      </c>
      <c r="J391" s="11">
        <v>3</v>
      </c>
      <c r="K391" s="9" t="s">
        <v>46</v>
      </c>
      <c r="L391" s="9" t="s">
        <v>28</v>
      </c>
      <c r="M391" s="16">
        <f t="shared" si="6"/>
        <v>148</v>
      </c>
    </row>
    <row r="392" spans="1:13" ht="15.75">
      <c r="A392" s="9" t="s">
        <v>4</v>
      </c>
      <c r="B392" s="10">
        <v>0</v>
      </c>
      <c r="C392" s="10">
        <v>192</v>
      </c>
      <c r="D392" s="11">
        <v>46</v>
      </c>
      <c r="E392" s="9">
        <v>13</v>
      </c>
      <c r="F392" s="9" t="s">
        <v>22</v>
      </c>
      <c r="G392" s="9" t="s">
        <v>42</v>
      </c>
      <c r="H392" s="11">
        <v>22</v>
      </c>
      <c r="I392" s="9" t="s">
        <v>11</v>
      </c>
      <c r="J392" s="11">
        <v>4</v>
      </c>
      <c r="K392" s="9" t="s">
        <v>46</v>
      </c>
      <c r="L392" s="9" t="s">
        <v>28</v>
      </c>
      <c r="M392" s="16">
        <f t="shared" si="6"/>
        <v>192</v>
      </c>
    </row>
    <row r="393" spans="1:13" ht="15.75">
      <c r="A393" s="9" t="s">
        <v>4</v>
      </c>
      <c r="B393" s="10">
        <v>911</v>
      </c>
      <c r="C393" s="10">
        <v>823</v>
      </c>
      <c r="D393" s="11">
        <v>46</v>
      </c>
      <c r="E393" s="9">
        <v>4</v>
      </c>
      <c r="F393" s="9" t="s">
        <v>22</v>
      </c>
      <c r="G393" s="9" t="s">
        <v>42</v>
      </c>
      <c r="H393" s="11">
        <v>24</v>
      </c>
      <c r="I393" s="9" t="s">
        <v>43</v>
      </c>
      <c r="J393" s="11">
        <v>2</v>
      </c>
      <c r="K393" s="9" t="s">
        <v>44</v>
      </c>
      <c r="L393" s="9" t="s">
        <v>28</v>
      </c>
      <c r="M393" s="16">
        <f t="shared" si="6"/>
        <v>1734</v>
      </c>
    </row>
    <row r="394" spans="1:13" ht="15.75">
      <c r="A394" s="9" t="s">
        <v>4</v>
      </c>
      <c r="B394" s="10">
        <v>956</v>
      </c>
      <c r="C394" s="10">
        <v>1482</v>
      </c>
      <c r="D394" s="11">
        <v>46</v>
      </c>
      <c r="E394" s="9">
        <v>19</v>
      </c>
      <c r="F394" s="9" t="s">
        <v>22</v>
      </c>
      <c r="G394" s="9" t="s">
        <v>42</v>
      </c>
      <c r="H394" s="11">
        <v>20</v>
      </c>
      <c r="I394" s="9" t="s">
        <v>48</v>
      </c>
      <c r="J394" s="11">
        <v>4</v>
      </c>
      <c r="K394" s="9" t="s">
        <v>46</v>
      </c>
      <c r="L394" s="9" t="s">
        <v>28</v>
      </c>
      <c r="M394" s="16">
        <f t="shared" si="6"/>
        <v>2438</v>
      </c>
    </row>
    <row r="395" spans="1:13" ht="15.75">
      <c r="A395" s="9" t="s">
        <v>5</v>
      </c>
      <c r="B395" s="10">
        <v>0</v>
      </c>
      <c r="C395" s="10">
        <v>821</v>
      </c>
      <c r="D395" s="11">
        <v>48</v>
      </c>
      <c r="E395" s="9">
        <v>5</v>
      </c>
      <c r="F395" s="9" t="s">
        <v>30</v>
      </c>
      <c r="G395" s="9" t="s">
        <v>45</v>
      </c>
      <c r="H395" s="11">
        <v>34</v>
      </c>
      <c r="I395" s="9" t="s">
        <v>43</v>
      </c>
      <c r="J395" s="11">
        <v>1</v>
      </c>
      <c r="K395" s="9" t="s">
        <v>44</v>
      </c>
      <c r="L395" s="9" t="s">
        <v>31</v>
      </c>
      <c r="M395" s="16">
        <f t="shared" si="6"/>
        <v>821</v>
      </c>
    </row>
    <row r="396" spans="1:13" ht="15.75">
      <c r="A396" s="9" t="s">
        <v>7</v>
      </c>
      <c r="B396" s="10">
        <v>0</v>
      </c>
      <c r="C396" s="10">
        <v>989</v>
      </c>
      <c r="D396" s="11">
        <v>49</v>
      </c>
      <c r="E396" s="9">
        <v>0</v>
      </c>
      <c r="F396" s="9" t="s">
        <v>22</v>
      </c>
      <c r="G396" s="9" t="s">
        <v>42</v>
      </c>
      <c r="H396" s="11">
        <v>32</v>
      </c>
      <c r="I396" s="9" t="s">
        <v>48</v>
      </c>
      <c r="J396" s="11">
        <v>2</v>
      </c>
      <c r="K396" s="9" t="s">
        <v>47</v>
      </c>
      <c r="L396" s="9" t="s">
        <v>28</v>
      </c>
      <c r="M396" s="16">
        <f t="shared" si="6"/>
        <v>989</v>
      </c>
    </row>
    <row r="397" spans="1:13" ht="15.75">
      <c r="A397" s="9" t="s">
        <v>6</v>
      </c>
      <c r="B397" s="10">
        <v>652</v>
      </c>
      <c r="C397" s="10">
        <v>732</v>
      </c>
      <c r="D397" s="11">
        <v>49</v>
      </c>
      <c r="E397" s="9">
        <v>4</v>
      </c>
      <c r="F397" s="9" t="s">
        <v>30</v>
      </c>
      <c r="G397" s="9" t="s">
        <v>45</v>
      </c>
      <c r="H397" s="11">
        <v>25</v>
      </c>
      <c r="I397" s="9" t="s">
        <v>43</v>
      </c>
      <c r="J397" s="11">
        <v>2</v>
      </c>
      <c r="K397" s="9" t="s">
        <v>46</v>
      </c>
      <c r="L397" s="9" t="s">
        <v>28</v>
      </c>
      <c r="M397" s="16">
        <f t="shared" si="6"/>
        <v>1384</v>
      </c>
    </row>
    <row r="398" spans="1:13" ht="15.75">
      <c r="A398" s="9" t="s">
        <v>9</v>
      </c>
      <c r="B398" s="10">
        <v>2484</v>
      </c>
      <c r="C398" s="10">
        <v>0</v>
      </c>
      <c r="D398" s="11">
        <v>49</v>
      </c>
      <c r="E398" s="9">
        <v>46</v>
      </c>
      <c r="F398" s="9" t="s">
        <v>22</v>
      </c>
      <c r="G398" s="9" t="s">
        <v>42</v>
      </c>
      <c r="H398" s="11">
        <v>34</v>
      </c>
      <c r="I398" s="9" t="s">
        <v>11</v>
      </c>
      <c r="J398" s="11">
        <v>1</v>
      </c>
      <c r="K398" s="9" t="s">
        <v>46</v>
      </c>
      <c r="L398" s="9" t="s">
        <v>31</v>
      </c>
      <c r="M398" s="16">
        <f t="shared" si="6"/>
        <v>2484</v>
      </c>
    </row>
    <row r="399" spans="1:13" ht="15.75">
      <c r="A399" s="9" t="s">
        <v>7</v>
      </c>
      <c r="B399" s="10">
        <v>0</v>
      </c>
      <c r="C399" s="10">
        <v>150</v>
      </c>
      <c r="D399" s="11">
        <v>49</v>
      </c>
      <c r="E399" s="9">
        <v>46</v>
      </c>
      <c r="F399" s="9" t="s">
        <v>30</v>
      </c>
      <c r="G399" s="9" t="s">
        <v>45</v>
      </c>
      <c r="H399" s="11">
        <v>36</v>
      </c>
      <c r="I399" s="9" t="s">
        <v>48</v>
      </c>
      <c r="J399" s="11">
        <v>4</v>
      </c>
      <c r="K399" s="9" t="s">
        <v>46</v>
      </c>
      <c r="L399" s="9" t="s">
        <v>28</v>
      </c>
      <c r="M399" s="16">
        <f t="shared" si="6"/>
        <v>150</v>
      </c>
    </row>
    <row r="400" spans="1:13" ht="15.75">
      <c r="A400" s="9" t="s">
        <v>4</v>
      </c>
      <c r="B400" s="10">
        <v>0</v>
      </c>
      <c r="C400" s="10">
        <v>323</v>
      </c>
      <c r="D400" s="11">
        <v>49</v>
      </c>
      <c r="E400" s="9">
        <v>42</v>
      </c>
      <c r="F400" s="9" t="s">
        <v>22</v>
      </c>
      <c r="G400" s="9" t="s">
        <v>49</v>
      </c>
      <c r="H400" s="11">
        <v>33</v>
      </c>
      <c r="I400" s="9" t="s">
        <v>43</v>
      </c>
      <c r="J400" s="11">
        <v>1</v>
      </c>
      <c r="K400" s="9" t="s">
        <v>46</v>
      </c>
      <c r="L400" s="9" t="s">
        <v>28</v>
      </c>
      <c r="M400" s="16">
        <f t="shared" si="6"/>
        <v>323</v>
      </c>
    </row>
    <row r="401" spans="1:13" ht="15.75">
      <c r="A401" s="9" t="s">
        <v>11</v>
      </c>
      <c r="B401" s="10">
        <v>218</v>
      </c>
      <c r="C401" s="10">
        <v>0</v>
      </c>
      <c r="D401" s="11">
        <v>49</v>
      </c>
      <c r="E401" s="9">
        <v>0</v>
      </c>
      <c r="F401" s="9" t="s">
        <v>22</v>
      </c>
      <c r="G401" s="9" t="s">
        <v>42</v>
      </c>
      <c r="H401" s="11">
        <v>39</v>
      </c>
      <c r="I401" s="9" t="s">
        <v>11</v>
      </c>
      <c r="J401" s="11">
        <v>4</v>
      </c>
      <c r="K401" s="9" t="s">
        <v>50</v>
      </c>
      <c r="L401" s="9" t="s">
        <v>31</v>
      </c>
      <c r="M401" s="16">
        <f t="shared" si="6"/>
        <v>218</v>
      </c>
    </row>
    <row r="402" spans="1:13" ht="15.75">
      <c r="A402" s="9" t="s">
        <v>7</v>
      </c>
      <c r="B402" s="10">
        <v>674</v>
      </c>
      <c r="C402" s="10">
        <v>2886</v>
      </c>
      <c r="D402" s="11">
        <v>49</v>
      </c>
      <c r="E402" s="9">
        <v>32</v>
      </c>
      <c r="F402" s="9" t="s">
        <v>22</v>
      </c>
      <c r="G402" s="9" t="s">
        <v>42</v>
      </c>
      <c r="H402" s="11">
        <v>29</v>
      </c>
      <c r="I402" s="9" t="s">
        <v>43</v>
      </c>
      <c r="J402" s="11">
        <v>2</v>
      </c>
      <c r="K402" s="9" t="s">
        <v>46</v>
      </c>
      <c r="L402" s="9" t="s">
        <v>31</v>
      </c>
      <c r="M402" s="16">
        <f t="shared" si="6"/>
        <v>3560</v>
      </c>
    </row>
    <row r="403" spans="1:13" ht="15.75">
      <c r="A403" s="9" t="s">
        <v>4</v>
      </c>
      <c r="B403" s="10">
        <v>514</v>
      </c>
      <c r="C403" s="10">
        <v>405</v>
      </c>
      <c r="D403" s="11">
        <v>49</v>
      </c>
      <c r="E403" s="9">
        <v>13</v>
      </c>
      <c r="F403" s="9" t="s">
        <v>30</v>
      </c>
      <c r="G403" s="9" t="s">
        <v>45</v>
      </c>
      <c r="H403" s="11">
        <v>21</v>
      </c>
      <c r="I403" s="9" t="s">
        <v>43</v>
      </c>
      <c r="J403" s="11">
        <v>2</v>
      </c>
      <c r="K403" s="9" t="s">
        <v>46</v>
      </c>
      <c r="L403" s="9" t="s">
        <v>28</v>
      </c>
      <c r="M403" s="16">
        <f t="shared" si="6"/>
        <v>919</v>
      </c>
    </row>
    <row r="404" spans="1:13" ht="15.75">
      <c r="A404" s="9" t="s">
        <v>5</v>
      </c>
      <c r="B404" s="10">
        <v>0</v>
      </c>
      <c r="C404" s="10">
        <v>116</v>
      </c>
      <c r="D404" s="11">
        <v>49</v>
      </c>
      <c r="E404" s="9">
        <v>45</v>
      </c>
      <c r="F404" s="9" t="s">
        <v>22</v>
      </c>
      <c r="G404" s="9" t="s">
        <v>42</v>
      </c>
      <c r="H404" s="11">
        <v>45</v>
      </c>
      <c r="I404" s="9" t="s">
        <v>11</v>
      </c>
      <c r="J404" s="11">
        <v>4</v>
      </c>
      <c r="K404" s="9" t="s">
        <v>46</v>
      </c>
      <c r="L404" s="9" t="s">
        <v>28</v>
      </c>
      <c r="M404" s="16">
        <f t="shared" si="6"/>
        <v>116</v>
      </c>
    </row>
    <row r="405" spans="1:13" ht="15.75">
      <c r="A405" s="9" t="s">
        <v>8</v>
      </c>
      <c r="B405" s="10">
        <v>0</v>
      </c>
      <c r="C405" s="10">
        <v>409</v>
      </c>
      <c r="D405" s="11">
        <v>49</v>
      </c>
      <c r="E405" s="9">
        <v>15</v>
      </c>
      <c r="F405" s="9" t="s">
        <v>22</v>
      </c>
      <c r="G405" s="9" t="s">
        <v>42</v>
      </c>
      <c r="H405" s="11">
        <v>53</v>
      </c>
      <c r="I405" s="9" t="s">
        <v>43</v>
      </c>
      <c r="J405" s="11">
        <v>4</v>
      </c>
      <c r="K405" s="9" t="s">
        <v>46</v>
      </c>
      <c r="L405" s="9" t="s">
        <v>28</v>
      </c>
      <c r="M405" s="16">
        <f t="shared" si="6"/>
        <v>409</v>
      </c>
    </row>
    <row r="406" spans="1:13" ht="15.75">
      <c r="A406" s="9" t="s">
        <v>9</v>
      </c>
      <c r="B406" s="10">
        <v>0</v>
      </c>
      <c r="C406" s="10">
        <v>309</v>
      </c>
      <c r="D406" s="11">
        <v>49</v>
      </c>
      <c r="E406" s="9">
        <v>37</v>
      </c>
      <c r="F406" s="9" t="s">
        <v>22</v>
      </c>
      <c r="G406" s="9" t="s">
        <v>42</v>
      </c>
      <c r="H406" s="11">
        <v>25</v>
      </c>
      <c r="I406" s="9" t="s">
        <v>43</v>
      </c>
      <c r="J406" s="11">
        <v>3</v>
      </c>
      <c r="K406" s="9" t="s">
        <v>46</v>
      </c>
      <c r="L406" s="9" t="s">
        <v>31</v>
      </c>
      <c r="M406" s="16">
        <f t="shared" si="6"/>
        <v>309</v>
      </c>
    </row>
    <row r="407" spans="1:13" ht="15.75">
      <c r="A407" s="9" t="s">
        <v>7</v>
      </c>
      <c r="B407" s="10">
        <v>2715</v>
      </c>
      <c r="C407" s="10">
        <v>1435</v>
      </c>
      <c r="D407" s="11">
        <v>49</v>
      </c>
      <c r="E407" s="9">
        <v>14</v>
      </c>
      <c r="F407" s="9" t="s">
        <v>22</v>
      </c>
      <c r="G407" s="9" t="s">
        <v>45</v>
      </c>
      <c r="H407" s="11">
        <v>37</v>
      </c>
      <c r="I407" s="9" t="s">
        <v>43</v>
      </c>
      <c r="J407" s="11">
        <v>2</v>
      </c>
      <c r="K407" s="9" t="s">
        <v>46</v>
      </c>
      <c r="L407" s="9" t="s">
        <v>28</v>
      </c>
      <c r="M407" s="16">
        <f t="shared" si="6"/>
        <v>4150</v>
      </c>
    </row>
    <row r="408" spans="1:13" ht="15.75">
      <c r="A408" s="9" t="s">
        <v>4</v>
      </c>
      <c r="B408" s="10">
        <v>152</v>
      </c>
      <c r="C408" s="10">
        <v>757</v>
      </c>
      <c r="D408" s="11">
        <v>49</v>
      </c>
      <c r="E408" s="9">
        <v>45</v>
      </c>
      <c r="F408" s="9" t="s">
        <v>22</v>
      </c>
      <c r="G408" s="9" t="s">
        <v>42</v>
      </c>
      <c r="H408" s="11">
        <v>27</v>
      </c>
      <c r="I408" s="9" t="s">
        <v>43</v>
      </c>
      <c r="J408" s="11">
        <v>4</v>
      </c>
      <c r="K408" s="9" t="s">
        <v>46</v>
      </c>
      <c r="L408" s="9" t="s">
        <v>28</v>
      </c>
      <c r="M408" s="16">
        <f t="shared" si="6"/>
        <v>909</v>
      </c>
    </row>
    <row r="409" spans="1:13" ht="15.75">
      <c r="A409" s="9" t="s">
        <v>7</v>
      </c>
      <c r="B409" s="10">
        <v>0</v>
      </c>
      <c r="C409" s="10">
        <v>800</v>
      </c>
      <c r="D409" s="11">
        <v>49</v>
      </c>
      <c r="E409" s="9">
        <v>2</v>
      </c>
      <c r="F409" s="9" t="s">
        <v>30</v>
      </c>
      <c r="G409" s="9" t="s">
        <v>45</v>
      </c>
      <c r="H409" s="11">
        <v>23</v>
      </c>
      <c r="I409" s="9" t="s">
        <v>48</v>
      </c>
      <c r="J409" s="11">
        <v>4</v>
      </c>
      <c r="K409" s="9" t="s">
        <v>46</v>
      </c>
      <c r="L409" s="9" t="s">
        <v>28</v>
      </c>
      <c r="M409" s="16">
        <f t="shared" si="6"/>
        <v>800</v>
      </c>
    </row>
    <row r="410" spans="1:13" ht="15.75">
      <c r="A410" s="9" t="s">
        <v>7</v>
      </c>
      <c r="B410" s="10">
        <v>778</v>
      </c>
      <c r="C410" s="10">
        <v>861</v>
      </c>
      <c r="D410" s="11">
        <v>49</v>
      </c>
      <c r="E410" s="9">
        <v>21</v>
      </c>
      <c r="F410" s="9" t="s">
        <v>22</v>
      </c>
      <c r="G410" s="9" t="s">
        <v>42</v>
      </c>
      <c r="H410" s="11">
        <v>22</v>
      </c>
      <c r="I410" s="9" t="s">
        <v>43</v>
      </c>
      <c r="J410" s="11">
        <v>2</v>
      </c>
      <c r="K410" s="9" t="s">
        <v>46</v>
      </c>
      <c r="L410" s="9" t="s">
        <v>28</v>
      </c>
      <c r="M410" s="16">
        <f t="shared" si="6"/>
        <v>1639</v>
      </c>
    </row>
    <row r="411" spans="1:13" ht="15.75">
      <c r="A411" s="9" t="s">
        <v>5</v>
      </c>
      <c r="B411" s="10">
        <v>0</v>
      </c>
      <c r="C411" s="10">
        <v>9016</v>
      </c>
      <c r="D411" s="11">
        <v>49</v>
      </c>
      <c r="E411" s="9">
        <v>22</v>
      </c>
      <c r="F411" s="9" t="s">
        <v>22</v>
      </c>
      <c r="G411" s="9" t="s">
        <v>42</v>
      </c>
      <c r="H411" s="11">
        <v>43</v>
      </c>
      <c r="I411" s="9" t="s">
        <v>11</v>
      </c>
      <c r="J411" s="11">
        <v>2</v>
      </c>
      <c r="K411" s="9" t="s">
        <v>46</v>
      </c>
      <c r="L411" s="9" t="s">
        <v>28</v>
      </c>
      <c r="M411" s="16">
        <f t="shared" si="6"/>
        <v>9016</v>
      </c>
    </row>
    <row r="412" spans="1:13" ht="15.75">
      <c r="A412" s="9" t="s">
        <v>4</v>
      </c>
      <c r="B412" s="10">
        <v>795</v>
      </c>
      <c r="C412" s="10">
        <v>16804</v>
      </c>
      <c r="D412" s="11">
        <v>49</v>
      </c>
      <c r="E412" s="9">
        <v>40</v>
      </c>
      <c r="F412" s="9" t="s">
        <v>22</v>
      </c>
      <c r="G412" s="9" t="s">
        <v>42</v>
      </c>
      <c r="H412" s="11">
        <v>26</v>
      </c>
      <c r="I412" s="9" t="s">
        <v>43</v>
      </c>
      <c r="J412" s="11">
        <v>2</v>
      </c>
      <c r="K412" s="9" t="s">
        <v>46</v>
      </c>
      <c r="L412" s="9" t="s">
        <v>28</v>
      </c>
      <c r="M412" s="16">
        <f t="shared" si="6"/>
        <v>17599</v>
      </c>
    </row>
    <row r="413" spans="1:13" ht="15.75">
      <c r="A413" s="9" t="s">
        <v>5</v>
      </c>
      <c r="B413" s="10">
        <v>949</v>
      </c>
      <c r="C413" s="10">
        <v>0</v>
      </c>
      <c r="D413" s="11">
        <v>49</v>
      </c>
      <c r="E413" s="9">
        <v>36</v>
      </c>
      <c r="F413" s="9" t="s">
        <v>30</v>
      </c>
      <c r="G413" s="9" t="s">
        <v>45</v>
      </c>
      <c r="H413" s="11">
        <v>23</v>
      </c>
      <c r="I413" s="9" t="s">
        <v>43</v>
      </c>
      <c r="J413" s="11">
        <v>2</v>
      </c>
      <c r="K413" s="9" t="s">
        <v>46</v>
      </c>
      <c r="L413" s="9" t="s">
        <v>31</v>
      </c>
      <c r="M413" s="16">
        <f t="shared" si="6"/>
        <v>949</v>
      </c>
    </row>
    <row r="414" spans="1:13" ht="15.75">
      <c r="A414" s="9" t="s">
        <v>9</v>
      </c>
      <c r="B414" s="10">
        <v>0</v>
      </c>
      <c r="C414" s="10">
        <v>973</v>
      </c>
      <c r="D414" s="11">
        <v>49</v>
      </c>
      <c r="E414" s="9">
        <v>81</v>
      </c>
      <c r="F414" s="9" t="s">
        <v>30</v>
      </c>
      <c r="G414" s="9" t="s">
        <v>45</v>
      </c>
      <c r="H414" s="11">
        <v>57</v>
      </c>
      <c r="I414" s="9" t="s">
        <v>11</v>
      </c>
      <c r="J414" s="11">
        <v>4</v>
      </c>
      <c r="K414" s="9" t="s">
        <v>44</v>
      </c>
      <c r="L414" s="9" t="s">
        <v>28</v>
      </c>
      <c r="M414" s="16">
        <f t="shared" si="6"/>
        <v>973</v>
      </c>
    </row>
    <row r="415" spans="1:13" ht="15.75">
      <c r="A415" s="9" t="s">
        <v>9</v>
      </c>
      <c r="B415" s="10">
        <v>0</v>
      </c>
      <c r="C415" s="10">
        <v>904</v>
      </c>
      <c r="D415" s="11">
        <v>49</v>
      </c>
      <c r="E415" s="9">
        <v>119</v>
      </c>
      <c r="F415" s="9" t="s">
        <v>22</v>
      </c>
      <c r="G415" s="9" t="s">
        <v>42</v>
      </c>
      <c r="H415" s="11">
        <v>23</v>
      </c>
      <c r="I415" s="9" t="s">
        <v>11</v>
      </c>
      <c r="J415" s="11">
        <v>4</v>
      </c>
      <c r="K415" s="9" t="s">
        <v>46</v>
      </c>
      <c r="L415" s="9" t="s">
        <v>28</v>
      </c>
      <c r="M415" s="16">
        <f t="shared" si="6"/>
        <v>904</v>
      </c>
    </row>
    <row r="416" spans="1:13" ht="15.75">
      <c r="A416" s="9" t="s">
        <v>7</v>
      </c>
      <c r="B416" s="10">
        <v>177</v>
      </c>
      <c r="C416" s="10">
        <v>0</v>
      </c>
      <c r="D416" s="11">
        <v>49</v>
      </c>
      <c r="E416" s="9">
        <v>9</v>
      </c>
      <c r="F416" s="9" t="s">
        <v>22</v>
      </c>
      <c r="G416" s="9" t="s">
        <v>42</v>
      </c>
      <c r="H416" s="11">
        <v>37</v>
      </c>
      <c r="I416" s="9" t="s">
        <v>11</v>
      </c>
      <c r="J416" s="11">
        <v>4</v>
      </c>
      <c r="K416" s="9" t="s">
        <v>46</v>
      </c>
      <c r="L416" s="9" t="s">
        <v>31</v>
      </c>
      <c r="M416" s="16">
        <f t="shared" si="6"/>
        <v>177</v>
      </c>
    </row>
    <row r="417" spans="1:13" ht="15.75">
      <c r="A417" s="9" t="s">
        <v>10</v>
      </c>
      <c r="B417" s="10">
        <v>996</v>
      </c>
      <c r="C417" s="10">
        <v>837</v>
      </c>
      <c r="D417" s="11">
        <v>49</v>
      </c>
      <c r="E417" s="9">
        <v>83</v>
      </c>
      <c r="F417" s="9" t="s">
        <v>22</v>
      </c>
      <c r="G417" s="9" t="s">
        <v>42</v>
      </c>
      <c r="H417" s="11">
        <v>49</v>
      </c>
      <c r="I417" s="9" t="s">
        <v>11</v>
      </c>
      <c r="J417" s="11">
        <v>4</v>
      </c>
      <c r="K417" s="9" t="s">
        <v>46</v>
      </c>
      <c r="L417" s="9" t="s">
        <v>28</v>
      </c>
      <c r="M417" s="16">
        <f t="shared" si="6"/>
        <v>1833</v>
      </c>
    </row>
    <row r="418" spans="1:13" ht="15.75">
      <c r="A418" s="9" t="s">
        <v>7</v>
      </c>
      <c r="B418" s="10">
        <v>257</v>
      </c>
      <c r="C418" s="10">
        <v>460</v>
      </c>
      <c r="D418" s="11">
        <v>49</v>
      </c>
      <c r="E418" s="9">
        <v>75</v>
      </c>
      <c r="F418" s="9" t="s">
        <v>30</v>
      </c>
      <c r="G418" s="9" t="s">
        <v>45</v>
      </c>
      <c r="H418" s="11">
        <v>58</v>
      </c>
      <c r="I418" s="9" t="s">
        <v>48</v>
      </c>
      <c r="J418" s="11">
        <v>3</v>
      </c>
      <c r="K418" s="9" t="s">
        <v>46</v>
      </c>
      <c r="L418" s="9" t="s">
        <v>28</v>
      </c>
      <c r="M418" s="16">
        <f t="shared" si="6"/>
        <v>717</v>
      </c>
    </row>
    <row r="419" spans="1:13" ht="15.75">
      <c r="A419" s="9" t="s">
        <v>4</v>
      </c>
      <c r="B419" s="10">
        <v>955</v>
      </c>
      <c r="C419" s="10">
        <v>0</v>
      </c>
      <c r="D419" s="11">
        <v>49</v>
      </c>
      <c r="E419" s="9">
        <v>29</v>
      </c>
      <c r="F419" s="9" t="s">
        <v>22</v>
      </c>
      <c r="G419" s="9" t="s">
        <v>42</v>
      </c>
      <c r="H419" s="11">
        <v>36</v>
      </c>
      <c r="I419" s="9" t="s">
        <v>43</v>
      </c>
      <c r="J419" s="11">
        <v>3</v>
      </c>
      <c r="K419" s="9" t="s">
        <v>46</v>
      </c>
      <c r="L419" s="9" t="s">
        <v>31</v>
      </c>
      <c r="M419" s="16">
        <f t="shared" si="6"/>
        <v>955</v>
      </c>
    </row>
    <row r="420" spans="1:13" ht="15.75">
      <c r="A420" s="9" t="s">
        <v>9</v>
      </c>
      <c r="B420" s="10">
        <v>0</v>
      </c>
      <c r="C420" s="10">
        <v>612</v>
      </c>
      <c r="D420" s="11">
        <v>49</v>
      </c>
      <c r="E420" s="9">
        <v>32</v>
      </c>
      <c r="F420" s="9" t="s">
        <v>22</v>
      </c>
      <c r="G420" s="9" t="s">
        <v>42</v>
      </c>
      <c r="H420" s="11">
        <v>38</v>
      </c>
      <c r="I420" s="9" t="s">
        <v>11</v>
      </c>
      <c r="J420" s="11">
        <v>4</v>
      </c>
      <c r="K420" s="9" t="s">
        <v>46</v>
      </c>
      <c r="L420" s="9" t="s">
        <v>28</v>
      </c>
      <c r="M420" s="16">
        <f t="shared" si="6"/>
        <v>612</v>
      </c>
    </row>
    <row r="421" spans="1:13" ht="15.75">
      <c r="A421" s="9" t="s">
        <v>5</v>
      </c>
      <c r="B421" s="10">
        <v>0</v>
      </c>
      <c r="C421" s="10">
        <v>862</v>
      </c>
      <c r="D421" s="11">
        <v>49</v>
      </c>
      <c r="E421" s="9">
        <v>62</v>
      </c>
      <c r="F421" s="9" t="s">
        <v>22</v>
      </c>
      <c r="G421" s="9" t="s">
        <v>42</v>
      </c>
      <c r="H421" s="11">
        <v>41</v>
      </c>
      <c r="I421" s="9" t="s">
        <v>11</v>
      </c>
      <c r="J421" s="11">
        <v>4</v>
      </c>
      <c r="K421" s="9" t="s">
        <v>47</v>
      </c>
      <c r="L421" s="9" t="s">
        <v>28</v>
      </c>
      <c r="M421" s="16">
        <f t="shared" si="6"/>
        <v>862</v>
      </c>
    </row>
    <row r="422" spans="1:13" ht="15.75">
      <c r="A422" s="9" t="s">
        <v>9</v>
      </c>
      <c r="B422" s="10">
        <v>0</v>
      </c>
      <c r="C422" s="10">
        <v>396</v>
      </c>
      <c r="D422" s="11">
        <v>49</v>
      </c>
      <c r="E422" s="9">
        <v>73</v>
      </c>
      <c r="F422" s="9" t="s">
        <v>22</v>
      </c>
      <c r="G422" s="9" t="s">
        <v>42</v>
      </c>
      <c r="H422" s="11">
        <v>45</v>
      </c>
      <c r="I422" s="9" t="s">
        <v>11</v>
      </c>
      <c r="J422" s="11">
        <v>4</v>
      </c>
      <c r="K422" s="9" t="s">
        <v>46</v>
      </c>
      <c r="L422" s="9" t="s">
        <v>28</v>
      </c>
      <c r="M422" s="16">
        <f t="shared" si="6"/>
        <v>396</v>
      </c>
    </row>
    <row r="423" spans="1:13" ht="15.75">
      <c r="A423" s="9" t="s">
        <v>10</v>
      </c>
      <c r="B423" s="10">
        <v>713</v>
      </c>
      <c r="C423" s="10">
        <v>784</v>
      </c>
      <c r="D423" s="11">
        <v>61</v>
      </c>
      <c r="E423" s="9">
        <v>17</v>
      </c>
      <c r="F423" s="9" t="s">
        <v>22</v>
      </c>
      <c r="G423" s="9" t="s">
        <v>42</v>
      </c>
      <c r="H423" s="11">
        <v>41</v>
      </c>
      <c r="I423" s="9" t="s">
        <v>11</v>
      </c>
      <c r="J423" s="11">
        <v>4</v>
      </c>
      <c r="K423" s="9" t="s">
        <v>46</v>
      </c>
      <c r="L423" s="9" t="s">
        <v>28</v>
      </c>
      <c r="M423" s="16">
        <f t="shared" si="6"/>
        <v>1497</v>
      </c>
    </row>
    <row r="424" spans="1:13" ht="15.75">
      <c r="A424" s="9" t="s">
        <v>11</v>
      </c>
      <c r="B424" s="10">
        <v>852</v>
      </c>
      <c r="C424" s="10">
        <v>3613</v>
      </c>
      <c r="D424" s="11">
        <v>61</v>
      </c>
      <c r="E424" s="9">
        <v>83</v>
      </c>
      <c r="F424" s="9" t="s">
        <v>30</v>
      </c>
      <c r="G424" s="9" t="s">
        <v>45</v>
      </c>
      <c r="H424" s="11">
        <v>59</v>
      </c>
      <c r="I424" s="9" t="s">
        <v>11</v>
      </c>
      <c r="J424" s="11">
        <v>4</v>
      </c>
      <c r="K424" s="9" t="s">
        <v>47</v>
      </c>
      <c r="L424" s="9" t="s">
        <v>28</v>
      </c>
      <c r="M424" s="16">
        <f t="shared" si="6"/>
        <v>4465</v>
      </c>
    </row>
    <row r="425" spans="1:13" ht="15.75">
      <c r="A425" s="9" t="s">
        <v>5</v>
      </c>
      <c r="B425" s="10">
        <v>11072</v>
      </c>
      <c r="C425" s="10">
        <v>891</v>
      </c>
      <c r="D425" s="11">
        <v>61</v>
      </c>
      <c r="E425" s="9">
        <v>17</v>
      </c>
      <c r="F425" s="9" t="s">
        <v>22</v>
      </c>
      <c r="G425" s="9" t="s">
        <v>42</v>
      </c>
      <c r="H425" s="11">
        <v>33</v>
      </c>
      <c r="I425" s="9" t="s">
        <v>11</v>
      </c>
      <c r="J425" s="11">
        <v>4</v>
      </c>
      <c r="K425" s="9" t="s">
        <v>46</v>
      </c>
      <c r="L425" s="9" t="s">
        <v>31</v>
      </c>
      <c r="M425" s="16">
        <f t="shared" si="6"/>
        <v>11963</v>
      </c>
    </row>
    <row r="426" spans="1:13" ht="15.75">
      <c r="A426" s="9" t="s">
        <v>4</v>
      </c>
      <c r="B426" s="10">
        <v>298</v>
      </c>
      <c r="C426" s="10">
        <v>3326</v>
      </c>
      <c r="D426" s="11">
        <v>73</v>
      </c>
      <c r="E426" s="9">
        <v>15</v>
      </c>
      <c r="F426" s="9" t="s">
        <v>22</v>
      </c>
      <c r="G426" s="9" t="s">
        <v>49</v>
      </c>
      <c r="H426" s="11">
        <v>23</v>
      </c>
      <c r="I426" s="9" t="s">
        <v>43</v>
      </c>
      <c r="J426" s="11">
        <v>2</v>
      </c>
      <c r="K426" s="9" t="s">
        <v>46</v>
      </c>
      <c r="L426" s="9" t="s">
        <v>28</v>
      </c>
      <c r="M426" s="16">
        <f t="shared" si="6"/>
        <v>3624</v>
      </c>
    </row>
  </sheetData>
  <autoFilter ref="A1:M429" xr:uid="{00000000-0009-0000-0000-00000300000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26"/>
  <sheetViews>
    <sheetView topLeftCell="J18" workbookViewId="0">
      <selection activeCell="P31" sqref="P31"/>
    </sheetView>
  </sheetViews>
  <sheetFormatPr defaultColWidth="11.42578125" defaultRowHeight="15"/>
  <cols>
    <col min="1" max="1" width="14.42578125" style="1" bestFit="1" customWidth="1"/>
    <col min="2" max="3" width="12.7109375" style="1" bestFit="1" customWidth="1"/>
    <col min="4" max="4" width="16.7109375" style="1" bestFit="1" customWidth="1"/>
    <col min="5" max="5" width="17.28515625" style="1" bestFit="1" customWidth="1"/>
    <col min="6" max="6" width="7.7109375" style="1" bestFit="1" customWidth="1"/>
    <col min="7" max="7" width="13.42578125" style="1" bestFit="1" customWidth="1"/>
    <col min="8" max="8" width="8.85546875" style="1"/>
    <col min="9" max="9" width="8.28515625" style="1" bestFit="1" customWidth="1"/>
    <col min="10" max="10" width="8.85546875" style="1"/>
    <col min="11" max="11" width="11.7109375" style="1" bestFit="1" customWidth="1"/>
    <col min="12" max="12" width="10.7109375" style="1" bestFit="1" customWidth="1"/>
    <col min="13" max="13" width="11.28515625" style="14" bestFit="1" customWidth="1"/>
    <col min="15" max="15" width="12.28515625" customWidth="1"/>
    <col min="16" max="16" width="16.140625" customWidth="1"/>
    <col min="17" max="17" width="4.140625" customWidth="1"/>
    <col min="18" max="18" width="6.42578125" customWidth="1"/>
    <col min="19" max="19" width="10" customWidth="1"/>
  </cols>
  <sheetData>
    <row r="1" spans="1:26" ht="39" thickBot="1">
      <c r="A1" s="7" t="s">
        <v>0</v>
      </c>
      <c r="B1" s="7" t="s">
        <v>1</v>
      </c>
      <c r="C1" s="7" t="s">
        <v>2</v>
      </c>
      <c r="D1" s="8" t="s">
        <v>3</v>
      </c>
      <c r="E1" s="7" t="s">
        <v>35</v>
      </c>
      <c r="F1" s="7" t="s">
        <v>15</v>
      </c>
      <c r="G1" s="7" t="s">
        <v>36</v>
      </c>
      <c r="H1" s="8" t="s">
        <v>37</v>
      </c>
      <c r="I1" s="7" t="s">
        <v>38</v>
      </c>
      <c r="J1" s="8" t="s">
        <v>39</v>
      </c>
      <c r="K1" s="7" t="s">
        <v>40</v>
      </c>
      <c r="L1" s="7" t="s">
        <v>41</v>
      </c>
      <c r="M1" s="15" t="s">
        <v>51</v>
      </c>
      <c r="O1" s="12" t="s">
        <v>58</v>
      </c>
      <c r="P1" t="s">
        <v>61</v>
      </c>
    </row>
    <row r="2" spans="1:26" ht="30.75" thickTop="1">
      <c r="A2" s="9" t="s">
        <v>4</v>
      </c>
      <c r="B2" s="10">
        <v>0</v>
      </c>
      <c r="C2" s="10">
        <v>490</v>
      </c>
      <c r="D2" s="11">
        <v>5</v>
      </c>
      <c r="E2" s="9">
        <v>41</v>
      </c>
      <c r="F2" s="9" t="s">
        <v>22</v>
      </c>
      <c r="G2" s="9" t="s">
        <v>42</v>
      </c>
      <c r="H2" s="11">
        <v>41</v>
      </c>
      <c r="I2" s="9" t="s">
        <v>43</v>
      </c>
      <c r="J2" s="11">
        <v>1</v>
      </c>
      <c r="K2" s="9" t="s">
        <v>44</v>
      </c>
      <c r="L2" s="9" t="s">
        <v>31</v>
      </c>
      <c r="M2" s="16">
        <f t="shared" ref="M2:M65" si="0">B2+C2</f>
        <v>490</v>
      </c>
      <c r="O2" s="13" t="s">
        <v>28</v>
      </c>
      <c r="P2" s="23">
        <v>82</v>
      </c>
      <c r="U2" s="32" t="s">
        <v>63</v>
      </c>
      <c r="V2" s="32" t="s">
        <v>65</v>
      </c>
      <c r="W2" s="32" t="s">
        <v>57</v>
      </c>
      <c r="X2" s="32" t="s">
        <v>63</v>
      </c>
      <c r="Y2" s="32" t="s">
        <v>65</v>
      </c>
      <c r="Z2" s="32" t="s">
        <v>57</v>
      </c>
    </row>
    <row r="3" spans="1:26" ht="15.75">
      <c r="A3" s="9" t="s">
        <v>6</v>
      </c>
      <c r="B3" s="10">
        <v>0</v>
      </c>
      <c r="C3" s="10">
        <v>180</v>
      </c>
      <c r="D3" s="11">
        <v>5</v>
      </c>
      <c r="E3" s="9">
        <v>2</v>
      </c>
      <c r="F3" s="9" t="s">
        <v>30</v>
      </c>
      <c r="G3" s="9" t="s">
        <v>45</v>
      </c>
      <c r="H3" s="11">
        <v>22</v>
      </c>
      <c r="I3" s="9" t="s">
        <v>48</v>
      </c>
      <c r="J3" s="11">
        <v>3</v>
      </c>
      <c r="K3" s="9" t="s">
        <v>44</v>
      </c>
      <c r="L3" s="9" t="s">
        <v>31</v>
      </c>
      <c r="M3" s="16">
        <f t="shared" si="0"/>
        <v>180</v>
      </c>
      <c r="O3" s="24">
        <v>0</v>
      </c>
      <c r="P3" s="23">
        <v>13</v>
      </c>
      <c r="U3" s="25">
        <v>0</v>
      </c>
      <c r="V3" s="26">
        <v>25</v>
      </c>
      <c r="W3" s="27">
        <v>5.8823529411764705E-2</v>
      </c>
      <c r="X3" s="25">
        <v>20</v>
      </c>
      <c r="Y3" s="26">
        <v>191</v>
      </c>
      <c r="Z3" s="27">
        <v>0.44941176470588234</v>
      </c>
    </row>
    <row r="4" spans="1:26" ht="15.75">
      <c r="A4" s="9" t="s">
        <v>4</v>
      </c>
      <c r="B4" s="10">
        <v>0</v>
      </c>
      <c r="C4" s="10">
        <v>364</v>
      </c>
      <c r="D4" s="11">
        <v>5</v>
      </c>
      <c r="E4" s="9">
        <v>35</v>
      </c>
      <c r="F4" s="9" t="s">
        <v>22</v>
      </c>
      <c r="G4" s="9" t="s">
        <v>42</v>
      </c>
      <c r="H4" s="11">
        <v>41</v>
      </c>
      <c r="I4" s="9" t="s">
        <v>43</v>
      </c>
      <c r="J4" s="11">
        <v>1</v>
      </c>
      <c r="K4" s="9" t="s">
        <v>44</v>
      </c>
      <c r="L4" s="9" t="s">
        <v>31</v>
      </c>
      <c r="M4" s="16">
        <f t="shared" si="0"/>
        <v>364</v>
      </c>
      <c r="O4" s="24">
        <v>1</v>
      </c>
      <c r="P4" s="23">
        <v>5</v>
      </c>
      <c r="U4" s="25">
        <v>20</v>
      </c>
      <c r="V4" s="26">
        <v>191</v>
      </c>
      <c r="W4" s="27">
        <v>0.50823529411764701</v>
      </c>
      <c r="X4" s="25">
        <v>40</v>
      </c>
      <c r="Y4" s="26">
        <v>84</v>
      </c>
      <c r="Z4" s="27">
        <v>0.6470588235294118</v>
      </c>
    </row>
    <row r="5" spans="1:26" ht="15.75">
      <c r="A5" s="9" t="s">
        <v>7</v>
      </c>
      <c r="B5" s="10">
        <v>0</v>
      </c>
      <c r="C5" s="10">
        <v>406</v>
      </c>
      <c r="D5" s="11">
        <v>6</v>
      </c>
      <c r="E5" s="9">
        <v>35</v>
      </c>
      <c r="F5" s="9" t="s">
        <v>22</v>
      </c>
      <c r="G5" s="9" t="s">
        <v>42</v>
      </c>
      <c r="H5" s="11">
        <v>73</v>
      </c>
      <c r="I5" s="9" t="s">
        <v>43</v>
      </c>
      <c r="J5" s="11">
        <v>4</v>
      </c>
      <c r="K5" s="9" t="s">
        <v>44</v>
      </c>
      <c r="L5" s="9" t="s">
        <v>31</v>
      </c>
      <c r="M5" s="16">
        <f t="shared" si="0"/>
        <v>406</v>
      </c>
      <c r="O5" s="24">
        <v>2</v>
      </c>
      <c r="P5" s="23">
        <v>11</v>
      </c>
      <c r="U5" s="25">
        <v>40</v>
      </c>
      <c r="V5" s="26">
        <v>84</v>
      </c>
      <c r="W5" s="27">
        <v>0.70588235294117652</v>
      </c>
      <c r="X5" s="25">
        <v>60</v>
      </c>
      <c r="Y5" s="26">
        <v>42</v>
      </c>
      <c r="Z5" s="27">
        <v>0.74588235294117644</v>
      </c>
    </row>
    <row r="6" spans="1:26" ht="15.75">
      <c r="A6" s="9" t="s">
        <v>10</v>
      </c>
      <c r="B6" s="10">
        <v>287</v>
      </c>
      <c r="C6" s="10">
        <v>12348</v>
      </c>
      <c r="D6" s="11">
        <v>7</v>
      </c>
      <c r="E6" s="9">
        <v>2</v>
      </c>
      <c r="F6" s="9" t="s">
        <v>30</v>
      </c>
      <c r="G6" s="9" t="s">
        <v>45</v>
      </c>
      <c r="H6" s="11">
        <v>23</v>
      </c>
      <c r="I6" s="9" t="s">
        <v>48</v>
      </c>
      <c r="J6" s="11">
        <v>2</v>
      </c>
      <c r="K6" s="9" t="s">
        <v>46</v>
      </c>
      <c r="L6" s="9" t="s">
        <v>28</v>
      </c>
      <c r="M6" s="16">
        <f t="shared" si="0"/>
        <v>12635</v>
      </c>
      <c r="O6" s="24">
        <v>3</v>
      </c>
      <c r="P6" s="23">
        <v>11</v>
      </c>
      <c r="U6" s="25">
        <v>60</v>
      </c>
      <c r="V6" s="26">
        <v>42</v>
      </c>
      <c r="W6" s="27">
        <v>0.80470588235294116</v>
      </c>
      <c r="X6" s="25">
        <v>100</v>
      </c>
      <c r="Y6" s="26">
        <v>31</v>
      </c>
      <c r="Z6" s="27">
        <v>0.81882352941176473</v>
      </c>
    </row>
    <row r="7" spans="1:26" ht="15.75">
      <c r="A7" s="9" t="s">
        <v>4</v>
      </c>
      <c r="B7" s="10">
        <v>0</v>
      </c>
      <c r="C7" s="10">
        <v>138</v>
      </c>
      <c r="D7" s="11">
        <v>7</v>
      </c>
      <c r="E7" s="9">
        <v>119</v>
      </c>
      <c r="F7" s="9" t="s">
        <v>22</v>
      </c>
      <c r="G7" s="9" t="s">
        <v>49</v>
      </c>
      <c r="H7" s="11">
        <v>29</v>
      </c>
      <c r="I7" s="9" t="s">
        <v>48</v>
      </c>
      <c r="J7" s="11">
        <v>2</v>
      </c>
      <c r="K7" s="9" t="s">
        <v>46</v>
      </c>
      <c r="L7" s="9" t="s">
        <v>31</v>
      </c>
      <c r="M7" s="16">
        <f t="shared" si="0"/>
        <v>138</v>
      </c>
      <c r="O7" s="24">
        <v>4</v>
      </c>
      <c r="P7" s="23">
        <v>10</v>
      </c>
      <c r="U7" s="25">
        <v>80</v>
      </c>
      <c r="V7" s="26">
        <v>29</v>
      </c>
      <c r="W7" s="27">
        <v>0.87294117647058822</v>
      </c>
      <c r="X7" s="25">
        <v>80</v>
      </c>
      <c r="Y7" s="26">
        <v>29</v>
      </c>
      <c r="Z7" s="27">
        <v>0.88705882352941179</v>
      </c>
    </row>
    <row r="8" spans="1:26" ht="15.75">
      <c r="A8" s="9" t="s">
        <v>6</v>
      </c>
      <c r="B8" s="10">
        <v>513</v>
      </c>
      <c r="C8" s="10">
        <v>442</v>
      </c>
      <c r="D8" s="11">
        <v>7</v>
      </c>
      <c r="E8" s="9">
        <v>0</v>
      </c>
      <c r="F8" s="9" t="s">
        <v>22</v>
      </c>
      <c r="G8" s="9" t="s">
        <v>42</v>
      </c>
      <c r="H8" s="11">
        <v>34</v>
      </c>
      <c r="I8" s="9" t="s">
        <v>43</v>
      </c>
      <c r="J8" s="11">
        <v>1</v>
      </c>
      <c r="K8" s="9" t="s">
        <v>47</v>
      </c>
      <c r="L8" s="9" t="s">
        <v>31</v>
      </c>
      <c r="M8" s="16">
        <f t="shared" si="0"/>
        <v>955</v>
      </c>
      <c r="O8" s="24">
        <v>5</v>
      </c>
      <c r="P8" s="23">
        <v>9</v>
      </c>
      <c r="U8" s="25">
        <v>100</v>
      </c>
      <c r="V8" s="26">
        <v>31</v>
      </c>
      <c r="W8" s="27">
        <v>0.94588235294117651</v>
      </c>
      <c r="X8" s="25">
        <v>0</v>
      </c>
      <c r="Y8" s="26">
        <v>25</v>
      </c>
      <c r="Z8" s="27">
        <v>0.94588235294117651</v>
      </c>
    </row>
    <row r="9" spans="1:26" ht="15.75">
      <c r="A9" s="9" t="s">
        <v>4</v>
      </c>
      <c r="B9" s="10">
        <v>0</v>
      </c>
      <c r="C9" s="10">
        <v>576</v>
      </c>
      <c r="D9" s="11">
        <v>7</v>
      </c>
      <c r="E9" s="9">
        <v>14</v>
      </c>
      <c r="F9" s="9" t="s">
        <v>30</v>
      </c>
      <c r="G9" s="9" t="s">
        <v>45</v>
      </c>
      <c r="H9" s="11">
        <v>28</v>
      </c>
      <c r="I9" s="9" t="s">
        <v>43</v>
      </c>
      <c r="J9" s="11">
        <v>1</v>
      </c>
      <c r="K9" s="9" t="s">
        <v>46</v>
      </c>
      <c r="L9" s="9" t="s">
        <v>31</v>
      </c>
      <c r="M9" s="16">
        <f t="shared" si="0"/>
        <v>576</v>
      </c>
      <c r="O9" s="24">
        <v>6</v>
      </c>
      <c r="P9" s="23">
        <v>5</v>
      </c>
      <c r="U9" s="25">
        <v>120</v>
      </c>
      <c r="V9" s="26">
        <v>23</v>
      </c>
      <c r="W9" s="27">
        <v>1</v>
      </c>
      <c r="X9" s="25">
        <v>120</v>
      </c>
      <c r="Y9" s="26">
        <v>23</v>
      </c>
      <c r="Z9" s="27">
        <v>1</v>
      </c>
    </row>
    <row r="10" spans="1:26" ht="16.5" thickBot="1">
      <c r="A10" s="9" t="s">
        <v>12</v>
      </c>
      <c r="B10" s="10">
        <v>273</v>
      </c>
      <c r="C10" s="10">
        <v>904</v>
      </c>
      <c r="D10" s="11">
        <v>7</v>
      </c>
      <c r="E10" s="9">
        <v>2</v>
      </c>
      <c r="F10" s="9" t="s">
        <v>22</v>
      </c>
      <c r="G10" s="9" t="s">
        <v>49</v>
      </c>
      <c r="H10" s="11">
        <v>21</v>
      </c>
      <c r="I10" s="9" t="s">
        <v>43</v>
      </c>
      <c r="J10" s="11">
        <v>1</v>
      </c>
      <c r="K10" s="9" t="s">
        <v>44</v>
      </c>
      <c r="L10" s="9" t="s">
        <v>31</v>
      </c>
      <c r="M10" s="16">
        <f t="shared" si="0"/>
        <v>1177</v>
      </c>
      <c r="O10" s="24">
        <v>7</v>
      </c>
      <c r="P10" s="23">
        <v>5</v>
      </c>
      <c r="U10" s="28" t="s">
        <v>64</v>
      </c>
      <c r="V10" s="28">
        <v>0</v>
      </c>
      <c r="W10" s="29">
        <v>1</v>
      </c>
      <c r="X10" s="30" t="s">
        <v>64</v>
      </c>
      <c r="Y10" s="28">
        <v>0</v>
      </c>
      <c r="Z10" s="29">
        <v>1</v>
      </c>
    </row>
    <row r="11" spans="1:26" ht="15.75">
      <c r="A11" s="9" t="s">
        <v>4</v>
      </c>
      <c r="B11" s="10">
        <v>829</v>
      </c>
      <c r="C11" s="10">
        <v>583</v>
      </c>
      <c r="D11" s="11">
        <v>7</v>
      </c>
      <c r="E11" s="9">
        <v>18</v>
      </c>
      <c r="F11" s="9" t="s">
        <v>30</v>
      </c>
      <c r="G11" s="9" t="s">
        <v>45</v>
      </c>
      <c r="H11" s="11">
        <v>63</v>
      </c>
      <c r="I11" s="9" t="s">
        <v>43</v>
      </c>
      <c r="J11" s="11">
        <v>3</v>
      </c>
      <c r="K11" s="9" t="s">
        <v>46</v>
      </c>
      <c r="L11" s="9" t="s">
        <v>31</v>
      </c>
      <c r="M11" s="16">
        <f t="shared" si="0"/>
        <v>1412</v>
      </c>
      <c r="O11" s="24">
        <v>8</v>
      </c>
      <c r="P11" s="23">
        <v>3</v>
      </c>
    </row>
    <row r="12" spans="1:26" ht="15.75">
      <c r="A12" s="9" t="s">
        <v>5</v>
      </c>
      <c r="B12" s="10">
        <v>0</v>
      </c>
      <c r="C12" s="10">
        <v>192</v>
      </c>
      <c r="D12" s="11">
        <v>7</v>
      </c>
      <c r="E12" s="9">
        <v>2</v>
      </c>
      <c r="F12" s="9" t="s">
        <v>22</v>
      </c>
      <c r="G12" s="9" t="s">
        <v>42</v>
      </c>
      <c r="H12" s="11">
        <v>39</v>
      </c>
      <c r="I12" s="9" t="s">
        <v>43</v>
      </c>
      <c r="J12" s="11">
        <v>4</v>
      </c>
      <c r="K12" s="9" t="s">
        <v>44</v>
      </c>
      <c r="L12" s="9" t="s">
        <v>31</v>
      </c>
      <c r="M12" s="16">
        <f t="shared" si="0"/>
        <v>192</v>
      </c>
      <c r="O12" s="24">
        <v>9</v>
      </c>
      <c r="P12" s="23">
        <v>3</v>
      </c>
    </row>
    <row r="13" spans="1:26" ht="15.75">
      <c r="A13" s="9" t="s">
        <v>5</v>
      </c>
      <c r="B13" s="10">
        <v>8176</v>
      </c>
      <c r="C13" s="10">
        <v>12230</v>
      </c>
      <c r="D13" s="11">
        <v>7</v>
      </c>
      <c r="E13" s="9">
        <v>5</v>
      </c>
      <c r="F13" s="9" t="s">
        <v>22</v>
      </c>
      <c r="G13" s="9" t="s">
        <v>49</v>
      </c>
      <c r="H13" s="11">
        <v>26</v>
      </c>
      <c r="I13" s="9" t="s">
        <v>43</v>
      </c>
      <c r="J13" s="11">
        <v>2</v>
      </c>
      <c r="K13" s="9" t="s">
        <v>50</v>
      </c>
      <c r="L13" s="9" t="s">
        <v>31</v>
      </c>
      <c r="M13" s="16">
        <f t="shared" si="0"/>
        <v>20406</v>
      </c>
      <c r="O13" s="24">
        <v>10</v>
      </c>
      <c r="P13" s="23">
        <v>4</v>
      </c>
    </row>
    <row r="14" spans="1:26" ht="15.75">
      <c r="A14" s="9" t="s">
        <v>4</v>
      </c>
      <c r="B14" s="10">
        <v>734</v>
      </c>
      <c r="C14" s="10">
        <v>348</v>
      </c>
      <c r="D14" s="11">
        <v>7</v>
      </c>
      <c r="E14" s="9">
        <v>100</v>
      </c>
      <c r="F14" s="9" t="s">
        <v>22</v>
      </c>
      <c r="G14" s="9" t="s">
        <v>42</v>
      </c>
      <c r="H14" s="11">
        <v>27</v>
      </c>
      <c r="I14" s="9" t="s">
        <v>43</v>
      </c>
      <c r="J14" s="11">
        <v>4</v>
      </c>
      <c r="K14" s="9" t="s">
        <v>46</v>
      </c>
      <c r="L14" s="9" t="s">
        <v>31</v>
      </c>
      <c r="M14" s="16">
        <f t="shared" si="0"/>
        <v>1082</v>
      </c>
      <c r="O14" s="24">
        <v>11</v>
      </c>
      <c r="P14" s="23">
        <v>3</v>
      </c>
    </row>
    <row r="15" spans="1:26" ht="15.75">
      <c r="A15" s="9" t="s">
        <v>5</v>
      </c>
      <c r="B15" s="10">
        <v>305</v>
      </c>
      <c r="C15" s="10">
        <v>4553</v>
      </c>
      <c r="D15" s="11">
        <v>7</v>
      </c>
      <c r="E15" s="9">
        <v>2</v>
      </c>
      <c r="F15" s="9" t="s">
        <v>30</v>
      </c>
      <c r="G15" s="9" t="s">
        <v>45</v>
      </c>
      <c r="H15" s="11">
        <v>31</v>
      </c>
      <c r="I15" s="9" t="s">
        <v>43</v>
      </c>
      <c r="J15" s="11">
        <v>1</v>
      </c>
      <c r="K15" s="9" t="s">
        <v>44</v>
      </c>
      <c r="L15" s="9" t="s">
        <v>28</v>
      </c>
      <c r="M15" s="16">
        <f t="shared" si="0"/>
        <v>4858</v>
      </c>
      <c r="O15" s="13" t="s">
        <v>31</v>
      </c>
      <c r="P15" s="23">
        <v>63</v>
      </c>
    </row>
    <row r="16" spans="1:26" ht="15.75">
      <c r="A16" s="9" t="s">
        <v>9</v>
      </c>
      <c r="B16" s="10">
        <v>0</v>
      </c>
      <c r="C16" s="10">
        <v>13428</v>
      </c>
      <c r="D16" s="11">
        <v>7</v>
      </c>
      <c r="E16" s="9">
        <v>0</v>
      </c>
      <c r="F16" s="9" t="s">
        <v>30</v>
      </c>
      <c r="G16" s="9" t="s">
        <v>45</v>
      </c>
      <c r="H16" s="11">
        <v>22</v>
      </c>
      <c r="I16" s="9" t="s">
        <v>48</v>
      </c>
      <c r="J16" s="11">
        <v>2</v>
      </c>
      <c r="K16" s="9" t="s">
        <v>50</v>
      </c>
      <c r="L16" s="9" t="s">
        <v>31</v>
      </c>
      <c r="M16" s="16">
        <f t="shared" si="0"/>
        <v>13428</v>
      </c>
      <c r="O16" s="24">
        <v>0</v>
      </c>
      <c r="P16" s="23">
        <v>12</v>
      </c>
    </row>
    <row r="17" spans="1:16" ht="15.75">
      <c r="A17" s="9" t="s">
        <v>4</v>
      </c>
      <c r="B17" s="10">
        <v>887</v>
      </c>
      <c r="C17" s="10">
        <v>519</v>
      </c>
      <c r="D17" s="11">
        <v>7</v>
      </c>
      <c r="E17" s="9">
        <v>42</v>
      </c>
      <c r="F17" s="9" t="s">
        <v>22</v>
      </c>
      <c r="G17" s="9" t="s">
        <v>49</v>
      </c>
      <c r="H17" s="11">
        <v>27</v>
      </c>
      <c r="I17" s="9" t="s">
        <v>43</v>
      </c>
      <c r="J17" s="11">
        <v>3</v>
      </c>
      <c r="K17" s="9" t="s">
        <v>44</v>
      </c>
      <c r="L17" s="9" t="s">
        <v>31</v>
      </c>
      <c r="M17" s="16">
        <f t="shared" si="0"/>
        <v>1406</v>
      </c>
      <c r="O17" s="24">
        <v>1</v>
      </c>
      <c r="P17" s="23">
        <v>5</v>
      </c>
    </row>
    <row r="18" spans="1:16" ht="15.75">
      <c r="A18" s="9" t="s">
        <v>4</v>
      </c>
      <c r="B18" s="10">
        <v>0</v>
      </c>
      <c r="C18" s="10">
        <v>11838</v>
      </c>
      <c r="D18" s="11">
        <v>7</v>
      </c>
      <c r="E18" s="9">
        <v>70</v>
      </c>
      <c r="F18" s="9" t="s">
        <v>22</v>
      </c>
      <c r="G18" s="9" t="s">
        <v>42</v>
      </c>
      <c r="H18" s="11">
        <v>44</v>
      </c>
      <c r="I18" s="9" t="s">
        <v>43</v>
      </c>
      <c r="J18" s="11">
        <v>4</v>
      </c>
      <c r="K18" s="9" t="s">
        <v>44</v>
      </c>
      <c r="L18" s="9" t="s">
        <v>31</v>
      </c>
      <c r="M18" s="16">
        <f t="shared" si="0"/>
        <v>11838</v>
      </c>
      <c r="O18" s="24">
        <v>2</v>
      </c>
      <c r="P18" s="23">
        <v>7</v>
      </c>
    </row>
    <row r="19" spans="1:16" ht="15.75">
      <c r="A19" s="9" t="s">
        <v>6</v>
      </c>
      <c r="B19" s="10">
        <v>0</v>
      </c>
      <c r="C19" s="10">
        <v>142</v>
      </c>
      <c r="D19" s="11">
        <v>7</v>
      </c>
      <c r="E19" s="9">
        <v>53</v>
      </c>
      <c r="F19" s="9" t="s">
        <v>30</v>
      </c>
      <c r="G19" s="9" t="s">
        <v>45</v>
      </c>
      <c r="H19" s="11">
        <v>48</v>
      </c>
      <c r="I19" s="9" t="s">
        <v>43</v>
      </c>
      <c r="J19" s="11">
        <v>1</v>
      </c>
      <c r="K19" s="9" t="s">
        <v>46</v>
      </c>
      <c r="L19" s="9" t="s">
        <v>31</v>
      </c>
      <c r="M19" s="16">
        <f t="shared" si="0"/>
        <v>142</v>
      </c>
      <c r="O19" s="24">
        <v>3</v>
      </c>
      <c r="P19" s="23">
        <v>6</v>
      </c>
    </row>
    <row r="20" spans="1:16" ht="15.75">
      <c r="A20" s="9" t="s">
        <v>10</v>
      </c>
      <c r="B20" s="10">
        <v>0</v>
      </c>
      <c r="C20" s="10">
        <v>403</v>
      </c>
      <c r="D20" s="11">
        <v>7</v>
      </c>
      <c r="E20" s="9">
        <v>5</v>
      </c>
      <c r="F20" s="9" t="s">
        <v>30</v>
      </c>
      <c r="G20" s="9" t="s">
        <v>45</v>
      </c>
      <c r="H20" s="11">
        <v>55</v>
      </c>
      <c r="I20" s="9" t="s">
        <v>43</v>
      </c>
      <c r="J20" s="11">
        <v>2</v>
      </c>
      <c r="K20" s="9" t="s">
        <v>46</v>
      </c>
      <c r="L20" s="9" t="s">
        <v>31</v>
      </c>
      <c r="M20" s="16">
        <f t="shared" si="0"/>
        <v>403</v>
      </c>
      <c r="O20" s="24">
        <v>4</v>
      </c>
      <c r="P20" s="23">
        <v>5</v>
      </c>
    </row>
    <row r="21" spans="1:16" ht="15.75">
      <c r="A21" s="9" t="s">
        <v>7</v>
      </c>
      <c r="B21" s="10">
        <v>0</v>
      </c>
      <c r="C21" s="10">
        <v>3285</v>
      </c>
      <c r="D21" s="11">
        <v>7</v>
      </c>
      <c r="E21" s="9">
        <v>21</v>
      </c>
      <c r="F21" s="9" t="s">
        <v>22</v>
      </c>
      <c r="G21" s="9" t="s">
        <v>42</v>
      </c>
      <c r="H21" s="11">
        <v>33</v>
      </c>
      <c r="I21" s="9" t="s">
        <v>43</v>
      </c>
      <c r="J21" s="11">
        <v>2</v>
      </c>
      <c r="K21" s="9" t="s">
        <v>44</v>
      </c>
      <c r="L21" s="9" t="s">
        <v>31</v>
      </c>
      <c r="M21" s="16">
        <f t="shared" si="0"/>
        <v>3285</v>
      </c>
      <c r="O21" s="24">
        <v>5</v>
      </c>
      <c r="P21" s="23">
        <v>6</v>
      </c>
    </row>
    <row r="22" spans="1:16" ht="15.75">
      <c r="A22" s="9" t="s">
        <v>5</v>
      </c>
      <c r="B22" s="10">
        <v>0</v>
      </c>
      <c r="C22" s="10">
        <v>127</v>
      </c>
      <c r="D22" s="11">
        <v>7</v>
      </c>
      <c r="E22" s="9">
        <v>13</v>
      </c>
      <c r="F22" s="9" t="s">
        <v>22</v>
      </c>
      <c r="G22" s="9" t="s">
        <v>42</v>
      </c>
      <c r="H22" s="11">
        <v>25</v>
      </c>
      <c r="I22" s="9" t="s">
        <v>48</v>
      </c>
      <c r="J22" s="11">
        <v>3</v>
      </c>
      <c r="K22" s="9" t="s">
        <v>46</v>
      </c>
      <c r="L22" s="9" t="s">
        <v>31</v>
      </c>
      <c r="M22" s="16">
        <f t="shared" si="0"/>
        <v>127</v>
      </c>
      <c r="O22" s="24">
        <v>6</v>
      </c>
      <c r="P22" s="23">
        <v>5</v>
      </c>
    </row>
    <row r="23" spans="1:16" ht="15.75">
      <c r="A23" s="9" t="s">
        <v>6</v>
      </c>
      <c r="B23" s="10">
        <v>4089</v>
      </c>
      <c r="C23" s="10">
        <v>0</v>
      </c>
      <c r="D23" s="11">
        <v>7</v>
      </c>
      <c r="E23" s="9">
        <v>14</v>
      </c>
      <c r="F23" s="9" t="s">
        <v>22</v>
      </c>
      <c r="G23" s="9" t="s">
        <v>49</v>
      </c>
      <c r="H23" s="11">
        <v>26</v>
      </c>
      <c r="I23" s="9" t="s">
        <v>43</v>
      </c>
      <c r="J23" s="11">
        <v>2</v>
      </c>
      <c r="K23" s="9" t="s">
        <v>46</v>
      </c>
      <c r="L23" s="9" t="s">
        <v>31</v>
      </c>
      <c r="M23" s="16">
        <f t="shared" si="0"/>
        <v>4089</v>
      </c>
      <c r="O23" s="24">
        <v>7</v>
      </c>
      <c r="P23" s="23">
        <v>3</v>
      </c>
    </row>
    <row r="24" spans="1:16" ht="15.75">
      <c r="A24" s="9" t="s">
        <v>5</v>
      </c>
      <c r="B24" s="10">
        <v>0</v>
      </c>
      <c r="C24" s="10">
        <v>102</v>
      </c>
      <c r="D24" s="11">
        <v>7</v>
      </c>
      <c r="E24" s="9">
        <v>0</v>
      </c>
      <c r="F24" s="9" t="s">
        <v>30</v>
      </c>
      <c r="G24" s="9" t="s">
        <v>45</v>
      </c>
      <c r="H24" s="11">
        <v>53</v>
      </c>
      <c r="I24" s="9" t="s">
        <v>43</v>
      </c>
      <c r="J24" s="11">
        <v>4</v>
      </c>
      <c r="K24" s="9" t="s">
        <v>50</v>
      </c>
      <c r="L24" s="9" t="s">
        <v>31</v>
      </c>
      <c r="M24" s="16">
        <f t="shared" si="0"/>
        <v>102</v>
      </c>
      <c r="O24" s="24">
        <v>8</v>
      </c>
      <c r="P24" s="23">
        <v>2</v>
      </c>
    </row>
    <row r="25" spans="1:16" ht="15.75">
      <c r="A25" s="9" t="s">
        <v>5</v>
      </c>
      <c r="B25" s="10">
        <v>0</v>
      </c>
      <c r="C25" s="10">
        <v>272</v>
      </c>
      <c r="D25" s="11">
        <v>7</v>
      </c>
      <c r="E25" s="9">
        <v>90</v>
      </c>
      <c r="F25" s="9" t="s">
        <v>22</v>
      </c>
      <c r="G25" s="9" t="s">
        <v>42</v>
      </c>
      <c r="H25" s="11">
        <v>67</v>
      </c>
      <c r="I25" s="9" t="s">
        <v>43</v>
      </c>
      <c r="J25" s="11">
        <v>4</v>
      </c>
      <c r="K25" s="9" t="s">
        <v>47</v>
      </c>
      <c r="L25" s="9" t="s">
        <v>28</v>
      </c>
      <c r="M25" s="16">
        <f t="shared" si="0"/>
        <v>272</v>
      </c>
      <c r="O25" s="24">
        <v>9</v>
      </c>
      <c r="P25" s="23">
        <v>8</v>
      </c>
    </row>
    <row r="26" spans="1:16" ht="15.75">
      <c r="A26" s="9" t="s">
        <v>4</v>
      </c>
      <c r="B26" s="10">
        <v>0</v>
      </c>
      <c r="C26" s="10">
        <v>707</v>
      </c>
      <c r="D26" s="11">
        <v>7</v>
      </c>
      <c r="E26" s="9">
        <v>26</v>
      </c>
      <c r="F26" s="9" t="s">
        <v>22</v>
      </c>
      <c r="G26" s="9" t="s">
        <v>42</v>
      </c>
      <c r="H26" s="11">
        <v>50</v>
      </c>
      <c r="I26" s="9" t="s">
        <v>43</v>
      </c>
      <c r="J26" s="11">
        <v>2</v>
      </c>
      <c r="K26" s="9" t="s">
        <v>46</v>
      </c>
      <c r="L26" s="9" t="s">
        <v>31</v>
      </c>
      <c r="M26" s="16">
        <f t="shared" si="0"/>
        <v>707</v>
      </c>
      <c r="O26" s="24">
        <v>10</v>
      </c>
      <c r="P26" s="23">
        <v>2</v>
      </c>
    </row>
    <row r="27" spans="1:16" ht="15.75">
      <c r="A27" s="9" t="s">
        <v>6</v>
      </c>
      <c r="B27" s="10">
        <v>0</v>
      </c>
      <c r="C27" s="10">
        <v>991</v>
      </c>
      <c r="D27" s="11">
        <v>7</v>
      </c>
      <c r="E27" s="9">
        <v>3</v>
      </c>
      <c r="F27" s="9" t="s">
        <v>30</v>
      </c>
      <c r="G27" s="9" t="s">
        <v>45</v>
      </c>
      <c r="H27" s="11">
        <v>31</v>
      </c>
      <c r="I27" s="9" t="s">
        <v>43</v>
      </c>
      <c r="J27" s="11">
        <v>4</v>
      </c>
      <c r="K27" s="9" t="s">
        <v>46</v>
      </c>
      <c r="L27" s="9" t="s">
        <v>28</v>
      </c>
      <c r="M27" s="16">
        <f t="shared" si="0"/>
        <v>991</v>
      </c>
      <c r="O27" s="24">
        <v>11</v>
      </c>
      <c r="P27" s="23">
        <v>2</v>
      </c>
    </row>
    <row r="28" spans="1:16" ht="15.75">
      <c r="A28" s="9" t="s">
        <v>6</v>
      </c>
      <c r="B28" s="10">
        <v>0</v>
      </c>
      <c r="C28" s="10">
        <v>369</v>
      </c>
      <c r="D28" s="11">
        <v>7</v>
      </c>
      <c r="E28" s="9">
        <v>23</v>
      </c>
      <c r="F28" s="9" t="s">
        <v>22</v>
      </c>
      <c r="G28" s="9" t="s">
        <v>42</v>
      </c>
      <c r="H28" s="11">
        <v>35</v>
      </c>
      <c r="I28" s="9" t="s">
        <v>43</v>
      </c>
      <c r="J28" s="11">
        <v>2</v>
      </c>
      <c r="K28" s="9" t="s">
        <v>44</v>
      </c>
      <c r="L28" s="9" t="s">
        <v>31</v>
      </c>
      <c r="M28" s="16">
        <f t="shared" si="0"/>
        <v>369</v>
      </c>
      <c r="O28" s="13" t="s">
        <v>52</v>
      </c>
      <c r="P28" s="23">
        <v>145</v>
      </c>
    </row>
    <row r="29" spans="1:16" ht="15.75">
      <c r="A29" s="9" t="s">
        <v>10</v>
      </c>
      <c r="B29" s="10">
        <v>0</v>
      </c>
      <c r="C29" s="10">
        <v>471</v>
      </c>
      <c r="D29" s="11">
        <v>7</v>
      </c>
      <c r="E29" s="9">
        <v>52</v>
      </c>
      <c r="F29" s="9" t="s">
        <v>30</v>
      </c>
      <c r="G29" s="9" t="s">
        <v>45</v>
      </c>
      <c r="H29" s="11">
        <v>34</v>
      </c>
      <c r="I29" s="9" t="s">
        <v>11</v>
      </c>
      <c r="J29" s="11">
        <v>4</v>
      </c>
      <c r="K29" s="9" t="s">
        <v>46</v>
      </c>
      <c r="L29" s="9" t="s">
        <v>28</v>
      </c>
      <c r="M29" s="16">
        <f t="shared" si="0"/>
        <v>471</v>
      </c>
    </row>
    <row r="30" spans="1:16" ht="15.75">
      <c r="A30" s="9" t="s">
        <v>4</v>
      </c>
      <c r="B30" s="10">
        <v>497</v>
      </c>
      <c r="C30" s="10">
        <v>0</v>
      </c>
      <c r="D30" s="11">
        <v>7</v>
      </c>
      <c r="E30" s="9">
        <v>51</v>
      </c>
      <c r="F30" s="9" t="s">
        <v>22</v>
      </c>
      <c r="G30" s="9" t="s">
        <v>42</v>
      </c>
      <c r="H30" s="11">
        <v>35</v>
      </c>
      <c r="I30" s="9" t="s">
        <v>11</v>
      </c>
      <c r="J30" s="11">
        <v>4</v>
      </c>
      <c r="K30" s="9" t="s">
        <v>46</v>
      </c>
      <c r="L30" s="9" t="s">
        <v>31</v>
      </c>
      <c r="M30" s="16">
        <f t="shared" si="0"/>
        <v>497</v>
      </c>
    </row>
    <row r="31" spans="1:16" ht="15.75">
      <c r="A31" s="9" t="s">
        <v>5</v>
      </c>
      <c r="B31" s="10">
        <v>0</v>
      </c>
      <c r="C31" s="10">
        <v>912</v>
      </c>
      <c r="D31" s="11">
        <v>7</v>
      </c>
      <c r="E31" s="9">
        <v>39</v>
      </c>
      <c r="F31" s="9" t="s">
        <v>22</v>
      </c>
      <c r="G31" s="9" t="s">
        <v>42</v>
      </c>
      <c r="H31" s="11">
        <v>44</v>
      </c>
      <c r="I31" s="9" t="s">
        <v>43</v>
      </c>
      <c r="J31" s="11">
        <v>3</v>
      </c>
      <c r="K31" s="9" t="s">
        <v>47</v>
      </c>
      <c r="L31" s="9" t="s">
        <v>31</v>
      </c>
      <c r="M31" s="16">
        <f t="shared" si="0"/>
        <v>912</v>
      </c>
      <c r="O31" t="s">
        <v>28</v>
      </c>
      <c r="P31" s="75">
        <f>GETPIVOTDATA("Credit Risk",$O$1,"Credit Risk","High")/GETPIVOTDATA("Credit Risk",$O$1)</f>
        <v>0.56551724137931036</v>
      </c>
    </row>
    <row r="32" spans="1:16" ht="15.75">
      <c r="A32" s="9" t="s">
        <v>4</v>
      </c>
      <c r="B32" s="10">
        <v>211</v>
      </c>
      <c r="C32" s="10">
        <v>822</v>
      </c>
      <c r="D32" s="11">
        <v>8</v>
      </c>
      <c r="E32" s="9">
        <v>5</v>
      </c>
      <c r="F32" s="9" t="s">
        <v>30</v>
      </c>
      <c r="G32" s="9" t="s">
        <v>45</v>
      </c>
      <c r="H32" s="11">
        <v>44</v>
      </c>
      <c r="I32" s="9" t="s">
        <v>43</v>
      </c>
      <c r="J32" s="11">
        <v>1</v>
      </c>
      <c r="K32" s="9" t="s">
        <v>46</v>
      </c>
      <c r="L32" s="9" t="s">
        <v>31</v>
      </c>
      <c r="M32" s="16">
        <f t="shared" si="0"/>
        <v>1033</v>
      </c>
      <c r="O32" t="s">
        <v>31</v>
      </c>
      <c r="P32" s="75">
        <f>GETPIVOTDATA("Credit Risk",$O$1,"Credit Risk","Low")/GETPIVOTDATA("Credit Risk",$O$1)</f>
        <v>0.43448275862068964</v>
      </c>
    </row>
    <row r="33" spans="1:15" ht="15.75">
      <c r="A33" s="9" t="s">
        <v>4</v>
      </c>
      <c r="B33" s="10">
        <v>940</v>
      </c>
      <c r="C33" s="10">
        <v>715</v>
      </c>
      <c r="D33" s="11">
        <v>9</v>
      </c>
      <c r="E33" s="9">
        <v>40</v>
      </c>
      <c r="F33" s="9" t="s">
        <v>30</v>
      </c>
      <c r="G33" s="9" t="s">
        <v>45</v>
      </c>
      <c r="H33" s="11">
        <v>43</v>
      </c>
      <c r="I33" s="9" t="s">
        <v>43</v>
      </c>
      <c r="J33" s="11">
        <v>2</v>
      </c>
      <c r="K33" s="9" t="s">
        <v>44</v>
      </c>
      <c r="L33" s="9" t="s">
        <v>31</v>
      </c>
      <c r="M33" s="16">
        <f t="shared" si="0"/>
        <v>1655</v>
      </c>
    </row>
    <row r="34" spans="1:15" ht="15.75">
      <c r="A34" s="9" t="s">
        <v>6</v>
      </c>
      <c r="B34" s="10">
        <v>828</v>
      </c>
      <c r="C34" s="10">
        <v>391</v>
      </c>
      <c r="D34" s="11">
        <v>9</v>
      </c>
      <c r="E34" s="9">
        <v>12</v>
      </c>
      <c r="F34" s="9" t="s">
        <v>30</v>
      </c>
      <c r="G34" s="9" t="s">
        <v>45</v>
      </c>
      <c r="H34" s="11">
        <v>23</v>
      </c>
      <c r="I34" s="9" t="s">
        <v>43</v>
      </c>
      <c r="J34" s="11">
        <v>4</v>
      </c>
      <c r="K34" s="9" t="s">
        <v>46</v>
      </c>
      <c r="L34" s="9" t="s">
        <v>28</v>
      </c>
      <c r="M34" s="16">
        <f t="shared" si="0"/>
        <v>1219</v>
      </c>
    </row>
    <row r="35" spans="1:15" ht="15.75">
      <c r="A35" s="9" t="s">
        <v>7</v>
      </c>
      <c r="B35" s="10">
        <v>929</v>
      </c>
      <c r="C35" s="10">
        <v>124</v>
      </c>
      <c r="D35" s="11">
        <v>9</v>
      </c>
      <c r="E35" s="9">
        <v>1</v>
      </c>
      <c r="F35" s="9" t="s">
        <v>22</v>
      </c>
      <c r="G35" s="9" t="s">
        <v>49</v>
      </c>
      <c r="H35" s="11">
        <v>25</v>
      </c>
      <c r="I35" s="9" t="s">
        <v>43</v>
      </c>
      <c r="J35" s="11">
        <v>2</v>
      </c>
      <c r="K35" s="9" t="s">
        <v>46</v>
      </c>
      <c r="L35" s="9" t="s">
        <v>31</v>
      </c>
      <c r="M35" s="16">
        <f t="shared" si="0"/>
        <v>1053</v>
      </c>
      <c r="O35" s="79" t="s">
        <v>139</v>
      </c>
    </row>
    <row r="36" spans="1:15" ht="15.75">
      <c r="A36" s="9" t="s">
        <v>7</v>
      </c>
      <c r="B36" s="10">
        <v>322</v>
      </c>
      <c r="C36" s="10">
        <v>578</v>
      </c>
      <c r="D36" s="11">
        <v>10</v>
      </c>
      <c r="E36" s="9">
        <v>14</v>
      </c>
      <c r="F36" s="9" t="s">
        <v>22</v>
      </c>
      <c r="G36" s="9" t="s">
        <v>49</v>
      </c>
      <c r="H36" s="11">
        <v>26</v>
      </c>
      <c r="I36" s="9" t="s">
        <v>43</v>
      </c>
      <c r="J36" s="11">
        <v>1</v>
      </c>
      <c r="K36" s="9" t="s">
        <v>46</v>
      </c>
      <c r="L36" s="9" t="s">
        <v>31</v>
      </c>
      <c r="M36" s="16">
        <f t="shared" si="0"/>
        <v>900</v>
      </c>
      <c r="O36" s="79" t="s">
        <v>140</v>
      </c>
    </row>
    <row r="37" spans="1:15" ht="15.75">
      <c r="A37" s="9" t="s">
        <v>4</v>
      </c>
      <c r="B37" s="10">
        <v>565</v>
      </c>
      <c r="C37" s="10">
        <v>863</v>
      </c>
      <c r="D37" s="11">
        <v>10</v>
      </c>
      <c r="E37" s="9">
        <v>81</v>
      </c>
      <c r="F37" s="9" t="s">
        <v>22</v>
      </c>
      <c r="G37" s="9" t="s">
        <v>42</v>
      </c>
      <c r="H37" s="11">
        <v>36</v>
      </c>
      <c r="I37" s="9" t="s">
        <v>43</v>
      </c>
      <c r="J37" s="11">
        <v>4</v>
      </c>
      <c r="K37" s="9" t="s">
        <v>44</v>
      </c>
      <c r="L37" s="9" t="s">
        <v>31</v>
      </c>
      <c r="M37" s="16">
        <f t="shared" si="0"/>
        <v>1428</v>
      </c>
    </row>
    <row r="38" spans="1:15" ht="15.75">
      <c r="A38" s="9" t="s">
        <v>10</v>
      </c>
      <c r="B38" s="10">
        <v>1257</v>
      </c>
      <c r="C38" s="10">
        <v>0</v>
      </c>
      <c r="D38" s="11">
        <v>10</v>
      </c>
      <c r="E38" s="9">
        <v>65</v>
      </c>
      <c r="F38" s="9" t="s">
        <v>30</v>
      </c>
      <c r="G38" s="9" t="s">
        <v>45</v>
      </c>
      <c r="H38" s="11">
        <v>40</v>
      </c>
      <c r="I38" s="9" t="s">
        <v>48</v>
      </c>
      <c r="J38" s="11">
        <v>4</v>
      </c>
      <c r="K38" s="9" t="s">
        <v>44</v>
      </c>
      <c r="L38" s="9" t="s">
        <v>31</v>
      </c>
      <c r="M38" s="16">
        <f t="shared" si="0"/>
        <v>1257</v>
      </c>
    </row>
    <row r="39" spans="1:15" ht="15.75">
      <c r="A39" s="9" t="s">
        <v>5</v>
      </c>
      <c r="B39" s="10">
        <v>0</v>
      </c>
      <c r="C39" s="10">
        <v>369</v>
      </c>
      <c r="D39" s="11">
        <v>10</v>
      </c>
      <c r="E39" s="9">
        <v>16</v>
      </c>
      <c r="F39" s="9" t="s">
        <v>22</v>
      </c>
      <c r="G39" s="9" t="s">
        <v>42</v>
      </c>
      <c r="H39" s="11">
        <v>29</v>
      </c>
      <c r="I39" s="9" t="s">
        <v>43</v>
      </c>
      <c r="J39" s="11">
        <v>1</v>
      </c>
      <c r="K39" s="9" t="s">
        <v>46</v>
      </c>
      <c r="L39" s="9" t="s">
        <v>31</v>
      </c>
      <c r="M39" s="16">
        <f t="shared" si="0"/>
        <v>369</v>
      </c>
    </row>
    <row r="40" spans="1:15" ht="15.75">
      <c r="A40" s="9" t="s">
        <v>4</v>
      </c>
      <c r="B40" s="10">
        <v>0</v>
      </c>
      <c r="C40" s="10">
        <v>762</v>
      </c>
      <c r="D40" s="11">
        <v>10</v>
      </c>
      <c r="E40" s="9">
        <v>1</v>
      </c>
      <c r="F40" s="9" t="s">
        <v>30</v>
      </c>
      <c r="G40" s="9" t="s">
        <v>45</v>
      </c>
      <c r="H40" s="11">
        <v>21</v>
      </c>
      <c r="I40" s="9" t="s">
        <v>48</v>
      </c>
      <c r="J40" s="11">
        <v>4</v>
      </c>
      <c r="K40" s="9" t="s">
        <v>46</v>
      </c>
      <c r="L40" s="9" t="s">
        <v>28</v>
      </c>
      <c r="M40" s="16">
        <f t="shared" si="0"/>
        <v>762</v>
      </c>
    </row>
    <row r="41" spans="1:15" ht="15.75">
      <c r="A41" s="9" t="s">
        <v>10</v>
      </c>
      <c r="B41" s="10">
        <v>522</v>
      </c>
      <c r="C41" s="10">
        <v>385</v>
      </c>
      <c r="D41" s="11">
        <v>10</v>
      </c>
      <c r="E41" s="9">
        <v>66</v>
      </c>
      <c r="F41" s="9" t="s">
        <v>22</v>
      </c>
      <c r="G41" s="9" t="s">
        <v>42</v>
      </c>
      <c r="H41" s="11">
        <v>63</v>
      </c>
      <c r="I41" s="9" t="s">
        <v>43</v>
      </c>
      <c r="J41" s="11">
        <v>4</v>
      </c>
      <c r="K41" s="9" t="s">
        <v>44</v>
      </c>
      <c r="L41" s="9" t="s">
        <v>31</v>
      </c>
      <c r="M41" s="16">
        <f t="shared" si="0"/>
        <v>907</v>
      </c>
    </row>
    <row r="42" spans="1:15" ht="15.75">
      <c r="A42" s="9" t="s">
        <v>5</v>
      </c>
      <c r="B42" s="10">
        <v>0</v>
      </c>
      <c r="C42" s="10">
        <v>374</v>
      </c>
      <c r="D42" s="11">
        <v>10</v>
      </c>
      <c r="E42" s="9">
        <v>19</v>
      </c>
      <c r="F42" s="9" t="s">
        <v>22</v>
      </c>
      <c r="G42" s="9" t="s">
        <v>42</v>
      </c>
      <c r="H42" s="11">
        <v>27</v>
      </c>
      <c r="I42" s="9" t="s">
        <v>43</v>
      </c>
      <c r="J42" s="11">
        <v>3</v>
      </c>
      <c r="K42" s="9" t="s">
        <v>44</v>
      </c>
      <c r="L42" s="9" t="s">
        <v>28</v>
      </c>
      <c r="M42" s="16">
        <f t="shared" si="0"/>
        <v>374</v>
      </c>
    </row>
    <row r="43" spans="1:15" ht="15.75">
      <c r="A43" s="9" t="s">
        <v>6</v>
      </c>
      <c r="B43" s="10">
        <v>0</v>
      </c>
      <c r="C43" s="10">
        <v>4486</v>
      </c>
      <c r="D43" s="11">
        <v>10</v>
      </c>
      <c r="E43" s="9">
        <v>3</v>
      </c>
      <c r="F43" s="9" t="s">
        <v>30</v>
      </c>
      <c r="G43" s="9" t="s">
        <v>45</v>
      </c>
      <c r="H43" s="11">
        <v>21</v>
      </c>
      <c r="I43" s="9" t="s">
        <v>48</v>
      </c>
      <c r="J43" s="11">
        <v>4</v>
      </c>
      <c r="K43" s="9" t="s">
        <v>46</v>
      </c>
      <c r="L43" s="9" t="s">
        <v>31</v>
      </c>
      <c r="M43" s="16">
        <f t="shared" si="0"/>
        <v>4486</v>
      </c>
    </row>
    <row r="44" spans="1:15" ht="15.75">
      <c r="A44" s="9" t="s">
        <v>10</v>
      </c>
      <c r="B44" s="10">
        <v>977</v>
      </c>
      <c r="C44" s="10">
        <v>463</v>
      </c>
      <c r="D44" s="11">
        <v>10</v>
      </c>
      <c r="E44" s="9">
        <v>61</v>
      </c>
      <c r="F44" s="9" t="s">
        <v>30</v>
      </c>
      <c r="G44" s="9" t="s">
        <v>45</v>
      </c>
      <c r="H44" s="11">
        <v>33</v>
      </c>
      <c r="I44" s="9" t="s">
        <v>43</v>
      </c>
      <c r="J44" s="11">
        <v>3</v>
      </c>
      <c r="K44" s="9" t="s">
        <v>47</v>
      </c>
      <c r="L44" s="9" t="s">
        <v>28</v>
      </c>
      <c r="M44" s="16">
        <f t="shared" si="0"/>
        <v>1440</v>
      </c>
    </row>
    <row r="45" spans="1:15" ht="15.75">
      <c r="A45" s="9" t="s">
        <v>4</v>
      </c>
      <c r="B45" s="10">
        <v>256</v>
      </c>
      <c r="C45" s="10">
        <v>954</v>
      </c>
      <c r="D45" s="11">
        <v>10</v>
      </c>
      <c r="E45" s="9">
        <v>13</v>
      </c>
      <c r="F45" s="9" t="s">
        <v>22</v>
      </c>
      <c r="G45" s="9" t="s">
        <v>42</v>
      </c>
      <c r="H45" s="11">
        <v>23</v>
      </c>
      <c r="I45" s="9" t="s">
        <v>43</v>
      </c>
      <c r="J45" s="11">
        <v>3</v>
      </c>
      <c r="K45" s="9" t="s">
        <v>46</v>
      </c>
      <c r="L45" s="9" t="s">
        <v>31</v>
      </c>
      <c r="M45" s="16">
        <f t="shared" si="0"/>
        <v>1210</v>
      </c>
    </row>
    <row r="46" spans="1:15" ht="15.75">
      <c r="A46" s="9" t="s">
        <v>6</v>
      </c>
      <c r="B46" s="10">
        <v>759</v>
      </c>
      <c r="C46" s="10">
        <v>596</v>
      </c>
      <c r="D46" s="11">
        <v>10</v>
      </c>
      <c r="E46" s="9">
        <v>18</v>
      </c>
      <c r="F46" s="9" t="s">
        <v>30</v>
      </c>
      <c r="G46" s="9" t="s">
        <v>45</v>
      </c>
      <c r="H46" s="11">
        <v>28</v>
      </c>
      <c r="I46" s="9" t="s">
        <v>43</v>
      </c>
      <c r="J46" s="11">
        <v>2</v>
      </c>
      <c r="K46" s="9" t="s">
        <v>46</v>
      </c>
      <c r="L46" s="9" t="s">
        <v>28</v>
      </c>
      <c r="M46" s="16">
        <f t="shared" si="0"/>
        <v>1355</v>
      </c>
    </row>
    <row r="47" spans="1:15" ht="15.75">
      <c r="A47" s="9" t="s">
        <v>4</v>
      </c>
      <c r="B47" s="10">
        <v>0</v>
      </c>
      <c r="C47" s="10">
        <v>302</v>
      </c>
      <c r="D47" s="11">
        <v>10</v>
      </c>
      <c r="E47" s="9">
        <v>30</v>
      </c>
      <c r="F47" s="9" t="s">
        <v>22</v>
      </c>
      <c r="G47" s="9" t="s">
        <v>42</v>
      </c>
      <c r="H47" s="11">
        <v>21</v>
      </c>
      <c r="I47" s="9" t="s">
        <v>43</v>
      </c>
      <c r="J47" s="11">
        <v>2</v>
      </c>
      <c r="K47" s="9" t="s">
        <v>46</v>
      </c>
      <c r="L47" s="9" t="s">
        <v>28</v>
      </c>
      <c r="M47" s="16">
        <f t="shared" si="0"/>
        <v>302</v>
      </c>
    </row>
    <row r="48" spans="1:15" ht="15.75">
      <c r="A48" s="9" t="s">
        <v>4</v>
      </c>
      <c r="B48" s="10">
        <v>231</v>
      </c>
      <c r="C48" s="10">
        <v>702</v>
      </c>
      <c r="D48" s="11">
        <v>10</v>
      </c>
      <c r="E48" s="9">
        <v>99</v>
      </c>
      <c r="F48" s="9" t="s">
        <v>22</v>
      </c>
      <c r="G48" s="9" t="s">
        <v>42</v>
      </c>
      <c r="H48" s="11">
        <v>26</v>
      </c>
      <c r="I48" s="9" t="s">
        <v>43</v>
      </c>
      <c r="J48" s="11">
        <v>4</v>
      </c>
      <c r="K48" s="9" t="s">
        <v>44</v>
      </c>
      <c r="L48" s="9" t="s">
        <v>31</v>
      </c>
      <c r="M48" s="16">
        <f t="shared" si="0"/>
        <v>933</v>
      </c>
    </row>
    <row r="49" spans="1:13" ht="15.75">
      <c r="A49" s="9" t="s">
        <v>12</v>
      </c>
      <c r="B49" s="10">
        <v>0</v>
      </c>
      <c r="C49" s="10">
        <v>2688</v>
      </c>
      <c r="D49" s="11">
        <v>10</v>
      </c>
      <c r="E49" s="9">
        <v>89</v>
      </c>
      <c r="F49" s="9" t="s">
        <v>22</v>
      </c>
      <c r="G49" s="9" t="s">
        <v>42</v>
      </c>
      <c r="H49" s="11">
        <v>47</v>
      </c>
      <c r="I49" s="9" t="s">
        <v>43</v>
      </c>
      <c r="J49" s="11">
        <v>4</v>
      </c>
      <c r="K49" s="9" t="s">
        <v>46</v>
      </c>
      <c r="L49" s="9" t="s">
        <v>31</v>
      </c>
      <c r="M49" s="16">
        <f t="shared" si="0"/>
        <v>2688</v>
      </c>
    </row>
    <row r="50" spans="1:13" ht="15.75">
      <c r="A50" s="9" t="s">
        <v>5</v>
      </c>
      <c r="B50" s="10">
        <v>478</v>
      </c>
      <c r="C50" s="10">
        <v>4071</v>
      </c>
      <c r="D50" s="11">
        <v>10</v>
      </c>
      <c r="E50" s="9">
        <v>40</v>
      </c>
      <c r="F50" s="9" t="s">
        <v>22</v>
      </c>
      <c r="G50" s="9" t="s">
        <v>42</v>
      </c>
      <c r="H50" s="11">
        <v>28</v>
      </c>
      <c r="I50" s="9" t="s">
        <v>43</v>
      </c>
      <c r="J50" s="11">
        <v>3</v>
      </c>
      <c r="K50" s="9" t="s">
        <v>46</v>
      </c>
      <c r="L50" s="9" t="s">
        <v>28</v>
      </c>
      <c r="M50" s="16">
        <f t="shared" si="0"/>
        <v>4549</v>
      </c>
    </row>
    <row r="51" spans="1:13" ht="15.75">
      <c r="A51" s="9" t="s">
        <v>4</v>
      </c>
      <c r="B51" s="10">
        <v>765</v>
      </c>
      <c r="C51" s="10">
        <v>10406</v>
      </c>
      <c r="D51" s="11">
        <v>10</v>
      </c>
      <c r="E51" s="9">
        <v>24</v>
      </c>
      <c r="F51" s="9" t="s">
        <v>30</v>
      </c>
      <c r="G51" s="9" t="s">
        <v>45</v>
      </c>
      <c r="H51" s="11">
        <v>65</v>
      </c>
      <c r="I51" s="9" t="s">
        <v>43</v>
      </c>
      <c r="J51" s="11">
        <v>3</v>
      </c>
      <c r="K51" s="9" t="s">
        <v>44</v>
      </c>
      <c r="L51" s="9" t="s">
        <v>31</v>
      </c>
      <c r="M51" s="16">
        <f t="shared" si="0"/>
        <v>11171</v>
      </c>
    </row>
    <row r="52" spans="1:13" ht="15.75">
      <c r="A52" s="9" t="s">
        <v>6</v>
      </c>
      <c r="B52" s="10">
        <v>2827</v>
      </c>
      <c r="C52" s="10">
        <v>0</v>
      </c>
      <c r="D52" s="11">
        <v>11</v>
      </c>
      <c r="E52" s="9">
        <v>13</v>
      </c>
      <c r="F52" s="9" t="s">
        <v>22</v>
      </c>
      <c r="G52" s="9" t="s">
        <v>49</v>
      </c>
      <c r="H52" s="11">
        <v>25</v>
      </c>
      <c r="I52" s="9" t="s">
        <v>43</v>
      </c>
      <c r="J52" s="11">
        <v>1</v>
      </c>
      <c r="K52" s="9" t="s">
        <v>46</v>
      </c>
      <c r="L52" s="9" t="s">
        <v>31</v>
      </c>
      <c r="M52" s="16">
        <f t="shared" si="0"/>
        <v>2827</v>
      </c>
    </row>
    <row r="53" spans="1:13" ht="15.75">
      <c r="A53" s="9" t="s">
        <v>5</v>
      </c>
      <c r="B53" s="10">
        <v>0</v>
      </c>
      <c r="C53" s="10">
        <v>3305</v>
      </c>
      <c r="D53" s="11">
        <v>11</v>
      </c>
      <c r="E53" s="9">
        <v>15</v>
      </c>
      <c r="F53" s="9" t="s">
        <v>22</v>
      </c>
      <c r="G53" s="9" t="s">
        <v>42</v>
      </c>
      <c r="H53" s="11">
        <v>34</v>
      </c>
      <c r="I53" s="9" t="s">
        <v>48</v>
      </c>
      <c r="J53" s="11">
        <v>2</v>
      </c>
      <c r="K53" s="9" t="s">
        <v>44</v>
      </c>
      <c r="L53" s="9" t="s">
        <v>31</v>
      </c>
      <c r="M53" s="16">
        <f t="shared" si="0"/>
        <v>3305</v>
      </c>
    </row>
    <row r="54" spans="1:13" ht="15.75">
      <c r="A54" s="9" t="s">
        <v>5</v>
      </c>
      <c r="B54" s="10">
        <v>0</v>
      </c>
      <c r="C54" s="10">
        <v>10723</v>
      </c>
      <c r="D54" s="11">
        <v>11</v>
      </c>
      <c r="E54" s="9">
        <v>15</v>
      </c>
      <c r="F54" s="9" t="s">
        <v>22</v>
      </c>
      <c r="G54" s="9" t="s">
        <v>42</v>
      </c>
      <c r="H54" s="11">
        <v>39</v>
      </c>
      <c r="I54" s="9" t="s">
        <v>48</v>
      </c>
      <c r="J54" s="11">
        <v>2</v>
      </c>
      <c r="K54" s="9" t="s">
        <v>44</v>
      </c>
      <c r="L54" s="9" t="s">
        <v>31</v>
      </c>
      <c r="M54" s="16">
        <f t="shared" si="0"/>
        <v>10723</v>
      </c>
    </row>
    <row r="55" spans="1:13" ht="15.75">
      <c r="A55" s="9" t="s">
        <v>5</v>
      </c>
      <c r="B55" s="10">
        <v>580</v>
      </c>
      <c r="C55" s="10">
        <v>0</v>
      </c>
      <c r="D55" s="11">
        <v>11</v>
      </c>
      <c r="E55" s="9">
        <v>8</v>
      </c>
      <c r="F55" s="9" t="s">
        <v>22</v>
      </c>
      <c r="G55" s="9" t="s">
        <v>42</v>
      </c>
      <c r="H55" s="11">
        <v>26</v>
      </c>
      <c r="I55" s="9" t="s">
        <v>43</v>
      </c>
      <c r="J55" s="11">
        <v>4</v>
      </c>
      <c r="K55" s="9" t="s">
        <v>44</v>
      </c>
      <c r="L55" s="9" t="s">
        <v>28</v>
      </c>
      <c r="M55" s="16">
        <f t="shared" si="0"/>
        <v>580</v>
      </c>
    </row>
    <row r="56" spans="1:13" ht="15.75">
      <c r="A56" s="9" t="s">
        <v>6</v>
      </c>
      <c r="B56" s="10">
        <v>113</v>
      </c>
      <c r="C56" s="10">
        <v>692</v>
      </c>
      <c r="D56" s="11">
        <v>11</v>
      </c>
      <c r="E56" s="9">
        <v>14</v>
      </c>
      <c r="F56" s="9" t="s">
        <v>22</v>
      </c>
      <c r="G56" s="9" t="s">
        <v>45</v>
      </c>
      <c r="H56" s="11">
        <v>30</v>
      </c>
      <c r="I56" s="9" t="s">
        <v>43</v>
      </c>
      <c r="J56" s="11">
        <v>2</v>
      </c>
      <c r="K56" s="9" t="s">
        <v>44</v>
      </c>
      <c r="L56" s="9" t="s">
        <v>31</v>
      </c>
      <c r="M56" s="16">
        <f t="shared" si="0"/>
        <v>805</v>
      </c>
    </row>
    <row r="57" spans="1:13" ht="15.75">
      <c r="A57" s="9" t="s">
        <v>6</v>
      </c>
      <c r="B57" s="10">
        <v>0</v>
      </c>
      <c r="C57" s="10">
        <v>463</v>
      </c>
      <c r="D57" s="11">
        <v>11</v>
      </c>
      <c r="E57" s="9">
        <v>13</v>
      </c>
      <c r="F57" s="9" t="s">
        <v>22</v>
      </c>
      <c r="G57" s="9" t="s">
        <v>42</v>
      </c>
      <c r="H57" s="11">
        <v>24</v>
      </c>
      <c r="I57" s="9" t="s">
        <v>48</v>
      </c>
      <c r="J57" s="11">
        <v>2</v>
      </c>
      <c r="K57" s="9" t="s">
        <v>44</v>
      </c>
      <c r="L57" s="9" t="s">
        <v>28</v>
      </c>
      <c r="M57" s="16">
        <f t="shared" si="0"/>
        <v>463</v>
      </c>
    </row>
    <row r="58" spans="1:13" ht="15.75">
      <c r="A58" s="9" t="s">
        <v>5</v>
      </c>
      <c r="B58" s="10">
        <v>0</v>
      </c>
      <c r="C58" s="10">
        <v>857</v>
      </c>
      <c r="D58" s="11">
        <v>11</v>
      </c>
      <c r="E58" s="9">
        <v>34</v>
      </c>
      <c r="F58" s="9" t="s">
        <v>22</v>
      </c>
      <c r="G58" s="9" t="s">
        <v>42</v>
      </c>
      <c r="H58" s="11">
        <v>48</v>
      </c>
      <c r="I58" s="9" t="s">
        <v>43</v>
      </c>
      <c r="J58" s="11">
        <v>3</v>
      </c>
      <c r="K58" s="9" t="s">
        <v>46</v>
      </c>
      <c r="L58" s="9" t="s">
        <v>31</v>
      </c>
      <c r="M58" s="16">
        <f t="shared" si="0"/>
        <v>857</v>
      </c>
    </row>
    <row r="59" spans="1:13" ht="15.75">
      <c r="A59" s="9" t="s">
        <v>6</v>
      </c>
      <c r="B59" s="10">
        <v>8636</v>
      </c>
      <c r="C59" s="10">
        <v>214</v>
      </c>
      <c r="D59" s="11">
        <v>11</v>
      </c>
      <c r="E59" s="9">
        <v>3</v>
      </c>
      <c r="F59" s="9" t="s">
        <v>30</v>
      </c>
      <c r="G59" s="9" t="s">
        <v>45</v>
      </c>
      <c r="H59" s="11">
        <v>22</v>
      </c>
      <c r="I59" s="9" t="s">
        <v>43</v>
      </c>
      <c r="J59" s="11">
        <v>2</v>
      </c>
      <c r="K59" s="9" t="s">
        <v>46</v>
      </c>
      <c r="L59" s="9" t="s">
        <v>31</v>
      </c>
      <c r="M59" s="16">
        <f t="shared" si="0"/>
        <v>8850</v>
      </c>
    </row>
    <row r="60" spans="1:13" ht="15.75">
      <c r="A60" s="9" t="s">
        <v>5</v>
      </c>
      <c r="B60" s="10">
        <v>19766</v>
      </c>
      <c r="C60" s="10">
        <v>2141</v>
      </c>
      <c r="D60" s="11">
        <v>11</v>
      </c>
      <c r="E60" s="9">
        <v>54</v>
      </c>
      <c r="F60" s="9" t="s">
        <v>30</v>
      </c>
      <c r="G60" s="9" t="s">
        <v>45</v>
      </c>
      <c r="H60" s="11">
        <v>47</v>
      </c>
      <c r="I60" s="9" t="s">
        <v>11</v>
      </c>
      <c r="J60" s="11">
        <v>4</v>
      </c>
      <c r="K60" s="9" t="s">
        <v>44</v>
      </c>
      <c r="L60" s="9" t="s">
        <v>28</v>
      </c>
      <c r="M60" s="16">
        <f t="shared" si="0"/>
        <v>21907</v>
      </c>
    </row>
    <row r="61" spans="1:13" ht="15.75">
      <c r="A61" s="9" t="s">
        <v>4</v>
      </c>
      <c r="B61" s="10">
        <v>0</v>
      </c>
      <c r="C61" s="10">
        <v>959</v>
      </c>
      <c r="D61" s="11">
        <v>11</v>
      </c>
      <c r="E61" s="9">
        <v>21</v>
      </c>
      <c r="F61" s="9" t="s">
        <v>22</v>
      </c>
      <c r="G61" s="9" t="s">
        <v>42</v>
      </c>
      <c r="H61" s="11">
        <v>37</v>
      </c>
      <c r="I61" s="9" t="s">
        <v>43</v>
      </c>
      <c r="J61" s="11">
        <v>4</v>
      </c>
      <c r="K61" s="9" t="s">
        <v>46</v>
      </c>
      <c r="L61" s="9" t="s">
        <v>31</v>
      </c>
      <c r="M61" s="16">
        <f t="shared" si="0"/>
        <v>959</v>
      </c>
    </row>
    <row r="62" spans="1:13" ht="15.75">
      <c r="A62" s="9" t="s">
        <v>4</v>
      </c>
      <c r="B62" s="10">
        <v>16630</v>
      </c>
      <c r="C62" s="10">
        <v>0</v>
      </c>
      <c r="D62" s="11">
        <v>11</v>
      </c>
      <c r="E62" s="9">
        <v>47</v>
      </c>
      <c r="F62" s="9" t="s">
        <v>22</v>
      </c>
      <c r="G62" s="9" t="s">
        <v>42</v>
      </c>
      <c r="H62" s="11">
        <v>26</v>
      </c>
      <c r="I62" s="9" t="s">
        <v>43</v>
      </c>
      <c r="J62" s="11">
        <v>2</v>
      </c>
      <c r="K62" s="9" t="s">
        <v>46</v>
      </c>
      <c r="L62" s="9" t="s">
        <v>31</v>
      </c>
      <c r="M62" s="16">
        <f t="shared" si="0"/>
        <v>16630</v>
      </c>
    </row>
    <row r="63" spans="1:13" ht="15.75">
      <c r="A63" s="9" t="s">
        <v>9</v>
      </c>
      <c r="B63" s="10">
        <v>0</v>
      </c>
      <c r="C63" s="10">
        <v>0</v>
      </c>
      <c r="D63" s="11">
        <v>11</v>
      </c>
      <c r="E63" s="9">
        <v>4</v>
      </c>
      <c r="F63" s="9" t="s">
        <v>30</v>
      </c>
      <c r="G63" s="9" t="s">
        <v>45</v>
      </c>
      <c r="H63" s="11">
        <v>30</v>
      </c>
      <c r="I63" s="9" t="s">
        <v>48</v>
      </c>
      <c r="J63" s="11">
        <v>4</v>
      </c>
      <c r="K63" s="9" t="s">
        <v>46</v>
      </c>
      <c r="L63" s="9" t="s">
        <v>31</v>
      </c>
      <c r="M63" s="16">
        <f t="shared" si="0"/>
        <v>0</v>
      </c>
    </row>
    <row r="64" spans="1:13" ht="15.75">
      <c r="A64" s="9" t="s">
        <v>6</v>
      </c>
      <c r="B64" s="10">
        <v>150</v>
      </c>
      <c r="C64" s="10">
        <v>6520</v>
      </c>
      <c r="D64" s="11">
        <v>12</v>
      </c>
      <c r="E64" s="9">
        <v>1</v>
      </c>
      <c r="F64" s="9" t="s">
        <v>30</v>
      </c>
      <c r="G64" s="9" t="s">
        <v>45</v>
      </c>
      <c r="H64" s="11">
        <v>19</v>
      </c>
      <c r="I64" s="9" t="s">
        <v>43</v>
      </c>
      <c r="J64" s="11">
        <v>1</v>
      </c>
      <c r="K64" s="9" t="s">
        <v>46</v>
      </c>
      <c r="L64" s="9" t="s">
        <v>31</v>
      </c>
      <c r="M64" s="16">
        <f t="shared" si="0"/>
        <v>6670</v>
      </c>
    </row>
    <row r="65" spans="1:13" ht="15.75">
      <c r="A65" s="9" t="s">
        <v>5</v>
      </c>
      <c r="B65" s="10">
        <v>0</v>
      </c>
      <c r="C65" s="10">
        <v>904</v>
      </c>
      <c r="D65" s="11">
        <v>12</v>
      </c>
      <c r="E65" s="9">
        <v>6</v>
      </c>
      <c r="F65" s="9" t="s">
        <v>22</v>
      </c>
      <c r="G65" s="9" t="s">
        <v>42</v>
      </c>
      <c r="H65" s="11">
        <v>38</v>
      </c>
      <c r="I65" s="9" t="s">
        <v>43</v>
      </c>
      <c r="J65" s="11">
        <v>4</v>
      </c>
      <c r="K65" s="9" t="s">
        <v>44</v>
      </c>
      <c r="L65" s="9" t="s">
        <v>31</v>
      </c>
      <c r="M65" s="16">
        <f t="shared" si="0"/>
        <v>904</v>
      </c>
    </row>
    <row r="66" spans="1:13" ht="15.75">
      <c r="A66" s="9" t="s">
        <v>4</v>
      </c>
      <c r="B66" s="10">
        <v>0</v>
      </c>
      <c r="C66" s="10">
        <v>1851</v>
      </c>
      <c r="D66" s="11">
        <v>12</v>
      </c>
      <c r="E66" s="9">
        <v>0</v>
      </c>
      <c r="F66" s="9" t="s">
        <v>30</v>
      </c>
      <c r="G66" s="9" t="s">
        <v>45</v>
      </c>
      <c r="H66" s="11">
        <v>56</v>
      </c>
      <c r="I66" s="9" t="s">
        <v>43</v>
      </c>
      <c r="J66" s="11">
        <v>4</v>
      </c>
      <c r="K66" s="9" t="s">
        <v>44</v>
      </c>
      <c r="L66" s="9" t="s">
        <v>31</v>
      </c>
      <c r="M66" s="16">
        <f t="shared" ref="M66:M129" si="1">B66+C66</f>
        <v>1851</v>
      </c>
    </row>
    <row r="67" spans="1:13" ht="15.75">
      <c r="A67" s="9" t="s">
        <v>5</v>
      </c>
      <c r="B67" s="10">
        <v>0</v>
      </c>
      <c r="C67" s="10">
        <v>486</v>
      </c>
      <c r="D67" s="11">
        <v>12</v>
      </c>
      <c r="E67" s="9">
        <v>22</v>
      </c>
      <c r="F67" s="9" t="s">
        <v>22</v>
      </c>
      <c r="G67" s="9" t="s">
        <v>42</v>
      </c>
      <c r="H67" s="11">
        <v>35</v>
      </c>
      <c r="I67" s="9" t="s">
        <v>48</v>
      </c>
      <c r="J67" s="11">
        <v>2</v>
      </c>
      <c r="K67" s="9" t="s">
        <v>46</v>
      </c>
      <c r="L67" s="9" t="s">
        <v>31</v>
      </c>
      <c r="M67" s="16">
        <f t="shared" si="1"/>
        <v>486</v>
      </c>
    </row>
    <row r="68" spans="1:13" ht="15.75">
      <c r="A68" s="9" t="s">
        <v>4</v>
      </c>
      <c r="B68" s="10">
        <v>0</v>
      </c>
      <c r="C68" s="10">
        <v>739</v>
      </c>
      <c r="D68" s="11">
        <v>13</v>
      </c>
      <c r="E68" s="9">
        <v>12</v>
      </c>
      <c r="F68" s="9" t="s">
        <v>22</v>
      </c>
      <c r="G68" s="9" t="s">
        <v>42</v>
      </c>
      <c r="H68" s="11">
        <v>23</v>
      </c>
      <c r="I68" s="9" t="s">
        <v>43</v>
      </c>
      <c r="J68" s="11">
        <v>3</v>
      </c>
      <c r="K68" s="9" t="s">
        <v>44</v>
      </c>
      <c r="L68" s="9" t="s">
        <v>31</v>
      </c>
      <c r="M68" s="16">
        <f t="shared" si="1"/>
        <v>739</v>
      </c>
    </row>
    <row r="69" spans="1:13" ht="15.75">
      <c r="A69" s="9" t="s">
        <v>6</v>
      </c>
      <c r="B69" s="10">
        <v>638</v>
      </c>
      <c r="C69" s="10">
        <v>347</v>
      </c>
      <c r="D69" s="11">
        <v>13</v>
      </c>
      <c r="E69" s="9">
        <v>14</v>
      </c>
      <c r="F69" s="9" t="s">
        <v>22</v>
      </c>
      <c r="G69" s="9" t="s">
        <v>42</v>
      </c>
      <c r="H69" s="11">
        <v>36</v>
      </c>
      <c r="I69" s="9" t="s">
        <v>43</v>
      </c>
      <c r="J69" s="11">
        <v>2</v>
      </c>
      <c r="K69" s="9" t="s">
        <v>44</v>
      </c>
      <c r="L69" s="9" t="s">
        <v>28</v>
      </c>
      <c r="M69" s="16">
        <f t="shared" si="1"/>
        <v>985</v>
      </c>
    </row>
    <row r="70" spans="1:13" ht="15.75">
      <c r="A70" s="9" t="s">
        <v>5</v>
      </c>
      <c r="B70" s="10">
        <v>0</v>
      </c>
      <c r="C70" s="10">
        <v>229</v>
      </c>
      <c r="D70" s="11">
        <v>13</v>
      </c>
      <c r="E70" s="9">
        <v>16</v>
      </c>
      <c r="F70" s="9" t="s">
        <v>22</v>
      </c>
      <c r="G70" s="9" t="s">
        <v>49</v>
      </c>
      <c r="H70" s="11">
        <v>26</v>
      </c>
      <c r="I70" s="9" t="s">
        <v>43</v>
      </c>
      <c r="J70" s="11">
        <v>3</v>
      </c>
      <c r="K70" s="9" t="s">
        <v>44</v>
      </c>
      <c r="L70" s="9" t="s">
        <v>31</v>
      </c>
      <c r="M70" s="16">
        <f t="shared" si="1"/>
        <v>229</v>
      </c>
    </row>
    <row r="71" spans="1:13" ht="15.75">
      <c r="A71" s="9" t="s">
        <v>5</v>
      </c>
      <c r="B71" s="10">
        <v>396</v>
      </c>
      <c r="C71" s="10">
        <v>228</v>
      </c>
      <c r="D71" s="11">
        <v>13</v>
      </c>
      <c r="E71" s="9">
        <v>26</v>
      </c>
      <c r="F71" s="9" t="s">
        <v>22</v>
      </c>
      <c r="G71" s="9" t="s">
        <v>42</v>
      </c>
      <c r="H71" s="11">
        <v>46</v>
      </c>
      <c r="I71" s="9" t="s">
        <v>43</v>
      </c>
      <c r="J71" s="11">
        <v>3</v>
      </c>
      <c r="K71" s="9" t="s">
        <v>44</v>
      </c>
      <c r="L71" s="9" t="s">
        <v>31</v>
      </c>
      <c r="M71" s="16">
        <f t="shared" si="1"/>
        <v>624</v>
      </c>
    </row>
    <row r="72" spans="1:13" ht="15.75">
      <c r="A72" s="9" t="s">
        <v>5</v>
      </c>
      <c r="B72" s="10">
        <v>708</v>
      </c>
      <c r="C72" s="10">
        <v>683</v>
      </c>
      <c r="D72" s="11">
        <v>13</v>
      </c>
      <c r="E72" s="9">
        <v>33</v>
      </c>
      <c r="F72" s="9" t="s">
        <v>22</v>
      </c>
      <c r="G72" s="9" t="s">
        <v>42</v>
      </c>
      <c r="H72" s="11">
        <v>31</v>
      </c>
      <c r="I72" s="9" t="s">
        <v>43</v>
      </c>
      <c r="J72" s="11">
        <v>2</v>
      </c>
      <c r="K72" s="9" t="s">
        <v>46</v>
      </c>
      <c r="L72" s="9" t="s">
        <v>31</v>
      </c>
      <c r="M72" s="16">
        <f t="shared" si="1"/>
        <v>1391</v>
      </c>
    </row>
    <row r="73" spans="1:13" ht="15.75">
      <c r="A73" s="9" t="s">
        <v>6</v>
      </c>
      <c r="B73" s="10">
        <v>101</v>
      </c>
      <c r="C73" s="10">
        <v>3871</v>
      </c>
      <c r="D73" s="11">
        <v>13</v>
      </c>
      <c r="E73" s="9">
        <v>5</v>
      </c>
      <c r="F73" s="9" t="s">
        <v>30</v>
      </c>
      <c r="G73" s="9" t="s">
        <v>45</v>
      </c>
      <c r="H73" s="11">
        <v>26</v>
      </c>
      <c r="I73" s="9" t="s">
        <v>48</v>
      </c>
      <c r="J73" s="11">
        <v>4</v>
      </c>
      <c r="K73" s="9" t="s">
        <v>46</v>
      </c>
      <c r="L73" s="9" t="s">
        <v>28</v>
      </c>
      <c r="M73" s="16">
        <f t="shared" si="1"/>
        <v>3972</v>
      </c>
    </row>
    <row r="74" spans="1:13" ht="15.75">
      <c r="A74" s="9" t="s">
        <v>4</v>
      </c>
      <c r="B74" s="10">
        <v>0</v>
      </c>
      <c r="C74" s="10">
        <v>407</v>
      </c>
      <c r="D74" s="11">
        <v>13</v>
      </c>
      <c r="E74" s="9">
        <v>2</v>
      </c>
      <c r="F74" s="9" t="s">
        <v>30</v>
      </c>
      <c r="G74" s="9" t="s">
        <v>45</v>
      </c>
      <c r="H74" s="11">
        <v>28</v>
      </c>
      <c r="I74" s="9" t="s">
        <v>43</v>
      </c>
      <c r="J74" s="11">
        <v>2</v>
      </c>
      <c r="K74" s="9" t="s">
        <v>46</v>
      </c>
      <c r="L74" s="9" t="s">
        <v>31</v>
      </c>
      <c r="M74" s="16">
        <f t="shared" si="1"/>
        <v>407</v>
      </c>
    </row>
    <row r="75" spans="1:13" ht="15.75">
      <c r="A75" s="9" t="s">
        <v>5</v>
      </c>
      <c r="B75" s="10">
        <v>0</v>
      </c>
      <c r="C75" s="10">
        <v>128</v>
      </c>
      <c r="D75" s="11">
        <v>13</v>
      </c>
      <c r="E75" s="9">
        <v>74</v>
      </c>
      <c r="F75" s="9" t="s">
        <v>22</v>
      </c>
      <c r="G75" s="9" t="s">
        <v>42</v>
      </c>
      <c r="H75" s="11">
        <v>34</v>
      </c>
      <c r="I75" s="9" t="s">
        <v>43</v>
      </c>
      <c r="J75" s="11">
        <v>3</v>
      </c>
      <c r="K75" s="9" t="s">
        <v>46</v>
      </c>
      <c r="L75" s="9" t="s">
        <v>28</v>
      </c>
      <c r="M75" s="16">
        <f t="shared" si="1"/>
        <v>128</v>
      </c>
    </row>
    <row r="76" spans="1:13" ht="15.75">
      <c r="A76" s="9" t="s">
        <v>6</v>
      </c>
      <c r="B76" s="10">
        <v>0</v>
      </c>
      <c r="C76" s="10">
        <v>746</v>
      </c>
      <c r="D76" s="11">
        <v>13</v>
      </c>
      <c r="E76" s="9">
        <v>16</v>
      </c>
      <c r="F76" s="9" t="s">
        <v>30</v>
      </c>
      <c r="G76" s="9" t="s">
        <v>45</v>
      </c>
      <c r="H76" s="11">
        <v>29</v>
      </c>
      <c r="I76" s="9" t="s">
        <v>43</v>
      </c>
      <c r="J76" s="11">
        <v>3</v>
      </c>
      <c r="K76" s="9" t="s">
        <v>46</v>
      </c>
      <c r="L76" s="9" t="s">
        <v>31</v>
      </c>
      <c r="M76" s="16">
        <f t="shared" si="1"/>
        <v>746</v>
      </c>
    </row>
    <row r="77" spans="1:13" ht="15.75">
      <c r="A77" s="9" t="s">
        <v>4</v>
      </c>
      <c r="B77" s="10">
        <v>0</v>
      </c>
      <c r="C77" s="10">
        <v>763</v>
      </c>
      <c r="D77" s="11">
        <v>13</v>
      </c>
      <c r="E77" s="9">
        <v>46</v>
      </c>
      <c r="F77" s="9" t="s">
        <v>30</v>
      </c>
      <c r="G77" s="9" t="s">
        <v>45</v>
      </c>
      <c r="H77" s="11">
        <v>57</v>
      </c>
      <c r="I77" s="9" t="s">
        <v>43</v>
      </c>
      <c r="J77" s="11">
        <v>3</v>
      </c>
      <c r="K77" s="9" t="s">
        <v>44</v>
      </c>
      <c r="L77" s="9" t="s">
        <v>31</v>
      </c>
      <c r="M77" s="16">
        <f t="shared" si="1"/>
        <v>763</v>
      </c>
    </row>
    <row r="78" spans="1:13" ht="15.75">
      <c r="A78" s="9" t="s">
        <v>7</v>
      </c>
      <c r="B78" s="10">
        <v>758</v>
      </c>
      <c r="C78" s="10">
        <v>2665</v>
      </c>
      <c r="D78" s="11">
        <v>13</v>
      </c>
      <c r="E78" s="9">
        <v>31</v>
      </c>
      <c r="F78" s="9" t="s">
        <v>22</v>
      </c>
      <c r="G78" s="9" t="s">
        <v>42</v>
      </c>
      <c r="H78" s="11">
        <v>38</v>
      </c>
      <c r="I78" s="9" t="s">
        <v>43</v>
      </c>
      <c r="J78" s="11">
        <v>4</v>
      </c>
      <c r="K78" s="9" t="s">
        <v>44</v>
      </c>
      <c r="L78" s="9" t="s">
        <v>31</v>
      </c>
      <c r="M78" s="16">
        <f t="shared" si="1"/>
        <v>3423</v>
      </c>
    </row>
    <row r="79" spans="1:13" ht="15.75">
      <c r="A79" s="9" t="s">
        <v>6</v>
      </c>
      <c r="B79" s="10">
        <v>0</v>
      </c>
      <c r="C79" s="10">
        <v>800</v>
      </c>
      <c r="D79" s="11">
        <v>13</v>
      </c>
      <c r="E79" s="9">
        <v>69</v>
      </c>
      <c r="F79" s="9" t="s">
        <v>22</v>
      </c>
      <c r="G79" s="9" t="s">
        <v>42</v>
      </c>
      <c r="H79" s="11">
        <v>59</v>
      </c>
      <c r="I79" s="9" t="s">
        <v>43</v>
      </c>
      <c r="J79" s="11">
        <v>3</v>
      </c>
      <c r="K79" s="9" t="s">
        <v>46</v>
      </c>
      <c r="L79" s="9" t="s">
        <v>28</v>
      </c>
      <c r="M79" s="16">
        <f t="shared" si="1"/>
        <v>800</v>
      </c>
    </row>
    <row r="80" spans="1:13" ht="15.75">
      <c r="A80" s="9" t="s">
        <v>5</v>
      </c>
      <c r="B80" s="10">
        <v>166</v>
      </c>
      <c r="C80" s="10">
        <v>922</v>
      </c>
      <c r="D80" s="11">
        <v>13</v>
      </c>
      <c r="E80" s="9">
        <v>2</v>
      </c>
      <c r="F80" s="9" t="s">
        <v>30</v>
      </c>
      <c r="G80" s="9" t="s">
        <v>45</v>
      </c>
      <c r="H80" s="11">
        <v>24</v>
      </c>
      <c r="I80" s="9" t="s">
        <v>48</v>
      </c>
      <c r="J80" s="11">
        <v>1</v>
      </c>
      <c r="K80" s="9" t="s">
        <v>46</v>
      </c>
      <c r="L80" s="9" t="s">
        <v>28</v>
      </c>
      <c r="M80" s="16">
        <f t="shared" si="1"/>
        <v>1088</v>
      </c>
    </row>
    <row r="81" spans="1:13" ht="15.75">
      <c r="A81" s="9" t="s">
        <v>7</v>
      </c>
      <c r="B81" s="10">
        <v>9783</v>
      </c>
      <c r="C81" s="10">
        <v>885</v>
      </c>
      <c r="D81" s="11">
        <v>13</v>
      </c>
      <c r="E81" s="9">
        <v>3</v>
      </c>
      <c r="F81" s="9" t="s">
        <v>30</v>
      </c>
      <c r="G81" s="9" t="s">
        <v>45</v>
      </c>
      <c r="H81" s="11">
        <v>25</v>
      </c>
      <c r="I81" s="9" t="s">
        <v>43</v>
      </c>
      <c r="J81" s="11">
        <v>1</v>
      </c>
      <c r="K81" s="9" t="s">
        <v>50</v>
      </c>
      <c r="L81" s="9" t="s">
        <v>28</v>
      </c>
      <c r="M81" s="16">
        <f t="shared" si="1"/>
        <v>10668</v>
      </c>
    </row>
    <row r="82" spans="1:13" ht="15.75">
      <c r="A82" s="9" t="s">
        <v>4</v>
      </c>
      <c r="B82" s="10">
        <v>303</v>
      </c>
      <c r="C82" s="10">
        <v>899</v>
      </c>
      <c r="D82" s="11">
        <v>13</v>
      </c>
      <c r="E82" s="9">
        <v>3</v>
      </c>
      <c r="F82" s="9" t="s">
        <v>22</v>
      </c>
      <c r="G82" s="9" t="s">
        <v>42</v>
      </c>
      <c r="H82" s="11">
        <v>21</v>
      </c>
      <c r="I82" s="9" t="s">
        <v>43</v>
      </c>
      <c r="J82" s="11">
        <v>1</v>
      </c>
      <c r="K82" s="9" t="s">
        <v>46</v>
      </c>
      <c r="L82" s="9" t="s">
        <v>28</v>
      </c>
      <c r="M82" s="16">
        <f t="shared" si="1"/>
        <v>1202</v>
      </c>
    </row>
    <row r="83" spans="1:13" ht="15.75">
      <c r="A83" s="9" t="s">
        <v>5</v>
      </c>
      <c r="B83" s="10">
        <v>0</v>
      </c>
      <c r="C83" s="10">
        <v>637</v>
      </c>
      <c r="D83" s="11">
        <v>13</v>
      </c>
      <c r="E83" s="9">
        <v>21</v>
      </c>
      <c r="F83" s="9" t="s">
        <v>30</v>
      </c>
      <c r="G83" s="9" t="s">
        <v>45</v>
      </c>
      <c r="H83" s="11">
        <v>23</v>
      </c>
      <c r="I83" s="9" t="s">
        <v>43</v>
      </c>
      <c r="J83" s="11">
        <v>2</v>
      </c>
      <c r="K83" s="9" t="s">
        <v>44</v>
      </c>
      <c r="L83" s="9" t="s">
        <v>28</v>
      </c>
      <c r="M83" s="16">
        <f t="shared" si="1"/>
        <v>637</v>
      </c>
    </row>
    <row r="84" spans="1:13" ht="15.75">
      <c r="A84" s="9" t="s">
        <v>13</v>
      </c>
      <c r="B84" s="10">
        <v>644</v>
      </c>
      <c r="C84" s="10">
        <v>0</v>
      </c>
      <c r="D84" s="11">
        <v>13</v>
      </c>
      <c r="E84" s="9">
        <v>88</v>
      </c>
      <c r="F84" s="9" t="s">
        <v>22</v>
      </c>
      <c r="G84" s="9" t="s">
        <v>42</v>
      </c>
      <c r="H84" s="11">
        <v>37</v>
      </c>
      <c r="I84" s="9" t="s">
        <v>43</v>
      </c>
      <c r="J84" s="11">
        <v>4</v>
      </c>
      <c r="K84" s="9" t="s">
        <v>46</v>
      </c>
      <c r="L84" s="9" t="s">
        <v>31</v>
      </c>
      <c r="M84" s="16">
        <f t="shared" si="1"/>
        <v>644</v>
      </c>
    </row>
    <row r="85" spans="1:13" ht="15.75">
      <c r="A85" s="9" t="s">
        <v>10</v>
      </c>
      <c r="B85" s="10">
        <v>0</v>
      </c>
      <c r="C85" s="10">
        <v>127</v>
      </c>
      <c r="D85" s="11">
        <v>13</v>
      </c>
      <c r="E85" s="9">
        <v>22</v>
      </c>
      <c r="F85" s="9" t="s">
        <v>22</v>
      </c>
      <c r="G85" s="9" t="s">
        <v>42</v>
      </c>
      <c r="H85" s="11">
        <v>39</v>
      </c>
      <c r="I85" s="9" t="s">
        <v>48</v>
      </c>
      <c r="J85" s="11">
        <v>4</v>
      </c>
      <c r="K85" s="9" t="s">
        <v>44</v>
      </c>
      <c r="L85" s="9" t="s">
        <v>28</v>
      </c>
      <c r="M85" s="16">
        <f t="shared" si="1"/>
        <v>127</v>
      </c>
    </row>
    <row r="86" spans="1:13" ht="15.75">
      <c r="A86" s="9" t="s">
        <v>9</v>
      </c>
      <c r="B86" s="10">
        <v>0</v>
      </c>
      <c r="C86" s="10">
        <v>178</v>
      </c>
      <c r="D86" s="11">
        <v>13</v>
      </c>
      <c r="E86" s="9">
        <v>89</v>
      </c>
      <c r="F86" s="9" t="s">
        <v>22</v>
      </c>
      <c r="G86" s="9" t="s">
        <v>42</v>
      </c>
      <c r="H86" s="11">
        <v>34</v>
      </c>
      <c r="I86" s="9" t="s">
        <v>11</v>
      </c>
      <c r="J86" s="11">
        <v>4</v>
      </c>
      <c r="K86" s="9" t="s">
        <v>46</v>
      </c>
      <c r="L86" s="9" t="s">
        <v>28</v>
      </c>
      <c r="M86" s="16">
        <f t="shared" si="1"/>
        <v>178</v>
      </c>
    </row>
    <row r="87" spans="1:13" ht="15.75">
      <c r="A87" s="9" t="s">
        <v>4</v>
      </c>
      <c r="B87" s="10">
        <v>6851</v>
      </c>
      <c r="C87" s="10">
        <v>901</v>
      </c>
      <c r="D87" s="11">
        <v>13</v>
      </c>
      <c r="E87" s="9">
        <v>21</v>
      </c>
      <c r="F87" s="9" t="s">
        <v>30</v>
      </c>
      <c r="G87" s="9" t="s">
        <v>45</v>
      </c>
      <c r="H87" s="11">
        <v>43</v>
      </c>
      <c r="I87" s="9" t="s">
        <v>48</v>
      </c>
      <c r="J87" s="11">
        <v>2</v>
      </c>
      <c r="K87" s="9" t="s">
        <v>44</v>
      </c>
      <c r="L87" s="9" t="s">
        <v>31</v>
      </c>
      <c r="M87" s="16">
        <f t="shared" si="1"/>
        <v>7752</v>
      </c>
    </row>
    <row r="88" spans="1:13" ht="15.75">
      <c r="A88" s="9" t="s">
        <v>6</v>
      </c>
      <c r="B88" s="10">
        <v>0</v>
      </c>
      <c r="C88" s="10">
        <v>322</v>
      </c>
      <c r="D88" s="11">
        <v>13</v>
      </c>
      <c r="E88" s="9">
        <v>9</v>
      </c>
      <c r="F88" s="9" t="s">
        <v>30</v>
      </c>
      <c r="G88" s="9" t="s">
        <v>45</v>
      </c>
      <c r="H88" s="11">
        <v>25</v>
      </c>
      <c r="I88" s="9" t="s">
        <v>43</v>
      </c>
      <c r="J88" s="11">
        <v>1</v>
      </c>
      <c r="K88" s="9" t="s">
        <v>46</v>
      </c>
      <c r="L88" s="9" t="s">
        <v>31</v>
      </c>
      <c r="M88" s="16">
        <f t="shared" si="1"/>
        <v>322</v>
      </c>
    </row>
    <row r="89" spans="1:13" ht="15.75">
      <c r="A89" s="9" t="s">
        <v>7</v>
      </c>
      <c r="B89" s="10">
        <v>12760</v>
      </c>
      <c r="C89" s="10">
        <v>4873</v>
      </c>
      <c r="D89" s="11">
        <v>13</v>
      </c>
      <c r="E89" s="9">
        <v>73</v>
      </c>
      <c r="F89" s="9" t="s">
        <v>22</v>
      </c>
      <c r="G89" s="9" t="s">
        <v>42</v>
      </c>
      <c r="H89" s="11">
        <v>56</v>
      </c>
      <c r="I89" s="9" t="s">
        <v>48</v>
      </c>
      <c r="J89" s="11">
        <v>4</v>
      </c>
      <c r="K89" s="9" t="s">
        <v>44</v>
      </c>
      <c r="L89" s="9" t="s">
        <v>31</v>
      </c>
      <c r="M89" s="16">
        <f t="shared" si="1"/>
        <v>17633</v>
      </c>
    </row>
    <row r="90" spans="1:13" ht="15.75">
      <c r="A90" s="9" t="s">
        <v>6</v>
      </c>
      <c r="B90" s="10">
        <v>0</v>
      </c>
      <c r="C90" s="10">
        <v>0</v>
      </c>
      <c r="D90" s="11">
        <v>13</v>
      </c>
      <c r="E90" s="9">
        <v>94</v>
      </c>
      <c r="F90" s="9" t="s">
        <v>22</v>
      </c>
      <c r="G90" s="9" t="s">
        <v>42</v>
      </c>
      <c r="H90" s="11">
        <v>48</v>
      </c>
      <c r="I90" s="9" t="s">
        <v>48</v>
      </c>
      <c r="J90" s="11">
        <v>4</v>
      </c>
      <c r="K90" s="9" t="s">
        <v>46</v>
      </c>
      <c r="L90" s="9" t="s">
        <v>31</v>
      </c>
      <c r="M90" s="16">
        <f t="shared" si="1"/>
        <v>0</v>
      </c>
    </row>
    <row r="91" spans="1:13" ht="15.75">
      <c r="A91" s="9" t="s">
        <v>6</v>
      </c>
      <c r="B91" s="10">
        <v>0</v>
      </c>
      <c r="C91" s="10">
        <v>945</v>
      </c>
      <c r="D91" s="11">
        <v>13</v>
      </c>
      <c r="E91" s="9">
        <v>6</v>
      </c>
      <c r="F91" s="9" t="s">
        <v>22</v>
      </c>
      <c r="G91" s="9" t="s">
        <v>45</v>
      </c>
      <c r="H91" s="11">
        <v>41</v>
      </c>
      <c r="I91" s="9" t="s">
        <v>43</v>
      </c>
      <c r="J91" s="11">
        <v>1</v>
      </c>
      <c r="K91" s="9" t="s">
        <v>46</v>
      </c>
      <c r="L91" s="9" t="s">
        <v>31</v>
      </c>
      <c r="M91" s="16">
        <f t="shared" si="1"/>
        <v>945</v>
      </c>
    </row>
    <row r="92" spans="1:13" ht="15.75">
      <c r="A92" s="9" t="s">
        <v>4</v>
      </c>
      <c r="B92" s="10">
        <v>12974</v>
      </c>
      <c r="C92" s="10">
        <v>19568</v>
      </c>
      <c r="D92" s="11">
        <v>13</v>
      </c>
      <c r="E92" s="9">
        <v>7</v>
      </c>
      <c r="F92" s="9" t="s">
        <v>30</v>
      </c>
      <c r="G92" s="9" t="s">
        <v>45</v>
      </c>
      <c r="H92" s="11">
        <v>41</v>
      </c>
      <c r="I92" s="9" t="s">
        <v>48</v>
      </c>
      <c r="J92" s="11">
        <v>3</v>
      </c>
      <c r="K92" s="9" t="s">
        <v>46</v>
      </c>
      <c r="L92" s="9" t="s">
        <v>31</v>
      </c>
      <c r="M92" s="16">
        <f t="shared" si="1"/>
        <v>32542</v>
      </c>
    </row>
    <row r="93" spans="1:13" ht="15.75">
      <c r="A93" s="9" t="s">
        <v>6</v>
      </c>
      <c r="B93" s="10">
        <v>0</v>
      </c>
      <c r="C93" s="10">
        <v>803</v>
      </c>
      <c r="D93" s="11">
        <v>13</v>
      </c>
      <c r="E93" s="9">
        <v>89</v>
      </c>
      <c r="F93" s="9" t="s">
        <v>22</v>
      </c>
      <c r="G93" s="9" t="s">
        <v>42</v>
      </c>
      <c r="H93" s="11">
        <v>52</v>
      </c>
      <c r="I93" s="9" t="s">
        <v>11</v>
      </c>
      <c r="J93" s="11">
        <v>4</v>
      </c>
      <c r="K93" s="9" t="s">
        <v>47</v>
      </c>
      <c r="L93" s="9" t="s">
        <v>28</v>
      </c>
      <c r="M93" s="16">
        <f t="shared" si="1"/>
        <v>803</v>
      </c>
    </row>
    <row r="94" spans="1:13" ht="15.75">
      <c r="A94" s="9" t="s">
        <v>4</v>
      </c>
      <c r="B94" s="10">
        <v>317</v>
      </c>
      <c r="C94" s="10">
        <v>10980</v>
      </c>
      <c r="D94" s="11">
        <v>13</v>
      </c>
      <c r="E94" s="9">
        <v>17</v>
      </c>
      <c r="F94" s="9" t="s">
        <v>22</v>
      </c>
      <c r="G94" s="9" t="s">
        <v>42</v>
      </c>
      <c r="H94" s="11">
        <v>65</v>
      </c>
      <c r="I94" s="9" t="s">
        <v>43</v>
      </c>
      <c r="J94" s="11">
        <v>3</v>
      </c>
      <c r="K94" s="9" t="s">
        <v>44</v>
      </c>
      <c r="L94" s="9" t="s">
        <v>28</v>
      </c>
      <c r="M94" s="16">
        <f t="shared" si="1"/>
        <v>11297</v>
      </c>
    </row>
    <row r="95" spans="1:13" ht="15.75">
      <c r="A95" s="9" t="s">
        <v>7</v>
      </c>
      <c r="B95" s="10">
        <v>0</v>
      </c>
      <c r="C95" s="10">
        <v>265</v>
      </c>
      <c r="D95" s="11">
        <v>13</v>
      </c>
      <c r="E95" s="9">
        <v>10</v>
      </c>
      <c r="F95" s="9" t="s">
        <v>30</v>
      </c>
      <c r="G95" s="9" t="s">
        <v>45</v>
      </c>
      <c r="H95" s="11">
        <v>26</v>
      </c>
      <c r="I95" s="9" t="s">
        <v>43</v>
      </c>
      <c r="J95" s="11">
        <v>2</v>
      </c>
      <c r="K95" s="9" t="s">
        <v>46</v>
      </c>
      <c r="L95" s="9" t="s">
        <v>31</v>
      </c>
      <c r="M95" s="16">
        <f t="shared" si="1"/>
        <v>265</v>
      </c>
    </row>
    <row r="96" spans="1:13" ht="15.75">
      <c r="A96" s="9" t="s">
        <v>5</v>
      </c>
      <c r="B96" s="10">
        <v>0</v>
      </c>
      <c r="C96" s="10">
        <v>457</v>
      </c>
      <c r="D96" s="11">
        <v>13</v>
      </c>
      <c r="E96" s="9">
        <v>63</v>
      </c>
      <c r="F96" s="9" t="s">
        <v>22</v>
      </c>
      <c r="G96" s="9" t="s">
        <v>42</v>
      </c>
      <c r="H96" s="11">
        <v>38</v>
      </c>
      <c r="I96" s="9" t="s">
        <v>43</v>
      </c>
      <c r="J96" s="11">
        <v>4</v>
      </c>
      <c r="K96" s="9" t="s">
        <v>47</v>
      </c>
      <c r="L96" s="9" t="s">
        <v>31</v>
      </c>
      <c r="M96" s="16">
        <f t="shared" si="1"/>
        <v>457</v>
      </c>
    </row>
    <row r="97" spans="1:13" ht="15.75">
      <c r="A97" s="9" t="s">
        <v>4</v>
      </c>
      <c r="B97" s="10">
        <v>0</v>
      </c>
      <c r="C97" s="10">
        <v>970</v>
      </c>
      <c r="D97" s="11">
        <v>13</v>
      </c>
      <c r="E97" s="9">
        <v>14</v>
      </c>
      <c r="F97" s="9" t="s">
        <v>30</v>
      </c>
      <c r="G97" s="9" t="s">
        <v>45</v>
      </c>
      <c r="H97" s="11">
        <v>22</v>
      </c>
      <c r="I97" s="9" t="s">
        <v>43</v>
      </c>
      <c r="J97" s="11">
        <v>1</v>
      </c>
      <c r="K97" s="9" t="s">
        <v>46</v>
      </c>
      <c r="L97" s="9" t="s">
        <v>31</v>
      </c>
      <c r="M97" s="16">
        <f t="shared" si="1"/>
        <v>970</v>
      </c>
    </row>
    <row r="98" spans="1:13" ht="15.75">
      <c r="A98" s="9" t="s">
        <v>4</v>
      </c>
      <c r="B98" s="10">
        <v>0</v>
      </c>
      <c r="C98" s="10">
        <v>861</v>
      </c>
      <c r="D98" s="11">
        <v>13</v>
      </c>
      <c r="E98" s="9">
        <v>111</v>
      </c>
      <c r="F98" s="9" t="s">
        <v>22</v>
      </c>
      <c r="G98" s="9" t="s">
        <v>42</v>
      </c>
      <c r="H98" s="11">
        <v>56</v>
      </c>
      <c r="I98" s="9" t="s">
        <v>43</v>
      </c>
      <c r="J98" s="11">
        <v>4</v>
      </c>
      <c r="K98" s="9" t="s">
        <v>44</v>
      </c>
      <c r="L98" s="9" t="s">
        <v>28</v>
      </c>
      <c r="M98" s="16">
        <f t="shared" si="1"/>
        <v>861</v>
      </c>
    </row>
    <row r="99" spans="1:13" ht="15.75">
      <c r="A99" s="9" t="s">
        <v>5</v>
      </c>
      <c r="B99" s="10">
        <v>0</v>
      </c>
      <c r="C99" s="10">
        <v>470</v>
      </c>
      <c r="D99" s="11">
        <v>13</v>
      </c>
      <c r="E99" s="9">
        <v>0</v>
      </c>
      <c r="F99" s="9" t="s">
        <v>30</v>
      </c>
      <c r="G99" s="9" t="s">
        <v>45</v>
      </c>
      <c r="H99" s="11">
        <v>37</v>
      </c>
      <c r="I99" s="9" t="s">
        <v>43</v>
      </c>
      <c r="J99" s="11">
        <v>2</v>
      </c>
      <c r="K99" s="9" t="s">
        <v>50</v>
      </c>
      <c r="L99" s="9" t="s">
        <v>31</v>
      </c>
      <c r="M99" s="16">
        <f t="shared" si="1"/>
        <v>470</v>
      </c>
    </row>
    <row r="100" spans="1:13" ht="15.75">
      <c r="A100" s="9" t="s">
        <v>4</v>
      </c>
      <c r="B100" s="10">
        <v>0</v>
      </c>
      <c r="C100" s="10">
        <v>3273</v>
      </c>
      <c r="D100" s="11">
        <v>13</v>
      </c>
      <c r="E100" s="9">
        <v>4</v>
      </c>
      <c r="F100" s="9" t="s">
        <v>22</v>
      </c>
      <c r="G100" s="9" t="s">
        <v>49</v>
      </c>
      <c r="H100" s="11">
        <v>32</v>
      </c>
      <c r="I100" s="9" t="s">
        <v>43</v>
      </c>
      <c r="J100" s="11">
        <v>3</v>
      </c>
      <c r="K100" s="9" t="s">
        <v>44</v>
      </c>
      <c r="L100" s="9" t="s">
        <v>28</v>
      </c>
      <c r="M100" s="16">
        <f t="shared" si="1"/>
        <v>3273</v>
      </c>
    </row>
    <row r="101" spans="1:13" ht="15.75">
      <c r="A101" s="9" t="s">
        <v>6</v>
      </c>
      <c r="B101" s="10">
        <v>0</v>
      </c>
      <c r="C101" s="10">
        <v>461</v>
      </c>
      <c r="D101" s="11">
        <v>13</v>
      </c>
      <c r="E101" s="9">
        <v>48</v>
      </c>
      <c r="F101" s="9" t="s">
        <v>30</v>
      </c>
      <c r="G101" s="9" t="s">
        <v>45</v>
      </c>
      <c r="H101" s="11">
        <v>30</v>
      </c>
      <c r="I101" s="9" t="s">
        <v>43</v>
      </c>
      <c r="J101" s="11">
        <v>4</v>
      </c>
      <c r="K101" s="9" t="s">
        <v>44</v>
      </c>
      <c r="L101" s="9" t="s">
        <v>31</v>
      </c>
      <c r="M101" s="16">
        <f t="shared" si="1"/>
        <v>461</v>
      </c>
    </row>
    <row r="102" spans="1:13" ht="15.75">
      <c r="A102" s="9" t="s">
        <v>4</v>
      </c>
      <c r="B102" s="10">
        <v>586</v>
      </c>
      <c r="C102" s="10">
        <v>0</v>
      </c>
      <c r="D102" s="11">
        <v>13</v>
      </c>
      <c r="E102" s="9">
        <v>0</v>
      </c>
      <c r="F102" s="9" t="s">
        <v>22</v>
      </c>
      <c r="G102" s="9" t="s">
        <v>42</v>
      </c>
      <c r="H102" s="11">
        <v>51</v>
      </c>
      <c r="I102" s="9" t="s">
        <v>43</v>
      </c>
      <c r="J102" s="11">
        <v>1</v>
      </c>
      <c r="K102" s="9" t="s">
        <v>47</v>
      </c>
      <c r="L102" s="9" t="s">
        <v>28</v>
      </c>
      <c r="M102" s="16">
        <f t="shared" si="1"/>
        <v>586</v>
      </c>
    </row>
    <row r="103" spans="1:13" ht="15.75">
      <c r="A103" s="9" t="s">
        <v>6</v>
      </c>
      <c r="B103" s="10">
        <v>352</v>
      </c>
      <c r="C103" s="10">
        <v>7525</v>
      </c>
      <c r="D103" s="11">
        <v>13</v>
      </c>
      <c r="E103" s="9">
        <v>4</v>
      </c>
      <c r="F103" s="9" t="s">
        <v>30</v>
      </c>
      <c r="G103" s="9" t="s">
        <v>45</v>
      </c>
      <c r="H103" s="11">
        <v>18</v>
      </c>
      <c r="I103" s="9" t="s">
        <v>48</v>
      </c>
      <c r="J103" s="11">
        <v>4</v>
      </c>
      <c r="K103" s="9" t="s">
        <v>44</v>
      </c>
      <c r="L103" s="9" t="s">
        <v>31</v>
      </c>
      <c r="M103" s="16">
        <f t="shared" si="1"/>
        <v>7877</v>
      </c>
    </row>
    <row r="104" spans="1:13" ht="15.75">
      <c r="A104" s="9" t="s">
        <v>4</v>
      </c>
      <c r="B104" s="10">
        <v>895</v>
      </c>
      <c r="C104" s="10">
        <v>243</v>
      </c>
      <c r="D104" s="11">
        <v>13</v>
      </c>
      <c r="E104" s="9">
        <v>4</v>
      </c>
      <c r="F104" s="9" t="s">
        <v>22</v>
      </c>
      <c r="G104" s="9" t="s">
        <v>49</v>
      </c>
      <c r="H104" s="11">
        <v>22</v>
      </c>
      <c r="I104" s="9" t="s">
        <v>48</v>
      </c>
      <c r="J104" s="11">
        <v>1</v>
      </c>
      <c r="K104" s="9" t="s">
        <v>46</v>
      </c>
      <c r="L104" s="9" t="s">
        <v>28</v>
      </c>
      <c r="M104" s="16">
        <f t="shared" si="1"/>
        <v>1138</v>
      </c>
    </row>
    <row r="105" spans="1:13" ht="15.75">
      <c r="A105" s="9" t="s">
        <v>4</v>
      </c>
      <c r="B105" s="10">
        <v>0</v>
      </c>
      <c r="C105" s="10">
        <v>208</v>
      </c>
      <c r="D105" s="11">
        <v>13</v>
      </c>
      <c r="E105" s="9">
        <v>23</v>
      </c>
      <c r="F105" s="9" t="s">
        <v>22</v>
      </c>
      <c r="G105" s="9" t="s">
        <v>42</v>
      </c>
      <c r="H105" s="11">
        <v>51</v>
      </c>
      <c r="I105" s="9" t="s">
        <v>43</v>
      </c>
      <c r="J105" s="11">
        <v>4</v>
      </c>
      <c r="K105" s="9" t="s">
        <v>46</v>
      </c>
      <c r="L105" s="9" t="s">
        <v>31</v>
      </c>
      <c r="M105" s="16">
        <f t="shared" si="1"/>
        <v>208</v>
      </c>
    </row>
    <row r="106" spans="1:13" ht="15.75">
      <c r="A106" s="9" t="s">
        <v>4</v>
      </c>
      <c r="B106" s="10">
        <v>0</v>
      </c>
      <c r="C106" s="10">
        <v>552</v>
      </c>
      <c r="D106" s="11">
        <v>13</v>
      </c>
      <c r="E106" s="9">
        <v>15</v>
      </c>
      <c r="F106" s="9" t="s">
        <v>30</v>
      </c>
      <c r="G106" s="9" t="s">
        <v>45</v>
      </c>
      <c r="H106" s="11">
        <v>23</v>
      </c>
      <c r="I106" s="9" t="s">
        <v>43</v>
      </c>
      <c r="J106" s="11">
        <v>4</v>
      </c>
      <c r="K106" s="9" t="s">
        <v>44</v>
      </c>
      <c r="L106" s="9" t="s">
        <v>28</v>
      </c>
      <c r="M106" s="16">
        <f t="shared" si="1"/>
        <v>552</v>
      </c>
    </row>
    <row r="107" spans="1:13" ht="15.75">
      <c r="A107" s="9" t="s">
        <v>8</v>
      </c>
      <c r="B107" s="10">
        <v>0</v>
      </c>
      <c r="C107" s="10">
        <v>1238</v>
      </c>
      <c r="D107" s="11">
        <v>13</v>
      </c>
      <c r="E107" s="9">
        <v>0</v>
      </c>
      <c r="F107" s="9" t="s">
        <v>30</v>
      </c>
      <c r="G107" s="9" t="s">
        <v>45</v>
      </c>
      <c r="H107" s="11">
        <v>21</v>
      </c>
      <c r="I107" s="9" t="s">
        <v>43</v>
      </c>
      <c r="J107" s="11">
        <v>3</v>
      </c>
      <c r="K107" s="9" t="s">
        <v>46</v>
      </c>
      <c r="L107" s="9" t="s">
        <v>28</v>
      </c>
      <c r="M107" s="16">
        <f t="shared" si="1"/>
        <v>1238</v>
      </c>
    </row>
    <row r="108" spans="1:13" ht="15.75">
      <c r="A108" s="9" t="s">
        <v>10</v>
      </c>
      <c r="B108" s="10">
        <v>0</v>
      </c>
      <c r="C108" s="10">
        <v>238</v>
      </c>
      <c r="D108" s="11">
        <v>13</v>
      </c>
      <c r="E108" s="9">
        <v>2</v>
      </c>
      <c r="F108" s="9" t="s">
        <v>30</v>
      </c>
      <c r="G108" s="9" t="s">
        <v>45</v>
      </c>
      <c r="H108" s="11">
        <v>52</v>
      </c>
      <c r="I108" s="9" t="s">
        <v>43</v>
      </c>
      <c r="J108" s="11">
        <v>4</v>
      </c>
      <c r="K108" s="9" t="s">
        <v>46</v>
      </c>
      <c r="L108" s="9" t="s">
        <v>28</v>
      </c>
      <c r="M108" s="16">
        <f t="shared" si="1"/>
        <v>238</v>
      </c>
    </row>
    <row r="109" spans="1:13" ht="15.75">
      <c r="A109" s="9" t="s">
        <v>6</v>
      </c>
      <c r="B109" s="10">
        <v>0</v>
      </c>
      <c r="C109" s="10">
        <v>493</v>
      </c>
      <c r="D109" s="11">
        <v>13</v>
      </c>
      <c r="E109" s="9">
        <v>21</v>
      </c>
      <c r="F109" s="9" t="s">
        <v>22</v>
      </c>
      <c r="G109" s="9" t="s">
        <v>42</v>
      </c>
      <c r="H109" s="11">
        <v>37</v>
      </c>
      <c r="I109" s="9" t="s">
        <v>43</v>
      </c>
      <c r="J109" s="11">
        <v>3</v>
      </c>
      <c r="K109" s="9" t="s">
        <v>44</v>
      </c>
      <c r="L109" s="9" t="s">
        <v>31</v>
      </c>
      <c r="M109" s="16">
        <f t="shared" si="1"/>
        <v>493</v>
      </c>
    </row>
    <row r="110" spans="1:13" ht="15.75">
      <c r="A110" s="9" t="s">
        <v>5</v>
      </c>
      <c r="B110" s="10">
        <v>0</v>
      </c>
      <c r="C110" s="10">
        <v>9125</v>
      </c>
      <c r="D110" s="11">
        <v>13</v>
      </c>
      <c r="E110" s="9">
        <v>24</v>
      </c>
      <c r="F110" s="9" t="s">
        <v>30</v>
      </c>
      <c r="G110" s="9" t="s">
        <v>45</v>
      </c>
      <c r="H110" s="11">
        <v>25</v>
      </c>
      <c r="I110" s="9" t="s">
        <v>43</v>
      </c>
      <c r="J110" s="11">
        <v>2</v>
      </c>
      <c r="K110" s="9" t="s">
        <v>46</v>
      </c>
      <c r="L110" s="9" t="s">
        <v>28</v>
      </c>
      <c r="M110" s="16">
        <f t="shared" si="1"/>
        <v>9125</v>
      </c>
    </row>
    <row r="111" spans="1:13" ht="15.75">
      <c r="A111" s="9" t="s">
        <v>4</v>
      </c>
      <c r="B111" s="10">
        <v>0</v>
      </c>
      <c r="C111" s="10">
        <v>364</v>
      </c>
      <c r="D111" s="11">
        <v>13</v>
      </c>
      <c r="E111" s="9">
        <v>12</v>
      </c>
      <c r="F111" s="9" t="s">
        <v>30</v>
      </c>
      <c r="G111" s="9" t="s">
        <v>45</v>
      </c>
      <c r="H111" s="11">
        <v>34</v>
      </c>
      <c r="I111" s="9" t="s">
        <v>43</v>
      </c>
      <c r="J111" s="11">
        <v>2</v>
      </c>
      <c r="K111" s="9" t="s">
        <v>46</v>
      </c>
      <c r="L111" s="9" t="s">
        <v>31</v>
      </c>
      <c r="M111" s="16">
        <f t="shared" si="1"/>
        <v>364</v>
      </c>
    </row>
    <row r="112" spans="1:13" ht="15.75">
      <c r="A112" s="9" t="s">
        <v>4</v>
      </c>
      <c r="B112" s="10">
        <v>156</v>
      </c>
      <c r="C112" s="10">
        <v>0</v>
      </c>
      <c r="D112" s="11">
        <v>13</v>
      </c>
      <c r="E112" s="9">
        <v>58</v>
      </c>
      <c r="F112" s="9" t="s">
        <v>30</v>
      </c>
      <c r="G112" s="9" t="s">
        <v>45</v>
      </c>
      <c r="H112" s="11">
        <v>32</v>
      </c>
      <c r="I112" s="9" t="s">
        <v>43</v>
      </c>
      <c r="J112" s="11">
        <v>3</v>
      </c>
      <c r="K112" s="9" t="s">
        <v>44</v>
      </c>
      <c r="L112" s="9" t="s">
        <v>28</v>
      </c>
      <c r="M112" s="16">
        <f t="shared" si="1"/>
        <v>156</v>
      </c>
    </row>
    <row r="113" spans="1:13" ht="15.75">
      <c r="A113" s="9" t="s">
        <v>5</v>
      </c>
      <c r="B113" s="10">
        <v>0</v>
      </c>
      <c r="C113" s="10">
        <v>508</v>
      </c>
      <c r="D113" s="11">
        <v>13</v>
      </c>
      <c r="E113" s="9">
        <v>3</v>
      </c>
      <c r="F113" s="9" t="s">
        <v>22</v>
      </c>
      <c r="G113" s="9" t="s">
        <v>42</v>
      </c>
      <c r="H113" s="11">
        <v>32</v>
      </c>
      <c r="I113" s="9" t="s">
        <v>43</v>
      </c>
      <c r="J113" s="11">
        <v>1</v>
      </c>
      <c r="K113" s="9" t="s">
        <v>44</v>
      </c>
      <c r="L113" s="9" t="s">
        <v>28</v>
      </c>
      <c r="M113" s="16">
        <f t="shared" si="1"/>
        <v>508</v>
      </c>
    </row>
    <row r="114" spans="1:13" ht="15.75">
      <c r="A114" s="9" t="s">
        <v>5</v>
      </c>
      <c r="B114" s="10">
        <v>2641</v>
      </c>
      <c r="C114" s="10">
        <v>0</v>
      </c>
      <c r="D114" s="11">
        <v>13</v>
      </c>
      <c r="E114" s="9">
        <v>71</v>
      </c>
      <c r="F114" s="9" t="s">
        <v>30</v>
      </c>
      <c r="G114" s="9" t="s">
        <v>45</v>
      </c>
      <c r="H114" s="11">
        <v>51</v>
      </c>
      <c r="I114" s="9" t="s">
        <v>11</v>
      </c>
      <c r="J114" s="11">
        <v>4</v>
      </c>
      <c r="K114" s="9" t="s">
        <v>47</v>
      </c>
      <c r="L114" s="9" t="s">
        <v>31</v>
      </c>
      <c r="M114" s="16">
        <f t="shared" si="1"/>
        <v>2641</v>
      </c>
    </row>
    <row r="115" spans="1:13" ht="15.75">
      <c r="A115" s="9" t="s">
        <v>6</v>
      </c>
      <c r="B115" s="10">
        <v>0</v>
      </c>
      <c r="C115" s="10">
        <v>736</v>
      </c>
      <c r="D115" s="11">
        <v>13</v>
      </c>
      <c r="E115" s="9">
        <v>6</v>
      </c>
      <c r="F115" s="9" t="s">
        <v>30</v>
      </c>
      <c r="G115" s="9" t="s">
        <v>45</v>
      </c>
      <c r="H115" s="11">
        <v>19</v>
      </c>
      <c r="I115" s="9" t="s">
        <v>48</v>
      </c>
      <c r="J115" s="11">
        <v>4</v>
      </c>
      <c r="K115" s="9" t="s">
        <v>46</v>
      </c>
      <c r="L115" s="9" t="s">
        <v>28</v>
      </c>
      <c r="M115" s="16">
        <f t="shared" si="1"/>
        <v>736</v>
      </c>
    </row>
    <row r="116" spans="1:13" ht="15.75">
      <c r="A116" s="9" t="s">
        <v>5</v>
      </c>
      <c r="B116" s="10">
        <v>18408</v>
      </c>
      <c r="C116" s="10">
        <v>212</v>
      </c>
      <c r="D116" s="11">
        <v>13</v>
      </c>
      <c r="E116" s="9">
        <v>9</v>
      </c>
      <c r="F116" s="9" t="s">
        <v>30</v>
      </c>
      <c r="G116" s="9" t="s">
        <v>45</v>
      </c>
      <c r="H116" s="11">
        <v>35</v>
      </c>
      <c r="I116" s="9" t="s">
        <v>43</v>
      </c>
      <c r="J116" s="11">
        <v>2</v>
      </c>
      <c r="K116" s="9" t="s">
        <v>46</v>
      </c>
      <c r="L116" s="9" t="s">
        <v>31</v>
      </c>
      <c r="M116" s="16">
        <f t="shared" si="1"/>
        <v>18620</v>
      </c>
    </row>
    <row r="117" spans="1:13" ht="15.75">
      <c r="A117" s="9" t="s">
        <v>4</v>
      </c>
      <c r="B117" s="10">
        <v>0</v>
      </c>
      <c r="C117" s="10">
        <v>1218</v>
      </c>
      <c r="D117" s="11">
        <v>13</v>
      </c>
      <c r="E117" s="9">
        <v>38</v>
      </c>
      <c r="F117" s="9" t="s">
        <v>22</v>
      </c>
      <c r="G117" s="9" t="s">
        <v>42</v>
      </c>
      <c r="H117" s="11">
        <v>34</v>
      </c>
      <c r="I117" s="9" t="s">
        <v>43</v>
      </c>
      <c r="J117" s="11">
        <v>1</v>
      </c>
      <c r="K117" s="9" t="s">
        <v>46</v>
      </c>
      <c r="L117" s="9" t="s">
        <v>31</v>
      </c>
      <c r="M117" s="16">
        <f t="shared" si="1"/>
        <v>1218</v>
      </c>
    </row>
    <row r="118" spans="1:13" ht="15.75">
      <c r="A118" s="9" t="s">
        <v>10</v>
      </c>
      <c r="B118" s="10">
        <v>0</v>
      </c>
      <c r="C118" s="10">
        <v>164</v>
      </c>
      <c r="D118" s="11">
        <v>13</v>
      </c>
      <c r="E118" s="9">
        <v>65</v>
      </c>
      <c r="F118" s="9" t="s">
        <v>30</v>
      </c>
      <c r="G118" s="9" t="s">
        <v>45</v>
      </c>
      <c r="H118" s="11">
        <v>56</v>
      </c>
      <c r="I118" s="9" t="s">
        <v>11</v>
      </c>
      <c r="J118" s="11">
        <v>4</v>
      </c>
      <c r="K118" s="9" t="s">
        <v>44</v>
      </c>
      <c r="L118" s="9" t="s">
        <v>31</v>
      </c>
      <c r="M118" s="16">
        <f t="shared" si="1"/>
        <v>164</v>
      </c>
    </row>
    <row r="119" spans="1:13" ht="15.75">
      <c r="A119" s="9" t="s">
        <v>13</v>
      </c>
      <c r="B119" s="10">
        <v>0</v>
      </c>
      <c r="C119" s="10">
        <v>603</v>
      </c>
      <c r="D119" s="11">
        <v>13</v>
      </c>
      <c r="E119" s="9">
        <v>35</v>
      </c>
      <c r="F119" s="9" t="s">
        <v>22</v>
      </c>
      <c r="G119" s="9" t="s">
        <v>49</v>
      </c>
      <c r="H119" s="11">
        <v>20</v>
      </c>
      <c r="I119" s="9" t="s">
        <v>48</v>
      </c>
      <c r="J119" s="11">
        <v>4</v>
      </c>
      <c r="K119" s="9" t="s">
        <v>46</v>
      </c>
      <c r="L119" s="9" t="s">
        <v>28</v>
      </c>
      <c r="M119" s="16">
        <f t="shared" si="1"/>
        <v>603</v>
      </c>
    </row>
    <row r="120" spans="1:13" ht="15.75">
      <c r="A120" s="9" t="s">
        <v>5</v>
      </c>
      <c r="B120" s="10">
        <v>0</v>
      </c>
      <c r="C120" s="10">
        <v>490</v>
      </c>
      <c r="D120" s="11">
        <v>13</v>
      </c>
      <c r="E120" s="9">
        <v>15</v>
      </c>
      <c r="F120" s="9" t="s">
        <v>30</v>
      </c>
      <c r="G120" s="9" t="s">
        <v>45</v>
      </c>
      <c r="H120" s="11">
        <v>28</v>
      </c>
      <c r="I120" s="9" t="s">
        <v>43</v>
      </c>
      <c r="J120" s="11">
        <v>2</v>
      </c>
      <c r="K120" s="9" t="s">
        <v>46</v>
      </c>
      <c r="L120" s="9" t="s">
        <v>28</v>
      </c>
      <c r="M120" s="16">
        <f t="shared" si="1"/>
        <v>490</v>
      </c>
    </row>
    <row r="121" spans="1:13" ht="15.75">
      <c r="A121" s="9" t="s">
        <v>5</v>
      </c>
      <c r="B121" s="10">
        <v>0</v>
      </c>
      <c r="C121" s="10">
        <v>750</v>
      </c>
      <c r="D121" s="11">
        <v>13</v>
      </c>
      <c r="E121" s="9">
        <v>14</v>
      </c>
      <c r="F121" s="9" t="s">
        <v>22</v>
      </c>
      <c r="G121" s="9" t="s">
        <v>42</v>
      </c>
      <c r="H121" s="11">
        <v>47</v>
      </c>
      <c r="I121" s="9" t="s">
        <v>43</v>
      </c>
      <c r="J121" s="11">
        <v>4</v>
      </c>
      <c r="K121" s="9" t="s">
        <v>46</v>
      </c>
      <c r="L121" s="9" t="s">
        <v>28</v>
      </c>
      <c r="M121" s="16">
        <f t="shared" si="1"/>
        <v>750</v>
      </c>
    </row>
    <row r="122" spans="1:13" ht="15.75">
      <c r="A122" s="9" t="s">
        <v>6</v>
      </c>
      <c r="B122" s="10">
        <v>0</v>
      </c>
      <c r="C122" s="10">
        <v>13970</v>
      </c>
      <c r="D122" s="11">
        <v>13</v>
      </c>
      <c r="E122" s="9">
        <v>24</v>
      </c>
      <c r="F122" s="9" t="s">
        <v>30</v>
      </c>
      <c r="G122" s="9" t="s">
        <v>45</v>
      </c>
      <c r="H122" s="11">
        <v>28</v>
      </c>
      <c r="I122" s="9" t="s">
        <v>48</v>
      </c>
      <c r="J122" s="11">
        <v>4</v>
      </c>
      <c r="K122" s="9" t="s">
        <v>44</v>
      </c>
      <c r="L122" s="9" t="s">
        <v>28</v>
      </c>
      <c r="M122" s="16">
        <f t="shared" si="1"/>
        <v>13970</v>
      </c>
    </row>
    <row r="123" spans="1:13" ht="15.75">
      <c r="A123" s="9" t="s">
        <v>5</v>
      </c>
      <c r="B123" s="10">
        <v>0</v>
      </c>
      <c r="C123" s="10">
        <v>207</v>
      </c>
      <c r="D123" s="11">
        <v>13</v>
      </c>
      <c r="E123" s="9">
        <v>119</v>
      </c>
      <c r="F123" s="9" t="s">
        <v>22</v>
      </c>
      <c r="G123" s="9" t="s">
        <v>42</v>
      </c>
      <c r="H123" s="11">
        <v>42</v>
      </c>
      <c r="I123" s="9" t="s">
        <v>48</v>
      </c>
      <c r="J123" s="11">
        <v>4</v>
      </c>
      <c r="K123" s="9" t="s">
        <v>46</v>
      </c>
      <c r="L123" s="9" t="s">
        <v>28</v>
      </c>
      <c r="M123" s="16">
        <f t="shared" si="1"/>
        <v>207</v>
      </c>
    </row>
    <row r="124" spans="1:13" ht="15.75">
      <c r="A124" s="9" t="s">
        <v>5</v>
      </c>
      <c r="B124" s="10">
        <v>0</v>
      </c>
      <c r="C124" s="10">
        <v>713</v>
      </c>
      <c r="D124" s="11">
        <v>13</v>
      </c>
      <c r="E124" s="9">
        <v>29</v>
      </c>
      <c r="F124" s="9" t="s">
        <v>22</v>
      </c>
      <c r="G124" s="9" t="s">
        <v>42</v>
      </c>
      <c r="H124" s="11">
        <v>25</v>
      </c>
      <c r="I124" s="9" t="s">
        <v>43</v>
      </c>
      <c r="J124" s="11">
        <v>2</v>
      </c>
      <c r="K124" s="9" t="s">
        <v>46</v>
      </c>
      <c r="L124" s="9" t="s">
        <v>28</v>
      </c>
      <c r="M124" s="16">
        <f t="shared" si="1"/>
        <v>713</v>
      </c>
    </row>
    <row r="125" spans="1:13" ht="15.75">
      <c r="A125" s="9" t="s">
        <v>4</v>
      </c>
      <c r="B125" s="10">
        <v>0</v>
      </c>
      <c r="C125" s="10">
        <v>503</v>
      </c>
      <c r="D125" s="11">
        <v>13</v>
      </c>
      <c r="E125" s="9">
        <v>62</v>
      </c>
      <c r="F125" s="9" t="s">
        <v>22</v>
      </c>
      <c r="G125" s="9" t="s">
        <v>42</v>
      </c>
      <c r="H125" s="11">
        <v>25</v>
      </c>
      <c r="I125" s="9" t="s">
        <v>43</v>
      </c>
      <c r="J125" s="11">
        <v>2</v>
      </c>
      <c r="K125" s="9" t="s">
        <v>46</v>
      </c>
      <c r="L125" s="9" t="s">
        <v>31</v>
      </c>
      <c r="M125" s="16">
        <f t="shared" si="1"/>
        <v>503</v>
      </c>
    </row>
    <row r="126" spans="1:13" ht="15.75">
      <c r="A126" s="9" t="s">
        <v>4</v>
      </c>
      <c r="B126" s="10">
        <v>0</v>
      </c>
      <c r="C126" s="10">
        <v>596</v>
      </c>
      <c r="D126" s="11">
        <v>13</v>
      </c>
      <c r="E126" s="9">
        <v>67</v>
      </c>
      <c r="F126" s="9" t="s">
        <v>22</v>
      </c>
      <c r="G126" s="9" t="s">
        <v>42</v>
      </c>
      <c r="H126" s="11">
        <v>51</v>
      </c>
      <c r="I126" s="9" t="s">
        <v>43</v>
      </c>
      <c r="J126" s="11">
        <v>4</v>
      </c>
      <c r="K126" s="9" t="s">
        <v>46</v>
      </c>
      <c r="L126" s="9" t="s">
        <v>31</v>
      </c>
      <c r="M126" s="16">
        <f t="shared" si="1"/>
        <v>596</v>
      </c>
    </row>
    <row r="127" spans="1:13" ht="15.75">
      <c r="A127" s="9" t="s">
        <v>5</v>
      </c>
      <c r="B127" s="10">
        <v>0</v>
      </c>
      <c r="C127" s="10">
        <v>531</v>
      </c>
      <c r="D127" s="11">
        <v>13</v>
      </c>
      <c r="E127" s="9">
        <v>5</v>
      </c>
      <c r="F127" s="9" t="s">
        <v>22</v>
      </c>
      <c r="G127" s="9" t="s">
        <v>42</v>
      </c>
      <c r="H127" s="11">
        <v>45</v>
      </c>
      <c r="I127" s="9" t="s">
        <v>43</v>
      </c>
      <c r="J127" s="11">
        <v>2</v>
      </c>
      <c r="K127" s="9" t="s">
        <v>46</v>
      </c>
      <c r="L127" s="9" t="s">
        <v>28</v>
      </c>
      <c r="M127" s="16">
        <f t="shared" si="1"/>
        <v>531</v>
      </c>
    </row>
    <row r="128" spans="1:13" ht="15.75">
      <c r="A128" s="9" t="s">
        <v>4</v>
      </c>
      <c r="B128" s="10">
        <v>5960</v>
      </c>
      <c r="C128" s="10">
        <v>129</v>
      </c>
      <c r="D128" s="11">
        <v>13</v>
      </c>
      <c r="E128" s="9">
        <v>16</v>
      </c>
      <c r="F128" s="9" t="s">
        <v>22</v>
      </c>
      <c r="G128" s="9" t="s">
        <v>49</v>
      </c>
      <c r="H128" s="11">
        <v>23</v>
      </c>
      <c r="I128" s="9" t="s">
        <v>43</v>
      </c>
      <c r="J128" s="11">
        <v>1</v>
      </c>
      <c r="K128" s="9" t="s">
        <v>46</v>
      </c>
      <c r="L128" s="9" t="s">
        <v>31</v>
      </c>
      <c r="M128" s="16">
        <f t="shared" si="1"/>
        <v>6089</v>
      </c>
    </row>
    <row r="129" spans="1:13" ht="15.75">
      <c r="A129" s="9" t="s">
        <v>6</v>
      </c>
      <c r="B129" s="10">
        <v>0</v>
      </c>
      <c r="C129" s="10">
        <v>941</v>
      </c>
      <c r="D129" s="11">
        <v>13</v>
      </c>
      <c r="E129" s="9">
        <v>111</v>
      </c>
      <c r="F129" s="9" t="s">
        <v>22</v>
      </c>
      <c r="G129" s="9" t="s">
        <v>42</v>
      </c>
      <c r="H129" s="11">
        <v>41</v>
      </c>
      <c r="I129" s="9" t="s">
        <v>43</v>
      </c>
      <c r="J129" s="11">
        <v>4</v>
      </c>
      <c r="K129" s="9" t="s">
        <v>46</v>
      </c>
      <c r="L129" s="9" t="s">
        <v>31</v>
      </c>
      <c r="M129" s="16">
        <f t="shared" si="1"/>
        <v>941</v>
      </c>
    </row>
    <row r="130" spans="1:13" ht="15.75">
      <c r="A130" s="9" t="s">
        <v>12</v>
      </c>
      <c r="B130" s="10">
        <v>3111</v>
      </c>
      <c r="C130" s="10">
        <v>0</v>
      </c>
      <c r="D130" s="11">
        <v>13</v>
      </c>
      <c r="E130" s="9">
        <v>27</v>
      </c>
      <c r="F130" s="9" t="s">
        <v>30</v>
      </c>
      <c r="G130" s="9" t="s">
        <v>45</v>
      </c>
      <c r="H130" s="11">
        <v>22</v>
      </c>
      <c r="I130" s="9" t="s">
        <v>43</v>
      </c>
      <c r="J130" s="11">
        <v>4</v>
      </c>
      <c r="K130" s="9" t="s">
        <v>46</v>
      </c>
      <c r="L130" s="9" t="s">
        <v>31</v>
      </c>
      <c r="M130" s="16">
        <f t="shared" ref="M130:M193" si="2">B130+C130</f>
        <v>3111</v>
      </c>
    </row>
    <row r="131" spans="1:13" ht="15.75">
      <c r="A131" s="9" t="s">
        <v>4</v>
      </c>
      <c r="B131" s="10">
        <v>2846</v>
      </c>
      <c r="C131" s="10">
        <v>0</v>
      </c>
      <c r="D131" s="11">
        <v>13</v>
      </c>
      <c r="E131" s="9">
        <v>14</v>
      </c>
      <c r="F131" s="9" t="s">
        <v>22</v>
      </c>
      <c r="G131" s="9" t="s">
        <v>42</v>
      </c>
      <c r="H131" s="11">
        <v>36</v>
      </c>
      <c r="I131" s="9" t="s">
        <v>11</v>
      </c>
      <c r="J131" s="11">
        <v>4</v>
      </c>
      <c r="K131" s="9" t="s">
        <v>46</v>
      </c>
      <c r="L131" s="9" t="s">
        <v>31</v>
      </c>
      <c r="M131" s="16">
        <f t="shared" si="2"/>
        <v>2846</v>
      </c>
    </row>
    <row r="132" spans="1:13" ht="15.75">
      <c r="A132" s="9" t="s">
        <v>4</v>
      </c>
      <c r="B132" s="10">
        <v>0</v>
      </c>
      <c r="C132" s="10">
        <v>425</v>
      </c>
      <c r="D132" s="11">
        <v>13</v>
      </c>
      <c r="E132" s="9">
        <v>10</v>
      </c>
      <c r="F132" s="9" t="s">
        <v>22</v>
      </c>
      <c r="G132" s="9" t="s">
        <v>42</v>
      </c>
      <c r="H132" s="11">
        <v>27</v>
      </c>
      <c r="I132" s="9" t="s">
        <v>48</v>
      </c>
      <c r="J132" s="11">
        <v>2</v>
      </c>
      <c r="K132" s="9" t="s">
        <v>46</v>
      </c>
      <c r="L132" s="9" t="s">
        <v>28</v>
      </c>
      <c r="M132" s="16">
        <f t="shared" si="2"/>
        <v>425</v>
      </c>
    </row>
    <row r="133" spans="1:13" ht="15.75">
      <c r="A133" s="9" t="s">
        <v>4</v>
      </c>
      <c r="B133" s="10">
        <v>0</v>
      </c>
      <c r="C133" s="10">
        <v>17124</v>
      </c>
      <c r="D133" s="11">
        <v>13</v>
      </c>
      <c r="E133" s="9">
        <v>95</v>
      </c>
      <c r="F133" s="9" t="s">
        <v>22</v>
      </c>
      <c r="G133" s="9" t="s">
        <v>49</v>
      </c>
      <c r="H133" s="11">
        <v>34</v>
      </c>
      <c r="I133" s="9" t="s">
        <v>43</v>
      </c>
      <c r="J133" s="11">
        <v>1</v>
      </c>
      <c r="K133" s="9" t="s">
        <v>46</v>
      </c>
      <c r="L133" s="9" t="s">
        <v>31</v>
      </c>
      <c r="M133" s="16">
        <f t="shared" si="2"/>
        <v>17124</v>
      </c>
    </row>
    <row r="134" spans="1:13" ht="15.75">
      <c r="A134" s="9" t="s">
        <v>5</v>
      </c>
      <c r="B134" s="10">
        <v>538</v>
      </c>
      <c r="C134" s="10">
        <v>344</v>
      </c>
      <c r="D134" s="11">
        <v>13</v>
      </c>
      <c r="E134" s="9">
        <v>40</v>
      </c>
      <c r="F134" s="9" t="s">
        <v>22</v>
      </c>
      <c r="G134" s="9" t="s">
        <v>49</v>
      </c>
      <c r="H134" s="11">
        <v>24</v>
      </c>
      <c r="I134" s="9" t="s">
        <v>43</v>
      </c>
      <c r="J134" s="11">
        <v>3</v>
      </c>
      <c r="K134" s="9" t="s">
        <v>44</v>
      </c>
      <c r="L134" s="9" t="s">
        <v>28</v>
      </c>
      <c r="M134" s="16">
        <f t="shared" si="2"/>
        <v>882</v>
      </c>
    </row>
    <row r="135" spans="1:13" ht="15.75">
      <c r="A135" s="9" t="s">
        <v>5</v>
      </c>
      <c r="B135" s="10">
        <v>10417</v>
      </c>
      <c r="C135" s="10">
        <v>19811</v>
      </c>
      <c r="D135" s="11">
        <v>13</v>
      </c>
      <c r="E135" s="9">
        <v>27</v>
      </c>
      <c r="F135" s="9" t="s">
        <v>22</v>
      </c>
      <c r="G135" s="9" t="s">
        <v>49</v>
      </c>
      <c r="H135" s="11">
        <v>27</v>
      </c>
      <c r="I135" s="9" t="s">
        <v>43</v>
      </c>
      <c r="J135" s="11">
        <v>2</v>
      </c>
      <c r="K135" s="9" t="s">
        <v>46</v>
      </c>
      <c r="L135" s="9" t="s">
        <v>28</v>
      </c>
      <c r="M135" s="16">
        <f t="shared" si="2"/>
        <v>30228</v>
      </c>
    </row>
    <row r="136" spans="1:13" ht="15.75">
      <c r="A136" s="9" t="s">
        <v>6</v>
      </c>
      <c r="B136" s="10">
        <v>642</v>
      </c>
      <c r="C136" s="10">
        <v>0</v>
      </c>
      <c r="D136" s="11">
        <v>13</v>
      </c>
      <c r="E136" s="9">
        <v>65</v>
      </c>
      <c r="F136" s="9" t="s">
        <v>30</v>
      </c>
      <c r="G136" s="9" t="s">
        <v>45</v>
      </c>
      <c r="H136" s="11">
        <v>24</v>
      </c>
      <c r="I136" s="9" t="s">
        <v>43</v>
      </c>
      <c r="J136" s="11">
        <v>2</v>
      </c>
      <c r="K136" s="9" t="s">
        <v>46</v>
      </c>
      <c r="L136" s="9" t="s">
        <v>28</v>
      </c>
      <c r="M136" s="16">
        <f t="shared" si="2"/>
        <v>642</v>
      </c>
    </row>
    <row r="137" spans="1:13" ht="15.75">
      <c r="A137" s="9" t="s">
        <v>5</v>
      </c>
      <c r="B137" s="10">
        <v>315</v>
      </c>
      <c r="C137" s="10">
        <v>466</v>
      </c>
      <c r="D137" s="11">
        <v>13</v>
      </c>
      <c r="E137" s="9">
        <v>3</v>
      </c>
      <c r="F137" s="9" t="s">
        <v>22</v>
      </c>
      <c r="G137" s="9" t="s">
        <v>42</v>
      </c>
      <c r="H137" s="11">
        <v>48</v>
      </c>
      <c r="I137" s="9" t="s">
        <v>43</v>
      </c>
      <c r="J137" s="11">
        <v>3</v>
      </c>
      <c r="K137" s="9" t="s">
        <v>44</v>
      </c>
      <c r="L137" s="9" t="s">
        <v>31</v>
      </c>
      <c r="M137" s="16">
        <f t="shared" si="2"/>
        <v>781</v>
      </c>
    </row>
    <row r="138" spans="1:13" ht="15.75">
      <c r="A138" s="9" t="s">
        <v>9</v>
      </c>
      <c r="B138" s="10">
        <v>819</v>
      </c>
      <c r="C138" s="10">
        <v>0</v>
      </c>
      <c r="D138" s="11">
        <v>13</v>
      </c>
      <c r="E138" s="9">
        <v>23</v>
      </c>
      <c r="F138" s="9" t="s">
        <v>22</v>
      </c>
      <c r="G138" s="9" t="s">
        <v>42</v>
      </c>
      <c r="H138" s="11">
        <v>29</v>
      </c>
      <c r="I138" s="9" t="s">
        <v>43</v>
      </c>
      <c r="J138" s="11">
        <v>2</v>
      </c>
      <c r="K138" s="9" t="s">
        <v>46</v>
      </c>
      <c r="L138" s="9" t="s">
        <v>31</v>
      </c>
      <c r="M138" s="16">
        <f t="shared" si="2"/>
        <v>819</v>
      </c>
    </row>
    <row r="139" spans="1:13" ht="15.75">
      <c r="A139" s="9" t="s">
        <v>5</v>
      </c>
      <c r="B139" s="10">
        <v>0</v>
      </c>
      <c r="C139" s="10">
        <v>547</v>
      </c>
      <c r="D139" s="11">
        <v>13</v>
      </c>
      <c r="E139" s="9">
        <v>40</v>
      </c>
      <c r="F139" s="9" t="s">
        <v>22</v>
      </c>
      <c r="G139" s="9" t="s">
        <v>45</v>
      </c>
      <c r="H139" s="11">
        <v>35</v>
      </c>
      <c r="I139" s="9" t="s">
        <v>43</v>
      </c>
      <c r="J139" s="11">
        <v>3</v>
      </c>
      <c r="K139" s="9" t="s">
        <v>46</v>
      </c>
      <c r="L139" s="9" t="s">
        <v>28</v>
      </c>
      <c r="M139" s="16">
        <f t="shared" si="2"/>
        <v>547</v>
      </c>
    </row>
    <row r="140" spans="1:13" ht="15.75">
      <c r="A140" s="9" t="s">
        <v>6</v>
      </c>
      <c r="B140" s="10">
        <v>161</v>
      </c>
      <c r="C140" s="10">
        <v>524</v>
      </c>
      <c r="D140" s="11">
        <v>13</v>
      </c>
      <c r="E140" s="9">
        <v>106</v>
      </c>
      <c r="F140" s="9" t="s">
        <v>22</v>
      </c>
      <c r="G140" s="9" t="s">
        <v>42</v>
      </c>
      <c r="H140" s="11">
        <v>27</v>
      </c>
      <c r="I140" s="9" t="s">
        <v>48</v>
      </c>
      <c r="J140" s="11">
        <v>4</v>
      </c>
      <c r="K140" s="9" t="s">
        <v>46</v>
      </c>
      <c r="L140" s="9" t="s">
        <v>31</v>
      </c>
      <c r="M140" s="16">
        <f t="shared" si="2"/>
        <v>685</v>
      </c>
    </row>
    <row r="141" spans="1:13" ht="15.75">
      <c r="A141" s="9" t="s">
        <v>6</v>
      </c>
      <c r="B141" s="10">
        <v>983</v>
      </c>
      <c r="C141" s="10">
        <v>950</v>
      </c>
      <c r="D141" s="11">
        <v>13</v>
      </c>
      <c r="E141" s="9">
        <v>5</v>
      </c>
      <c r="F141" s="9" t="s">
        <v>30</v>
      </c>
      <c r="G141" s="9" t="s">
        <v>45</v>
      </c>
      <c r="H141" s="11">
        <v>24</v>
      </c>
      <c r="I141" s="9" t="s">
        <v>48</v>
      </c>
      <c r="J141" s="11">
        <v>3</v>
      </c>
      <c r="K141" s="9" t="s">
        <v>46</v>
      </c>
      <c r="L141" s="9" t="s">
        <v>28</v>
      </c>
      <c r="M141" s="16">
        <f t="shared" si="2"/>
        <v>1933</v>
      </c>
    </row>
    <row r="142" spans="1:13" ht="15.75">
      <c r="A142" s="9" t="s">
        <v>9</v>
      </c>
      <c r="B142" s="10">
        <v>0</v>
      </c>
      <c r="C142" s="10">
        <v>160</v>
      </c>
      <c r="D142" s="11">
        <v>13</v>
      </c>
      <c r="E142" s="9">
        <v>7</v>
      </c>
      <c r="F142" s="9" t="s">
        <v>22</v>
      </c>
      <c r="G142" s="9" t="s">
        <v>49</v>
      </c>
      <c r="H142" s="11">
        <v>40</v>
      </c>
      <c r="I142" s="9" t="s">
        <v>48</v>
      </c>
      <c r="J142" s="11">
        <v>4</v>
      </c>
      <c r="K142" s="9" t="s">
        <v>46</v>
      </c>
      <c r="L142" s="9" t="s">
        <v>31</v>
      </c>
      <c r="M142" s="16">
        <f t="shared" si="2"/>
        <v>160</v>
      </c>
    </row>
    <row r="143" spans="1:13" ht="15.75">
      <c r="A143" s="9" t="s">
        <v>5</v>
      </c>
      <c r="B143" s="10">
        <v>193</v>
      </c>
      <c r="C143" s="10">
        <v>2684</v>
      </c>
      <c r="D143" s="11">
        <v>13</v>
      </c>
      <c r="E143" s="9">
        <v>5</v>
      </c>
      <c r="F143" s="9" t="s">
        <v>30</v>
      </c>
      <c r="G143" s="9" t="s">
        <v>45</v>
      </c>
      <c r="H143" s="11">
        <v>22</v>
      </c>
      <c r="I143" s="9" t="s">
        <v>43</v>
      </c>
      <c r="J143" s="11">
        <v>2</v>
      </c>
      <c r="K143" s="9" t="s">
        <v>44</v>
      </c>
      <c r="L143" s="9" t="s">
        <v>28</v>
      </c>
      <c r="M143" s="16">
        <f t="shared" si="2"/>
        <v>2877</v>
      </c>
    </row>
    <row r="144" spans="1:13" ht="15.75">
      <c r="A144" s="9" t="s">
        <v>7</v>
      </c>
      <c r="B144" s="10">
        <v>0</v>
      </c>
      <c r="C144" s="10">
        <v>533</v>
      </c>
      <c r="D144" s="11">
        <v>14</v>
      </c>
      <c r="E144" s="9">
        <v>2</v>
      </c>
      <c r="F144" s="9" t="s">
        <v>22</v>
      </c>
      <c r="G144" s="9" t="s">
        <v>42</v>
      </c>
      <c r="H144" s="11">
        <v>27</v>
      </c>
      <c r="I144" s="9" t="s">
        <v>43</v>
      </c>
      <c r="J144" s="11">
        <v>1</v>
      </c>
      <c r="K144" s="9" t="s">
        <v>44</v>
      </c>
      <c r="L144" s="9" t="s">
        <v>31</v>
      </c>
      <c r="M144" s="16">
        <f t="shared" si="2"/>
        <v>533</v>
      </c>
    </row>
    <row r="145" spans="1:13" ht="15.75">
      <c r="A145" s="9" t="s">
        <v>4</v>
      </c>
      <c r="B145" s="10">
        <v>0</v>
      </c>
      <c r="C145" s="10">
        <v>3529</v>
      </c>
      <c r="D145" s="11">
        <v>14</v>
      </c>
      <c r="E145" s="9">
        <v>0</v>
      </c>
      <c r="F145" s="9" t="s">
        <v>30</v>
      </c>
      <c r="G145" s="9" t="s">
        <v>45</v>
      </c>
      <c r="H145" s="11">
        <v>63</v>
      </c>
      <c r="I145" s="9" t="s">
        <v>43</v>
      </c>
      <c r="J145" s="11">
        <v>4</v>
      </c>
      <c r="K145" s="9" t="s">
        <v>46</v>
      </c>
      <c r="L145" s="9" t="s">
        <v>31</v>
      </c>
      <c r="M145" s="16">
        <f t="shared" si="2"/>
        <v>3529</v>
      </c>
    </row>
    <row r="146" spans="1:13" ht="15.75">
      <c r="A146" s="9" t="s">
        <v>5</v>
      </c>
      <c r="B146" s="10">
        <v>0</v>
      </c>
      <c r="C146" s="10">
        <v>648</v>
      </c>
      <c r="D146" s="11">
        <v>15</v>
      </c>
      <c r="E146" s="9">
        <v>57</v>
      </c>
      <c r="F146" s="9" t="s">
        <v>22</v>
      </c>
      <c r="G146" s="9" t="s">
        <v>45</v>
      </c>
      <c r="H146" s="11">
        <v>44</v>
      </c>
      <c r="I146" s="9" t="s">
        <v>43</v>
      </c>
      <c r="J146" s="11">
        <v>4</v>
      </c>
      <c r="K146" s="9" t="s">
        <v>47</v>
      </c>
      <c r="L146" s="9" t="s">
        <v>28</v>
      </c>
      <c r="M146" s="16">
        <f t="shared" si="2"/>
        <v>648</v>
      </c>
    </row>
    <row r="147" spans="1:13" ht="15.75">
      <c r="A147" s="9" t="s">
        <v>7</v>
      </c>
      <c r="B147" s="10">
        <v>16647</v>
      </c>
      <c r="C147" s="10">
        <v>895</v>
      </c>
      <c r="D147" s="11">
        <v>16</v>
      </c>
      <c r="E147" s="9">
        <v>34</v>
      </c>
      <c r="F147" s="9" t="s">
        <v>22</v>
      </c>
      <c r="G147" s="9" t="s">
        <v>42</v>
      </c>
      <c r="H147" s="11">
        <v>25</v>
      </c>
      <c r="I147" s="9" t="s">
        <v>48</v>
      </c>
      <c r="J147" s="11">
        <v>4</v>
      </c>
      <c r="K147" s="9" t="s">
        <v>46</v>
      </c>
      <c r="L147" s="9" t="s">
        <v>31</v>
      </c>
      <c r="M147" s="16">
        <f t="shared" si="2"/>
        <v>17542</v>
      </c>
    </row>
    <row r="148" spans="1:13" ht="15.75">
      <c r="A148" s="9" t="s">
        <v>6</v>
      </c>
      <c r="B148" s="10">
        <v>4256</v>
      </c>
      <c r="C148" s="10">
        <v>0</v>
      </c>
      <c r="D148" s="11">
        <v>16</v>
      </c>
      <c r="E148" s="9">
        <v>36</v>
      </c>
      <c r="F148" s="9" t="s">
        <v>30</v>
      </c>
      <c r="G148" s="9" t="s">
        <v>45</v>
      </c>
      <c r="H148" s="11">
        <v>32</v>
      </c>
      <c r="I148" s="9" t="s">
        <v>48</v>
      </c>
      <c r="J148" s="11">
        <v>4</v>
      </c>
      <c r="K148" s="9" t="s">
        <v>44</v>
      </c>
      <c r="L148" s="9" t="s">
        <v>31</v>
      </c>
      <c r="M148" s="16">
        <f t="shared" si="2"/>
        <v>4256</v>
      </c>
    </row>
    <row r="149" spans="1:13" ht="15.75">
      <c r="A149" s="9" t="s">
        <v>4</v>
      </c>
      <c r="B149" s="10">
        <v>0</v>
      </c>
      <c r="C149" s="10">
        <v>14643</v>
      </c>
      <c r="D149" s="11">
        <v>16</v>
      </c>
      <c r="E149" s="9">
        <v>115</v>
      </c>
      <c r="F149" s="9" t="s">
        <v>22</v>
      </c>
      <c r="G149" s="9" t="s">
        <v>42</v>
      </c>
      <c r="H149" s="11">
        <v>46</v>
      </c>
      <c r="I149" s="9" t="s">
        <v>43</v>
      </c>
      <c r="J149" s="11">
        <v>3</v>
      </c>
      <c r="K149" s="9" t="s">
        <v>46</v>
      </c>
      <c r="L149" s="9" t="s">
        <v>31</v>
      </c>
      <c r="M149" s="16">
        <f t="shared" si="2"/>
        <v>14643</v>
      </c>
    </row>
    <row r="150" spans="1:13" ht="15.75">
      <c r="A150" s="9" t="s">
        <v>5</v>
      </c>
      <c r="B150" s="10">
        <v>0</v>
      </c>
      <c r="C150" s="10">
        <v>759</v>
      </c>
      <c r="D150" s="11">
        <v>16</v>
      </c>
      <c r="E150" s="9">
        <v>59</v>
      </c>
      <c r="F150" s="9" t="s">
        <v>22</v>
      </c>
      <c r="G150" s="9" t="s">
        <v>42</v>
      </c>
      <c r="H150" s="11">
        <v>32</v>
      </c>
      <c r="I150" s="9" t="s">
        <v>48</v>
      </c>
      <c r="J150" s="11">
        <v>3</v>
      </c>
      <c r="K150" s="9" t="s">
        <v>46</v>
      </c>
      <c r="L150" s="9" t="s">
        <v>28</v>
      </c>
      <c r="M150" s="16">
        <f t="shared" si="2"/>
        <v>759</v>
      </c>
    </row>
    <row r="151" spans="1:13" ht="15.75">
      <c r="A151" s="9" t="s">
        <v>6</v>
      </c>
      <c r="B151" s="10">
        <v>0</v>
      </c>
      <c r="C151" s="10">
        <v>12632</v>
      </c>
      <c r="D151" s="11">
        <v>16</v>
      </c>
      <c r="E151" s="9">
        <v>9</v>
      </c>
      <c r="F151" s="9" t="s">
        <v>30</v>
      </c>
      <c r="G151" s="9" t="s">
        <v>45</v>
      </c>
      <c r="H151" s="11">
        <v>19</v>
      </c>
      <c r="I151" s="9" t="s">
        <v>48</v>
      </c>
      <c r="J151" s="11">
        <v>4</v>
      </c>
      <c r="K151" s="9" t="s">
        <v>46</v>
      </c>
      <c r="L151" s="9" t="s">
        <v>31</v>
      </c>
      <c r="M151" s="16">
        <f t="shared" si="2"/>
        <v>12632</v>
      </c>
    </row>
    <row r="152" spans="1:13" ht="15.75">
      <c r="A152" s="9" t="s">
        <v>4</v>
      </c>
      <c r="B152" s="10">
        <v>893</v>
      </c>
      <c r="C152" s="10">
        <v>0</v>
      </c>
      <c r="D152" s="11">
        <v>16</v>
      </c>
      <c r="E152" s="9">
        <v>94</v>
      </c>
      <c r="F152" s="9" t="s">
        <v>22</v>
      </c>
      <c r="G152" s="9" t="s">
        <v>42</v>
      </c>
      <c r="H152" s="11">
        <v>49</v>
      </c>
      <c r="I152" s="9" t="s">
        <v>43</v>
      </c>
      <c r="J152" s="11">
        <v>4</v>
      </c>
      <c r="K152" s="9" t="s">
        <v>46</v>
      </c>
      <c r="L152" s="9" t="s">
        <v>31</v>
      </c>
      <c r="M152" s="16">
        <f t="shared" si="2"/>
        <v>893</v>
      </c>
    </row>
    <row r="153" spans="1:13" ht="15.75">
      <c r="A153" s="9" t="s">
        <v>5</v>
      </c>
      <c r="B153" s="10">
        <v>698</v>
      </c>
      <c r="C153" s="10">
        <v>4033</v>
      </c>
      <c r="D153" s="11">
        <v>16</v>
      </c>
      <c r="E153" s="9">
        <v>20</v>
      </c>
      <c r="F153" s="9" t="s">
        <v>22</v>
      </c>
      <c r="G153" s="9" t="s">
        <v>49</v>
      </c>
      <c r="H153" s="11">
        <v>24</v>
      </c>
      <c r="I153" s="9" t="s">
        <v>48</v>
      </c>
      <c r="J153" s="11">
        <v>2</v>
      </c>
      <c r="K153" s="9" t="s">
        <v>46</v>
      </c>
      <c r="L153" s="9" t="s">
        <v>28</v>
      </c>
      <c r="M153" s="16">
        <f t="shared" si="2"/>
        <v>4731</v>
      </c>
    </row>
    <row r="154" spans="1:13" ht="15.75">
      <c r="A154" s="9" t="s">
        <v>5</v>
      </c>
      <c r="B154" s="10">
        <v>0</v>
      </c>
      <c r="C154" s="10">
        <v>509</v>
      </c>
      <c r="D154" s="11">
        <v>16</v>
      </c>
      <c r="E154" s="9">
        <v>3</v>
      </c>
      <c r="F154" s="9" t="s">
        <v>22</v>
      </c>
      <c r="G154" s="9" t="s">
        <v>42</v>
      </c>
      <c r="H154" s="11">
        <v>35</v>
      </c>
      <c r="I154" s="9" t="s">
        <v>43</v>
      </c>
      <c r="J154" s="11">
        <v>3</v>
      </c>
      <c r="K154" s="9" t="s">
        <v>46</v>
      </c>
      <c r="L154" s="9" t="s">
        <v>31</v>
      </c>
      <c r="M154" s="16">
        <f t="shared" si="2"/>
        <v>509</v>
      </c>
    </row>
    <row r="155" spans="1:13" ht="15.75">
      <c r="A155" s="9" t="s">
        <v>9</v>
      </c>
      <c r="B155" s="10">
        <v>7885</v>
      </c>
      <c r="C155" s="10">
        <v>6330</v>
      </c>
      <c r="D155" s="11">
        <v>16</v>
      </c>
      <c r="E155" s="9">
        <v>14</v>
      </c>
      <c r="F155" s="9" t="s">
        <v>22</v>
      </c>
      <c r="G155" s="9" t="s">
        <v>42</v>
      </c>
      <c r="H155" s="11">
        <v>35</v>
      </c>
      <c r="I155" s="9" t="s">
        <v>43</v>
      </c>
      <c r="J155" s="11">
        <v>2</v>
      </c>
      <c r="K155" s="9" t="s">
        <v>46</v>
      </c>
      <c r="L155" s="9" t="s">
        <v>31</v>
      </c>
      <c r="M155" s="16">
        <f t="shared" si="2"/>
        <v>14215</v>
      </c>
    </row>
    <row r="156" spans="1:13" ht="15.75">
      <c r="A156" s="9" t="s">
        <v>4</v>
      </c>
      <c r="B156" s="10">
        <v>0</v>
      </c>
      <c r="C156" s="10">
        <v>408</v>
      </c>
      <c r="D156" s="11">
        <v>16</v>
      </c>
      <c r="E156" s="9">
        <v>12</v>
      </c>
      <c r="F156" s="9" t="s">
        <v>22</v>
      </c>
      <c r="G156" s="9" t="s">
        <v>42</v>
      </c>
      <c r="H156" s="11">
        <v>34</v>
      </c>
      <c r="I156" s="9" t="s">
        <v>11</v>
      </c>
      <c r="J156" s="11">
        <v>4</v>
      </c>
      <c r="K156" s="9" t="s">
        <v>46</v>
      </c>
      <c r="L156" s="9" t="s">
        <v>31</v>
      </c>
      <c r="M156" s="16">
        <f t="shared" si="2"/>
        <v>408</v>
      </c>
    </row>
    <row r="157" spans="1:13" ht="15.75">
      <c r="A157" s="9" t="s">
        <v>5</v>
      </c>
      <c r="B157" s="10">
        <v>585</v>
      </c>
      <c r="C157" s="10">
        <v>2223</v>
      </c>
      <c r="D157" s="11">
        <v>16</v>
      </c>
      <c r="E157" s="9">
        <v>0</v>
      </c>
      <c r="F157" s="9" t="s">
        <v>22</v>
      </c>
      <c r="G157" s="9" t="s">
        <v>42</v>
      </c>
      <c r="H157" s="11">
        <v>33</v>
      </c>
      <c r="I157" s="9" t="s">
        <v>43</v>
      </c>
      <c r="J157" s="11">
        <v>2</v>
      </c>
      <c r="K157" s="9" t="s">
        <v>47</v>
      </c>
      <c r="L157" s="9" t="s">
        <v>28</v>
      </c>
      <c r="M157" s="16">
        <f t="shared" si="2"/>
        <v>2808</v>
      </c>
    </row>
    <row r="158" spans="1:13" ht="15.75">
      <c r="A158" s="9" t="s">
        <v>9</v>
      </c>
      <c r="B158" s="10">
        <v>0</v>
      </c>
      <c r="C158" s="10">
        <v>10099</v>
      </c>
      <c r="D158" s="11">
        <v>16</v>
      </c>
      <c r="E158" s="9">
        <v>108</v>
      </c>
      <c r="F158" s="9" t="s">
        <v>22</v>
      </c>
      <c r="G158" s="9" t="s">
        <v>42</v>
      </c>
      <c r="H158" s="11">
        <v>22</v>
      </c>
      <c r="I158" s="9" t="s">
        <v>48</v>
      </c>
      <c r="J158" s="11">
        <v>4</v>
      </c>
      <c r="K158" s="9" t="s">
        <v>46</v>
      </c>
      <c r="L158" s="9" t="s">
        <v>31</v>
      </c>
      <c r="M158" s="16">
        <f t="shared" si="2"/>
        <v>10099</v>
      </c>
    </row>
    <row r="159" spans="1:13" ht="15.75">
      <c r="A159" s="9" t="s">
        <v>10</v>
      </c>
      <c r="B159" s="10">
        <v>0</v>
      </c>
      <c r="C159" s="10">
        <v>3105</v>
      </c>
      <c r="D159" s="11">
        <v>16</v>
      </c>
      <c r="E159" s="9">
        <v>19</v>
      </c>
      <c r="F159" s="9" t="s">
        <v>30</v>
      </c>
      <c r="G159" s="9" t="s">
        <v>45</v>
      </c>
      <c r="H159" s="11">
        <v>30</v>
      </c>
      <c r="I159" s="9" t="s">
        <v>43</v>
      </c>
      <c r="J159" s="11">
        <v>3</v>
      </c>
      <c r="K159" s="9" t="s">
        <v>46</v>
      </c>
      <c r="L159" s="9" t="s">
        <v>31</v>
      </c>
      <c r="M159" s="16">
        <f t="shared" si="2"/>
        <v>3105</v>
      </c>
    </row>
    <row r="160" spans="1:13" ht="15.75">
      <c r="A160" s="9" t="s">
        <v>4</v>
      </c>
      <c r="B160" s="10">
        <v>0</v>
      </c>
      <c r="C160" s="10">
        <v>296</v>
      </c>
      <c r="D160" s="11">
        <v>16</v>
      </c>
      <c r="E160" s="9">
        <v>8</v>
      </c>
      <c r="F160" s="9" t="s">
        <v>22</v>
      </c>
      <c r="G160" s="9" t="s">
        <v>42</v>
      </c>
      <c r="H160" s="11">
        <v>30</v>
      </c>
      <c r="I160" s="9" t="s">
        <v>43</v>
      </c>
      <c r="J160" s="11">
        <v>2</v>
      </c>
      <c r="K160" s="9" t="s">
        <v>46</v>
      </c>
      <c r="L160" s="9" t="s">
        <v>31</v>
      </c>
      <c r="M160" s="16">
        <f t="shared" si="2"/>
        <v>296</v>
      </c>
    </row>
    <row r="161" spans="1:13" ht="15.75">
      <c r="A161" s="9" t="s">
        <v>5</v>
      </c>
      <c r="B161" s="10">
        <v>497</v>
      </c>
      <c r="C161" s="10">
        <v>888</v>
      </c>
      <c r="D161" s="11">
        <v>16</v>
      </c>
      <c r="E161" s="9">
        <v>3</v>
      </c>
      <c r="F161" s="9" t="s">
        <v>30</v>
      </c>
      <c r="G161" s="9" t="s">
        <v>45</v>
      </c>
      <c r="H161" s="11">
        <v>25</v>
      </c>
      <c r="I161" s="9" t="s">
        <v>48</v>
      </c>
      <c r="J161" s="11">
        <v>1</v>
      </c>
      <c r="K161" s="9" t="s">
        <v>50</v>
      </c>
      <c r="L161" s="9" t="s">
        <v>28</v>
      </c>
      <c r="M161" s="16">
        <f t="shared" si="2"/>
        <v>1385</v>
      </c>
    </row>
    <row r="162" spans="1:13" ht="15.75">
      <c r="A162" s="9" t="s">
        <v>4</v>
      </c>
      <c r="B162" s="10">
        <v>946</v>
      </c>
      <c r="C162" s="10">
        <v>0</v>
      </c>
      <c r="D162" s="11">
        <v>16</v>
      </c>
      <c r="E162" s="9">
        <v>83</v>
      </c>
      <c r="F162" s="9" t="s">
        <v>22</v>
      </c>
      <c r="G162" s="9" t="s">
        <v>42</v>
      </c>
      <c r="H162" s="11">
        <v>34</v>
      </c>
      <c r="I162" s="9" t="s">
        <v>43</v>
      </c>
      <c r="J162" s="11">
        <v>2</v>
      </c>
      <c r="K162" s="9" t="s">
        <v>46</v>
      </c>
      <c r="L162" s="9" t="s">
        <v>31</v>
      </c>
      <c r="M162" s="16">
        <f t="shared" si="2"/>
        <v>946</v>
      </c>
    </row>
    <row r="163" spans="1:13" ht="15.75">
      <c r="A163" s="9" t="s">
        <v>6</v>
      </c>
      <c r="B163" s="10">
        <v>0</v>
      </c>
      <c r="C163" s="10">
        <v>347</v>
      </c>
      <c r="D163" s="11">
        <v>16</v>
      </c>
      <c r="E163" s="9">
        <v>5</v>
      </c>
      <c r="F163" s="9" t="s">
        <v>30</v>
      </c>
      <c r="G163" s="9" t="s">
        <v>45</v>
      </c>
      <c r="H163" s="11">
        <v>45</v>
      </c>
      <c r="I163" s="9" t="s">
        <v>48</v>
      </c>
      <c r="J163" s="11">
        <v>1</v>
      </c>
      <c r="K163" s="9" t="s">
        <v>46</v>
      </c>
      <c r="L163" s="9" t="s">
        <v>31</v>
      </c>
      <c r="M163" s="16">
        <f t="shared" si="2"/>
        <v>347</v>
      </c>
    </row>
    <row r="164" spans="1:13" ht="15.75">
      <c r="A164" s="9" t="s">
        <v>6</v>
      </c>
      <c r="B164" s="10">
        <v>0</v>
      </c>
      <c r="C164" s="10">
        <v>836</v>
      </c>
      <c r="D164" s="11">
        <v>16</v>
      </c>
      <c r="E164" s="9">
        <v>4</v>
      </c>
      <c r="F164" s="9" t="s">
        <v>22</v>
      </c>
      <c r="G164" s="9" t="s">
        <v>42</v>
      </c>
      <c r="H164" s="11">
        <v>26</v>
      </c>
      <c r="I164" s="9" t="s">
        <v>43</v>
      </c>
      <c r="J164" s="11">
        <v>3</v>
      </c>
      <c r="K164" s="9" t="s">
        <v>44</v>
      </c>
      <c r="L164" s="9" t="s">
        <v>31</v>
      </c>
      <c r="M164" s="16">
        <f t="shared" si="2"/>
        <v>836</v>
      </c>
    </row>
    <row r="165" spans="1:13" ht="15.75">
      <c r="A165" s="9" t="s">
        <v>4</v>
      </c>
      <c r="B165" s="10">
        <v>17366</v>
      </c>
      <c r="C165" s="10">
        <v>0</v>
      </c>
      <c r="D165" s="11">
        <v>16</v>
      </c>
      <c r="E165" s="9">
        <v>21</v>
      </c>
      <c r="F165" s="9" t="s">
        <v>22</v>
      </c>
      <c r="G165" s="9" t="s">
        <v>42</v>
      </c>
      <c r="H165" s="11">
        <v>38</v>
      </c>
      <c r="I165" s="9" t="s">
        <v>11</v>
      </c>
      <c r="J165" s="11">
        <v>4</v>
      </c>
      <c r="K165" s="9" t="s">
        <v>46</v>
      </c>
      <c r="L165" s="9" t="s">
        <v>28</v>
      </c>
      <c r="M165" s="16">
        <f t="shared" si="2"/>
        <v>17366</v>
      </c>
    </row>
    <row r="166" spans="1:13" ht="15.75">
      <c r="A166" s="9" t="s">
        <v>8</v>
      </c>
      <c r="B166" s="10">
        <v>0</v>
      </c>
      <c r="C166" s="10">
        <v>15800</v>
      </c>
      <c r="D166" s="11">
        <v>16</v>
      </c>
      <c r="E166" s="9">
        <v>40</v>
      </c>
      <c r="F166" s="9" t="s">
        <v>22</v>
      </c>
      <c r="G166" s="9" t="s">
        <v>42</v>
      </c>
      <c r="H166" s="11">
        <v>35</v>
      </c>
      <c r="I166" s="9" t="s">
        <v>43</v>
      </c>
      <c r="J166" s="11">
        <v>3</v>
      </c>
      <c r="K166" s="9" t="s">
        <v>46</v>
      </c>
      <c r="L166" s="9" t="s">
        <v>31</v>
      </c>
      <c r="M166" s="16">
        <f t="shared" si="2"/>
        <v>15800</v>
      </c>
    </row>
    <row r="167" spans="1:13" ht="15.75">
      <c r="A167" s="9" t="s">
        <v>5</v>
      </c>
      <c r="B167" s="10">
        <v>0</v>
      </c>
      <c r="C167" s="10">
        <v>712</v>
      </c>
      <c r="D167" s="11">
        <v>16</v>
      </c>
      <c r="E167" s="9">
        <v>6</v>
      </c>
      <c r="F167" s="9" t="s">
        <v>30</v>
      </c>
      <c r="G167" s="9" t="s">
        <v>45</v>
      </c>
      <c r="H167" s="11">
        <v>28</v>
      </c>
      <c r="I167" s="9" t="s">
        <v>43</v>
      </c>
      <c r="J167" s="11">
        <v>2</v>
      </c>
      <c r="K167" s="9" t="s">
        <v>46</v>
      </c>
      <c r="L167" s="9" t="s">
        <v>28</v>
      </c>
      <c r="M167" s="16">
        <f t="shared" si="2"/>
        <v>712</v>
      </c>
    </row>
    <row r="168" spans="1:13" ht="15.75">
      <c r="A168" s="9" t="s">
        <v>5</v>
      </c>
      <c r="B168" s="10">
        <v>0</v>
      </c>
      <c r="C168" s="10">
        <v>660</v>
      </c>
      <c r="D168" s="11">
        <v>17</v>
      </c>
      <c r="E168" s="9">
        <v>75</v>
      </c>
      <c r="F168" s="9" t="s">
        <v>22</v>
      </c>
      <c r="G168" s="9" t="s">
        <v>42</v>
      </c>
      <c r="H168" s="11">
        <v>42</v>
      </c>
      <c r="I168" s="9" t="s">
        <v>48</v>
      </c>
      <c r="J168" s="11">
        <v>4</v>
      </c>
      <c r="K168" s="9" t="s">
        <v>46</v>
      </c>
      <c r="L168" s="9" t="s">
        <v>28</v>
      </c>
      <c r="M168" s="16">
        <f t="shared" si="2"/>
        <v>660</v>
      </c>
    </row>
    <row r="169" spans="1:13" ht="15.75">
      <c r="A169" s="9" t="s">
        <v>5</v>
      </c>
      <c r="B169" s="10">
        <v>0</v>
      </c>
      <c r="C169" s="10">
        <v>389</v>
      </c>
      <c r="D169" s="11">
        <v>19</v>
      </c>
      <c r="E169" s="9">
        <v>119</v>
      </c>
      <c r="F169" s="9" t="s">
        <v>22</v>
      </c>
      <c r="G169" s="9" t="s">
        <v>42</v>
      </c>
      <c r="H169" s="11">
        <v>38</v>
      </c>
      <c r="I169" s="9" t="s">
        <v>43</v>
      </c>
      <c r="J169" s="11">
        <v>4</v>
      </c>
      <c r="K169" s="9" t="s">
        <v>47</v>
      </c>
      <c r="L169" s="9" t="s">
        <v>28</v>
      </c>
      <c r="M169" s="16">
        <f t="shared" si="2"/>
        <v>389</v>
      </c>
    </row>
    <row r="170" spans="1:13" ht="15.75">
      <c r="A170" s="9" t="s">
        <v>9</v>
      </c>
      <c r="B170" s="10">
        <v>0</v>
      </c>
      <c r="C170" s="10">
        <v>0</v>
      </c>
      <c r="D170" s="11">
        <v>19</v>
      </c>
      <c r="E170" s="9">
        <v>58</v>
      </c>
      <c r="F170" s="9" t="s">
        <v>22</v>
      </c>
      <c r="G170" s="9" t="s">
        <v>42</v>
      </c>
      <c r="H170" s="11">
        <v>50</v>
      </c>
      <c r="I170" s="9" t="s">
        <v>11</v>
      </c>
      <c r="J170" s="11">
        <v>4</v>
      </c>
      <c r="K170" s="9" t="s">
        <v>46</v>
      </c>
      <c r="L170" s="9" t="s">
        <v>28</v>
      </c>
      <c r="M170" s="16">
        <f t="shared" si="2"/>
        <v>0</v>
      </c>
    </row>
    <row r="171" spans="1:13" ht="15.75">
      <c r="A171" s="9" t="s">
        <v>4</v>
      </c>
      <c r="B171" s="10">
        <v>0</v>
      </c>
      <c r="C171" s="10">
        <v>485</v>
      </c>
      <c r="D171" s="11">
        <v>19</v>
      </c>
      <c r="E171" s="9">
        <v>12</v>
      </c>
      <c r="F171" s="9" t="s">
        <v>22</v>
      </c>
      <c r="G171" s="9" t="s">
        <v>42</v>
      </c>
      <c r="H171" s="11">
        <v>23</v>
      </c>
      <c r="I171" s="9" t="s">
        <v>43</v>
      </c>
      <c r="J171" s="11">
        <v>2</v>
      </c>
      <c r="K171" s="9" t="s">
        <v>46</v>
      </c>
      <c r="L171" s="9" t="s">
        <v>31</v>
      </c>
      <c r="M171" s="16">
        <f t="shared" si="2"/>
        <v>485</v>
      </c>
    </row>
    <row r="172" spans="1:13" ht="15.75">
      <c r="A172" s="9" t="s">
        <v>6</v>
      </c>
      <c r="B172" s="10">
        <v>216</v>
      </c>
      <c r="C172" s="10">
        <v>0</v>
      </c>
      <c r="D172" s="11">
        <v>19</v>
      </c>
      <c r="E172" s="9">
        <v>3</v>
      </c>
      <c r="F172" s="9" t="s">
        <v>30</v>
      </c>
      <c r="G172" s="9" t="s">
        <v>45</v>
      </c>
      <c r="H172" s="11">
        <v>26</v>
      </c>
      <c r="I172" s="9" t="s">
        <v>48</v>
      </c>
      <c r="J172" s="11">
        <v>3</v>
      </c>
      <c r="K172" s="9" t="s">
        <v>46</v>
      </c>
      <c r="L172" s="9" t="s">
        <v>28</v>
      </c>
      <c r="M172" s="16">
        <f t="shared" si="2"/>
        <v>216</v>
      </c>
    </row>
    <row r="173" spans="1:13" ht="15.75">
      <c r="A173" s="9" t="s">
        <v>4</v>
      </c>
      <c r="B173" s="10">
        <v>0</v>
      </c>
      <c r="C173" s="10">
        <v>897</v>
      </c>
      <c r="D173" s="11">
        <v>19</v>
      </c>
      <c r="E173" s="9">
        <v>5</v>
      </c>
      <c r="F173" s="9" t="s">
        <v>22</v>
      </c>
      <c r="G173" s="9" t="s">
        <v>49</v>
      </c>
      <c r="H173" s="11">
        <v>38</v>
      </c>
      <c r="I173" s="9" t="s">
        <v>43</v>
      </c>
      <c r="J173" s="11">
        <v>4</v>
      </c>
      <c r="K173" s="9" t="s">
        <v>46</v>
      </c>
      <c r="L173" s="9" t="s">
        <v>31</v>
      </c>
      <c r="M173" s="16">
        <f t="shared" si="2"/>
        <v>897</v>
      </c>
    </row>
    <row r="174" spans="1:13" ht="15.75">
      <c r="A174" s="9" t="s">
        <v>5</v>
      </c>
      <c r="B174" s="10">
        <v>461</v>
      </c>
      <c r="C174" s="10">
        <v>140</v>
      </c>
      <c r="D174" s="11">
        <v>19</v>
      </c>
      <c r="E174" s="9">
        <v>32</v>
      </c>
      <c r="F174" s="9" t="s">
        <v>22</v>
      </c>
      <c r="G174" s="9" t="s">
        <v>42</v>
      </c>
      <c r="H174" s="11">
        <v>27</v>
      </c>
      <c r="I174" s="9" t="s">
        <v>48</v>
      </c>
      <c r="J174" s="11">
        <v>3</v>
      </c>
      <c r="K174" s="9" t="s">
        <v>44</v>
      </c>
      <c r="L174" s="9" t="s">
        <v>31</v>
      </c>
      <c r="M174" s="16">
        <f t="shared" si="2"/>
        <v>601</v>
      </c>
    </row>
    <row r="175" spans="1:13" ht="15.75">
      <c r="A175" s="9" t="s">
        <v>5</v>
      </c>
      <c r="B175" s="10">
        <v>0</v>
      </c>
      <c r="C175" s="10">
        <v>659</v>
      </c>
      <c r="D175" s="11">
        <v>19</v>
      </c>
      <c r="E175" s="9">
        <v>5</v>
      </c>
      <c r="F175" s="9" t="s">
        <v>30</v>
      </c>
      <c r="G175" s="9" t="s">
        <v>45</v>
      </c>
      <c r="H175" s="11">
        <v>22</v>
      </c>
      <c r="I175" s="9" t="s">
        <v>48</v>
      </c>
      <c r="J175" s="11">
        <v>3</v>
      </c>
      <c r="K175" s="9" t="s">
        <v>46</v>
      </c>
      <c r="L175" s="9" t="s">
        <v>28</v>
      </c>
      <c r="M175" s="16">
        <f t="shared" si="2"/>
        <v>659</v>
      </c>
    </row>
    <row r="176" spans="1:13" ht="15.75">
      <c r="A176" s="9" t="s">
        <v>5</v>
      </c>
      <c r="B176" s="10">
        <v>0</v>
      </c>
      <c r="C176" s="10">
        <v>1366</v>
      </c>
      <c r="D176" s="11">
        <v>19</v>
      </c>
      <c r="E176" s="9">
        <v>17</v>
      </c>
      <c r="F176" s="9" t="s">
        <v>22</v>
      </c>
      <c r="G176" s="9" t="s">
        <v>42</v>
      </c>
      <c r="H176" s="11">
        <v>34</v>
      </c>
      <c r="I176" s="9" t="s">
        <v>43</v>
      </c>
      <c r="J176" s="11">
        <v>4</v>
      </c>
      <c r="K176" s="9" t="s">
        <v>44</v>
      </c>
      <c r="L176" s="9" t="s">
        <v>31</v>
      </c>
      <c r="M176" s="16">
        <f t="shared" si="2"/>
        <v>1366</v>
      </c>
    </row>
    <row r="177" spans="1:13" ht="15.75">
      <c r="A177" s="9" t="s">
        <v>5</v>
      </c>
      <c r="B177" s="10">
        <v>0</v>
      </c>
      <c r="C177" s="10">
        <v>806</v>
      </c>
      <c r="D177" s="11">
        <v>19</v>
      </c>
      <c r="E177" s="9">
        <v>3</v>
      </c>
      <c r="F177" s="9" t="s">
        <v>30</v>
      </c>
      <c r="G177" s="9" t="s">
        <v>45</v>
      </c>
      <c r="H177" s="11">
        <v>22</v>
      </c>
      <c r="I177" s="9" t="s">
        <v>43</v>
      </c>
      <c r="J177" s="11">
        <v>2</v>
      </c>
      <c r="K177" s="9" t="s">
        <v>44</v>
      </c>
      <c r="L177" s="9" t="s">
        <v>28</v>
      </c>
      <c r="M177" s="16">
        <f t="shared" si="2"/>
        <v>806</v>
      </c>
    </row>
    <row r="178" spans="1:13" ht="15.75">
      <c r="A178" s="9" t="s">
        <v>10</v>
      </c>
      <c r="B178" s="10">
        <v>0</v>
      </c>
      <c r="C178" s="10">
        <v>3281</v>
      </c>
      <c r="D178" s="11">
        <v>19</v>
      </c>
      <c r="E178" s="9">
        <v>20</v>
      </c>
      <c r="F178" s="9" t="s">
        <v>30</v>
      </c>
      <c r="G178" s="9" t="s">
        <v>45</v>
      </c>
      <c r="H178" s="11">
        <v>29</v>
      </c>
      <c r="I178" s="9" t="s">
        <v>43</v>
      </c>
      <c r="J178" s="11">
        <v>2</v>
      </c>
      <c r="K178" s="9" t="s">
        <v>46</v>
      </c>
      <c r="L178" s="9" t="s">
        <v>28</v>
      </c>
      <c r="M178" s="16">
        <f t="shared" si="2"/>
        <v>3281</v>
      </c>
    </row>
    <row r="179" spans="1:13" ht="15.75">
      <c r="A179" s="9" t="s">
        <v>6</v>
      </c>
      <c r="B179" s="10">
        <v>457</v>
      </c>
      <c r="C179" s="10">
        <v>318</v>
      </c>
      <c r="D179" s="11">
        <v>19</v>
      </c>
      <c r="E179" s="9">
        <v>108</v>
      </c>
      <c r="F179" s="9" t="s">
        <v>22</v>
      </c>
      <c r="G179" s="9" t="s">
        <v>42</v>
      </c>
      <c r="H179" s="11">
        <v>40</v>
      </c>
      <c r="I179" s="9" t="s">
        <v>43</v>
      </c>
      <c r="J179" s="11">
        <v>1</v>
      </c>
      <c r="K179" s="9" t="s">
        <v>46</v>
      </c>
      <c r="L179" s="9" t="s">
        <v>31</v>
      </c>
      <c r="M179" s="16">
        <f t="shared" si="2"/>
        <v>775</v>
      </c>
    </row>
    <row r="180" spans="1:13" ht="15.75">
      <c r="A180" s="9" t="s">
        <v>4</v>
      </c>
      <c r="B180" s="10">
        <v>5133</v>
      </c>
      <c r="C180" s="10">
        <v>698</v>
      </c>
      <c r="D180" s="11">
        <v>19</v>
      </c>
      <c r="E180" s="9">
        <v>14</v>
      </c>
      <c r="F180" s="9" t="s">
        <v>22</v>
      </c>
      <c r="G180" s="9" t="s">
        <v>42</v>
      </c>
      <c r="H180" s="11">
        <v>36</v>
      </c>
      <c r="I180" s="9" t="s">
        <v>43</v>
      </c>
      <c r="J180" s="11">
        <v>2</v>
      </c>
      <c r="K180" s="9" t="s">
        <v>46</v>
      </c>
      <c r="L180" s="9" t="s">
        <v>28</v>
      </c>
      <c r="M180" s="16">
        <f t="shared" si="2"/>
        <v>5831</v>
      </c>
    </row>
    <row r="181" spans="1:13" ht="15.75">
      <c r="A181" s="9" t="s">
        <v>6</v>
      </c>
      <c r="B181" s="10">
        <v>305</v>
      </c>
      <c r="C181" s="10">
        <v>492</v>
      </c>
      <c r="D181" s="11">
        <v>19</v>
      </c>
      <c r="E181" s="9">
        <v>1</v>
      </c>
      <c r="F181" s="9" t="s">
        <v>30</v>
      </c>
      <c r="G181" s="9" t="s">
        <v>45</v>
      </c>
      <c r="H181" s="11">
        <v>26</v>
      </c>
      <c r="I181" s="9" t="s">
        <v>43</v>
      </c>
      <c r="J181" s="11">
        <v>1</v>
      </c>
      <c r="K181" s="9" t="s">
        <v>46</v>
      </c>
      <c r="L181" s="9" t="s">
        <v>31</v>
      </c>
      <c r="M181" s="16">
        <f t="shared" si="2"/>
        <v>797</v>
      </c>
    </row>
    <row r="182" spans="1:13" ht="15.75">
      <c r="A182" s="9" t="s">
        <v>7</v>
      </c>
      <c r="B182" s="10">
        <v>0</v>
      </c>
      <c r="C182" s="10">
        <v>565</v>
      </c>
      <c r="D182" s="11">
        <v>19</v>
      </c>
      <c r="E182" s="9">
        <v>14</v>
      </c>
      <c r="F182" s="9" t="s">
        <v>22</v>
      </c>
      <c r="G182" s="9" t="s">
        <v>49</v>
      </c>
      <c r="H182" s="11">
        <v>27</v>
      </c>
      <c r="I182" s="9" t="s">
        <v>43</v>
      </c>
      <c r="J182" s="11">
        <v>2</v>
      </c>
      <c r="K182" s="9" t="s">
        <v>46</v>
      </c>
      <c r="L182" s="9" t="s">
        <v>28</v>
      </c>
      <c r="M182" s="16">
        <f t="shared" si="2"/>
        <v>565</v>
      </c>
    </row>
    <row r="183" spans="1:13" ht="15.75">
      <c r="A183" s="9" t="s">
        <v>6</v>
      </c>
      <c r="B183" s="10">
        <v>13496</v>
      </c>
      <c r="C183" s="10">
        <v>650</v>
      </c>
      <c r="D183" s="11">
        <v>19</v>
      </c>
      <c r="E183" s="9">
        <v>20</v>
      </c>
      <c r="F183" s="9" t="s">
        <v>22</v>
      </c>
      <c r="G183" s="9" t="s">
        <v>42</v>
      </c>
      <c r="H183" s="11">
        <v>33</v>
      </c>
      <c r="I183" s="9" t="s">
        <v>43</v>
      </c>
      <c r="J183" s="11">
        <v>1</v>
      </c>
      <c r="K183" s="9" t="s">
        <v>44</v>
      </c>
      <c r="L183" s="9" t="s">
        <v>28</v>
      </c>
      <c r="M183" s="16">
        <f t="shared" si="2"/>
        <v>14146</v>
      </c>
    </row>
    <row r="184" spans="1:13" ht="15.75">
      <c r="A184" s="9" t="s">
        <v>6</v>
      </c>
      <c r="B184" s="10">
        <v>0</v>
      </c>
      <c r="C184" s="10">
        <v>544</v>
      </c>
      <c r="D184" s="11">
        <v>19</v>
      </c>
      <c r="E184" s="9">
        <v>15</v>
      </c>
      <c r="F184" s="9" t="s">
        <v>30</v>
      </c>
      <c r="G184" s="9" t="s">
        <v>45</v>
      </c>
      <c r="H184" s="11">
        <v>27</v>
      </c>
      <c r="I184" s="9" t="s">
        <v>43</v>
      </c>
      <c r="J184" s="11">
        <v>2</v>
      </c>
      <c r="K184" s="9" t="s">
        <v>46</v>
      </c>
      <c r="L184" s="9" t="s">
        <v>31</v>
      </c>
      <c r="M184" s="16">
        <f t="shared" si="2"/>
        <v>544</v>
      </c>
    </row>
    <row r="185" spans="1:13" ht="15.75">
      <c r="A185" s="9" t="s">
        <v>6</v>
      </c>
      <c r="B185" s="10">
        <v>0</v>
      </c>
      <c r="C185" s="10">
        <v>479</v>
      </c>
      <c r="D185" s="11">
        <v>19</v>
      </c>
      <c r="E185" s="9">
        <v>0</v>
      </c>
      <c r="F185" s="9" t="s">
        <v>22</v>
      </c>
      <c r="G185" s="9" t="s">
        <v>42</v>
      </c>
      <c r="H185" s="11">
        <v>24</v>
      </c>
      <c r="I185" s="9" t="s">
        <v>43</v>
      </c>
      <c r="J185" s="11">
        <v>1</v>
      </c>
      <c r="K185" s="9" t="s">
        <v>50</v>
      </c>
      <c r="L185" s="9" t="s">
        <v>28</v>
      </c>
      <c r="M185" s="16">
        <f t="shared" si="2"/>
        <v>479</v>
      </c>
    </row>
    <row r="186" spans="1:13" ht="15.75">
      <c r="A186" s="9" t="s">
        <v>5</v>
      </c>
      <c r="B186" s="10">
        <v>939</v>
      </c>
      <c r="C186" s="10">
        <v>496</v>
      </c>
      <c r="D186" s="11">
        <v>19</v>
      </c>
      <c r="E186" s="9">
        <v>56</v>
      </c>
      <c r="F186" s="9" t="s">
        <v>22</v>
      </c>
      <c r="G186" s="9" t="s">
        <v>42</v>
      </c>
      <c r="H186" s="11">
        <v>35</v>
      </c>
      <c r="I186" s="9" t="s">
        <v>43</v>
      </c>
      <c r="J186" s="11">
        <v>4</v>
      </c>
      <c r="K186" s="9" t="s">
        <v>46</v>
      </c>
      <c r="L186" s="9" t="s">
        <v>28</v>
      </c>
      <c r="M186" s="16">
        <f t="shared" si="2"/>
        <v>1435</v>
      </c>
    </row>
    <row r="187" spans="1:13" ht="15.75">
      <c r="A187" s="9" t="s">
        <v>12</v>
      </c>
      <c r="B187" s="10">
        <v>0</v>
      </c>
      <c r="C187" s="10">
        <v>897</v>
      </c>
      <c r="D187" s="11">
        <v>19</v>
      </c>
      <c r="E187" s="9">
        <v>2</v>
      </c>
      <c r="F187" s="9" t="s">
        <v>30</v>
      </c>
      <c r="G187" s="9" t="s">
        <v>45</v>
      </c>
      <c r="H187" s="11">
        <v>22</v>
      </c>
      <c r="I187" s="9" t="s">
        <v>43</v>
      </c>
      <c r="J187" s="11">
        <v>4</v>
      </c>
      <c r="K187" s="9" t="s">
        <v>46</v>
      </c>
      <c r="L187" s="9" t="s">
        <v>28</v>
      </c>
      <c r="M187" s="16">
        <f t="shared" si="2"/>
        <v>897</v>
      </c>
    </row>
    <row r="188" spans="1:13" ht="15.75">
      <c r="A188" s="9" t="s">
        <v>4</v>
      </c>
      <c r="B188" s="10">
        <v>0</v>
      </c>
      <c r="C188" s="10">
        <v>325</v>
      </c>
      <c r="D188" s="11">
        <v>19</v>
      </c>
      <c r="E188" s="9">
        <v>13</v>
      </c>
      <c r="F188" s="9" t="s">
        <v>30</v>
      </c>
      <c r="G188" s="9" t="s">
        <v>45</v>
      </c>
      <c r="H188" s="11">
        <v>23</v>
      </c>
      <c r="I188" s="9" t="s">
        <v>43</v>
      </c>
      <c r="J188" s="11">
        <v>2</v>
      </c>
      <c r="K188" s="9" t="s">
        <v>46</v>
      </c>
      <c r="L188" s="9" t="s">
        <v>28</v>
      </c>
      <c r="M188" s="16">
        <f t="shared" si="2"/>
        <v>325</v>
      </c>
    </row>
    <row r="189" spans="1:13" ht="15.75">
      <c r="A189" s="9" t="s">
        <v>4</v>
      </c>
      <c r="B189" s="10">
        <v>0</v>
      </c>
      <c r="C189" s="10">
        <v>643</v>
      </c>
      <c r="D189" s="11">
        <v>19</v>
      </c>
      <c r="E189" s="9">
        <v>6</v>
      </c>
      <c r="F189" s="9" t="s">
        <v>22</v>
      </c>
      <c r="G189" s="9" t="s">
        <v>42</v>
      </c>
      <c r="H189" s="11">
        <v>31</v>
      </c>
      <c r="I189" s="9" t="s">
        <v>11</v>
      </c>
      <c r="J189" s="11">
        <v>2</v>
      </c>
      <c r="K189" s="9" t="s">
        <v>47</v>
      </c>
      <c r="L189" s="9" t="s">
        <v>31</v>
      </c>
      <c r="M189" s="16">
        <f t="shared" si="2"/>
        <v>643</v>
      </c>
    </row>
    <row r="190" spans="1:13" ht="15.75">
      <c r="A190" s="9" t="s">
        <v>5</v>
      </c>
      <c r="B190" s="10">
        <v>3329</v>
      </c>
      <c r="C190" s="10">
        <v>0</v>
      </c>
      <c r="D190" s="11">
        <v>19</v>
      </c>
      <c r="E190" s="9">
        <v>15</v>
      </c>
      <c r="F190" s="9" t="s">
        <v>22</v>
      </c>
      <c r="G190" s="9" t="s">
        <v>42</v>
      </c>
      <c r="H190" s="11">
        <v>67</v>
      </c>
      <c r="I190" s="9" t="s">
        <v>48</v>
      </c>
      <c r="J190" s="11">
        <v>4</v>
      </c>
      <c r="K190" s="9" t="s">
        <v>46</v>
      </c>
      <c r="L190" s="9" t="s">
        <v>28</v>
      </c>
      <c r="M190" s="16">
        <f t="shared" si="2"/>
        <v>3329</v>
      </c>
    </row>
    <row r="191" spans="1:13" ht="15.75">
      <c r="A191" s="9" t="s">
        <v>8</v>
      </c>
      <c r="B191" s="10">
        <v>0</v>
      </c>
      <c r="C191" s="10">
        <v>775</v>
      </c>
      <c r="D191" s="11">
        <v>19</v>
      </c>
      <c r="E191" s="9">
        <v>8</v>
      </c>
      <c r="F191" s="9" t="s">
        <v>22</v>
      </c>
      <c r="G191" s="9" t="s">
        <v>49</v>
      </c>
      <c r="H191" s="11">
        <v>46</v>
      </c>
      <c r="I191" s="9" t="s">
        <v>43</v>
      </c>
      <c r="J191" s="11">
        <v>3</v>
      </c>
      <c r="K191" s="9" t="s">
        <v>44</v>
      </c>
      <c r="L191" s="9" t="s">
        <v>28</v>
      </c>
      <c r="M191" s="16">
        <f t="shared" si="2"/>
        <v>775</v>
      </c>
    </row>
    <row r="192" spans="1:13" ht="15.75">
      <c r="A192" s="9" t="s">
        <v>6</v>
      </c>
      <c r="B192" s="10">
        <v>0</v>
      </c>
      <c r="C192" s="10">
        <v>948</v>
      </c>
      <c r="D192" s="11">
        <v>19</v>
      </c>
      <c r="E192" s="9">
        <v>2</v>
      </c>
      <c r="F192" s="9" t="s">
        <v>30</v>
      </c>
      <c r="G192" s="9" t="s">
        <v>45</v>
      </c>
      <c r="H192" s="11">
        <v>20</v>
      </c>
      <c r="I192" s="9" t="s">
        <v>48</v>
      </c>
      <c r="J192" s="11">
        <v>4</v>
      </c>
      <c r="K192" s="9" t="s">
        <v>46</v>
      </c>
      <c r="L192" s="9" t="s">
        <v>31</v>
      </c>
      <c r="M192" s="16">
        <f t="shared" si="2"/>
        <v>948</v>
      </c>
    </row>
    <row r="193" spans="1:13" ht="15.75">
      <c r="A193" s="9" t="s">
        <v>4</v>
      </c>
      <c r="B193" s="10">
        <v>0</v>
      </c>
      <c r="C193" s="10">
        <v>18716</v>
      </c>
      <c r="D193" s="11">
        <v>19</v>
      </c>
      <c r="E193" s="9">
        <v>93</v>
      </c>
      <c r="F193" s="9" t="s">
        <v>22</v>
      </c>
      <c r="G193" s="9" t="s">
        <v>42</v>
      </c>
      <c r="H193" s="11">
        <v>31</v>
      </c>
      <c r="I193" s="9" t="s">
        <v>43</v>
      </c>
      <c r="J193" s="11">
        <v>3</v>
      </c>
      <c r="K193" s="9" t="s">
        <v>47</v>
      </c>
      <c r="L193" s="9" t="s">
        <v>31</v>
      </c>
      <c r="M193" s="16">
        <f t="shared" si="2"/>
        <v>18716</v>
      </c>
    </row>
    <row r="194" spans="1:13" ht="15.75">
      <c r="A194" s="9" t="s">
        <v>6</v>
      </c>
      <c r="B194" s="10">
        <v>0</v>
      </c>
      <c r="C194" s="10">
        <v>340</v>
      </c>
      <c r="D194" s="11">
        <v>19</v>
      </c>
      <c r="E194" s="9">
        <v>4</v>
      </c>
      <c r="F194" s="9" t="s">
        <v>22</v>
      </c>
      <c r="G194" s="9" t="s">
        <v>49</v>
      </c>
      <c r="H194" s="11">
        <v>42</v>
      </c>
      <c r="I194" s="9" t="s">
        <v>43</v>
      </c>
      <c r="J194" s="11">
        <v>1</v>
      </c>
      <c r="K194" s="9" t="s">
        <v>44</v>
      </c>
      <c r="L194" s="9" t="s">
        <v>28</v>
      </c>
      <c r="M194" s="16">
        <f t="shared" ref="M194:M257" si="3">B194+C194</f>
        <v>340</v>
      </c>
    </row>
    <row r="195" spans="1:13" ht="15.75">
      <c r="A195" s="9" t="s">
        <v>4</v>
      </c>
      <c r="B195" s="10">
        <v>0</v>
      </c>
      <c r="C195" s="10">
        <v>6490</v>
      </c>
      <c r="D195" s="11">
        <v>19</v>
      </c>
      <c r="E195" s="9">
        <v>85</v>
      </c>
      <c r="F195" s="9" t="s">
        <v>22</v>
      </c>
      <c r="G195" s="9" t="s">
        <v>42</v>
      </c>
      <c r="H195" s="11">
        <v>45</v>
      </c>
      <c r="I195" s="9" t="s">
        <v>43</v>
      </c>
      <c r="J195" s="11">
        <v>4</v>
      </c>
      <c r="K195" s="9" t="s">
        <v>46</v>
      </c>
      <c r="L195" s="9" t="s">
        <v>31</v>
      </c>
      <c r="M195" s="16">
        <f t="shared" si="3"/>
        <v>6490</v>
      </c>
    </row>
    <row r="196" spans="1:13" ht="15.75">
      <c r="A196" s="9" t="s">
        <v>5</v>
      </c>
      <c r="B196" s="10">
        <v>644</v>
      </c>
      <c r="C196" s="10">
        <v>1571</v>
      </c>
      <c r="D196" s="11">
        <v>19</v>
      </c>
      <c r="E196" s="9">
        <v>1</v>
      </c>
      <c r="F196" s="9" t="s">
        <v>30</v>
      </c>
      <c r="G196" s="9" t="s">
        <v>45</v>
      </c>
      <c r="H196" s="11">
        <v>27</v>
      </c>
      <c r="I196" s="9" t="s">
        <v>43</v>
      </c>
      <c r="J196" s="11">
        <v>3</v>
      </c>
      <c r="K196" s="9" t="s">
        <v>46</v>
      </c>
      <c r="L196" s="9" t="s">
        <v>28</v>
      </c>
      <c r="M196" s="16">
        <f t="shared" si="3"/>
        <v>2215</v>
      </c>
    </row>
    <row r="197" spans="1:13" ht="15.75">
      <c r="A197" s="9" t="s">
        <v>6</v>
      </c>
      <c r="B197" s="10">
        <v>0</v>
      </c>
      <c r="C197" s="10">
        <v>835</v>
      </c>
      <c r="D197" s="11">
        <v>19</v>
      </c>
      <c r="E197" s="9">
        <v>42</v>
      </c>
      <c r="F197" s="9" t="s">
        <v>30</v>
      </c>
      <c r="G197" s="9" t="s">
        <v>45</v>
      </c>
      <c r="H197" s="11">
        <v>21</v>
      </c>
      <c r="I197" s="9" t="s">
        <v>43</v>
      </c>
      <c r="J197" s="11">
        <v>1</v>
      </c>
      <c r="K197" s="9" t="s">
        <v>46</v>
      </c>
      <c r="L197" s="9" t="s">
        <v>28</v>
      </c>
      <c r="M197" s="16">
        <f t="shared" si="3"/>
        <v>835</v>
      </c>
    </row>
    <row r="198" spans="1:13" ht="15.75">
      <c r="A198" s="9" t="s">
        <v>4</v>
      </c>
      <c r="B198" s="10">
        <v>0</v>
      </c>
      <c r="C198" s="10">
        <v>418</v>
      </c>
      <c r="D198" s="11">
        <v>19</v>
      </c>
      <c r="E198" s="9">
        <v>4</v>
      </c>
      <c r="F198" s="9" t="s">
        <v>22</v>
      </c>
      <c r="G198" s="9" t="s">
        <v>42</v>
      </c>
      <c r="H198" s="11">
        <v>31</v>
      </c>
      <c r="I198" s="9" t="s">
        <v>43</v>
      </c>
      <c r="J198" s="11">
        <v>2</v>
      </c>
      <c r="K198" s="9" t="s">
        <v>46</v>
      </c>
      <c r="L198" s="9" t="s">
        <v>31</v>
      </c>
      <c r="M198" s="16">
        <f t="shared" si="3"/>
        <v>418</v>
      </c>
    </row>
    <row r="199" spans="1:13" ht="15.75">
      <c r="A199" s="9" t="s">
        <v>4</v>
      </c>
      <c r="B199" s="10">
        <v>483</v>
      </c>
      <c r="C199" s="10">
        <v>415</v>
      </c>
      <c r="D199" s="11">
        <v>19</v>
      </c>
      <c r="E199" s="9">
        <v>6</v>
      </c>
      <c r="F199" s="9" t="s">
        <v>22</v>
      </c>
      <c r="G199" s="9" t="s">
        <v>49</v>
      </c>
      <c r="H199" s="11">
        <v>32</v>
      </c>
      <c r="I199" s="9" t="s">
        <v>43</v>
      </c>
      <c r="J199" s="11">
        <v>2</v>
      </c>
      <c r="K199" s="9" t="s">
        <v>46</v>
      </c>
      <c r="L199" s="9" t="s">
        <v>28</v>
      </c>
      <c r="M199" s="16">
        <f t="shared" si="3"/>
        <v>898</v>
      </c>
    </row>
    <row r="200" spans="1:13" ht="15.75">
      <c r="A200" s="9" t="s">
        <v>7</v>
      </c>
      <c r="B200" s="10">
        <v>663</v>
      </c>
      <c r="C200" s="10">
        <v>0</v>
      </c>
      <c r="D200" s="11">
        <v>19</v>
      </c>
      <c r="E200" s="9">
        <v>57</v>
      </c>
      <c r="F200" s="9" t="s">
        <v>22</v>
      </c>
      <c r="G200" s="9" t="s">
        <v>42</v>
      </c>
      <c r="H200" s="11">
        <v>41</v>
      </c>
      <c r="I200" s="9" t="s">
        <v>43</v>
      </c>
      <c r="J200" s="11">
        <v>2</v>
      </c>
      <c r="K200" s="9" t="s">
        <v>46</v>
      </c>
      <c r="L200" s="9" t="s">
        <v>31</v>
      </c>
      <c r="M200" s="16">
        <f t="shared" si="3"/>
        <v>663</v>
      </c>
    </row>
    <row r="201" spans="1:13" ht="15.75">
      <c r="A201" s="9" t="s">
        <v>12</v>
      </c>
      <c r="B201" s="10">
        <v>0</v>
      </c>
      <c r="C201" s="10">
        <v>718</v>
      </c>
      <c r="D201" s="11">
        <v>19</v>
      </c>
      <c r="E201" s="9">
        <v>0</v>
      </c>
      <c r="F201" s="9" t="s">
        <v>30</v>
      </c>
      <c r="G201" s="9" t="s">
        <v>45</v>
      </c>
      <c r="H201" s="11">
        <v>54</v>
      </c>
      <c r="I201" s="9" t="s">
        <v>11</v>
      </c>
      <c r="J201" s="11">
        <v>4</v>
      </c>
      <c r="K201" s="9" t="s">
        <v>50</v>
      </c>
      <c r="L201" s="9" t="s">
        <v>28</v>
      </c>
      <c r="M201" s="16">
        <f t="shared" si="3"/>
        <v>718</v>
      </c>
    </row>
    <row r="202" spans="1:13" ht="15.75">
      <c r="A202" s="9" t="s">
        <v>7</v>
      </c>
      <c r="B202" s="10">
        <v>0</v>
      </c>
      <c r="C202" s="10">
        <v>922</v>
      </c>
      <c r="D202" s="11">
        <v>19</v>
      </c>
      <c r="E202" s="9">
        <v>29</v>
      </c>
      <c r="F202" s="9" t="s">
        <v>22</v>
      </c>
      <c r="G202" s="9" t="s">
        <v>42</v>
      </c>
      <c r="H202" s="11">
        <v>33</v>
      </c>
      <c r="I202" s="9" t="s">
        <v>43</v>
      </c>
      <c r="J202" s="11">
        <v>1</v>
      </c>
      <c r="K202" s="9" t="s">
        <v>46</v>
      </c>
      <c r="L202" s="9" t="s">
        <v>31</v>
      </c>
      <c r="M202" s="16">
        <f t="shared" si="3"/>
        <v>922</v>
      </c>
    </row>
    <row r="203" spans="1:13" ht="15.75">
      <c r="A203" s="9" t="s">
        <v>6</v>
      </c>
      <c r="B203" s="10">
        <v>0</v>
      </c>
      <c r="C203" s="10">
        <v>169</v>
      </c>
      <c r="D203" s="11">
        <v>19</v>
      </c>
      <c r="E203" s="9">
        <v>6</v>
      </c>
      <c r="F203" s="9" t="s">
        <v>22</v>
      </c>
      <c r="G203" s="9" t="s">
        <v>42</v>
      </c>
      <c r="H203" s="11">
        <v>43</v>
      </c>
      <c r="I203" s="9" t="s">
        <v>43</v>
      </c>
      <c r="J203" s="11">
        <v>3</v>
      </c>
      <c r="K203" s="9" t="s">
        <v>46</v>
      </c>
      <c r="L203" s="9" t="s">
        <v>28</v>
      </c>
      <c r="M203" s="16">
        <f t="shared" si="3"/>
        <v>169</v>
      </c>
    </row>
    <row r="204" spans="1:13" ht="15.75">
      <c r="A204" s="9" t="s">
        <v>5</v>
      </c>
      <c r="B204" s="10">
        <v>425</v>
      </c>
      <c r="C204" s="10">
        <v>0</v>
      </c>
      <c r="D204" s="11">
        <v>19</v>
      </c>
      <c r="E204" s="9">
        <v>7</v>
      </c>
      <c r="F204" s="9" t="s">
        <v>30</v>
      </c>
      <c r="G204" s="9" t="s">
        <v>45</v>
      </c>
      <c r="H204" s="11">
        <v>32</v>
      </c>
      <c r="I204" s="9" t="s">
        <v>43</v>
      </c>
      <c r="J204" s="11">
        <v>2</v>
      </c>
      <c r="K204" s="9" t="s">
        <v>46</v>
      </c>
      <c r="L204" s="9" t="s">
        <v>28</v>
      </c>
      <c r="M204" s="16">
        <f t="shared" si="3"/>
        <v>425</v>
      </c>
    </row>
    <row r="205" spans="1:13" ht="15.75">
      <c r="A205" s="9" t="s">
        <v>5</v>
      </c>
      <c r="B205" s="10">
        <v>8060</v>
      </c>
      <c r="C205" s="10">
        <v>607</v>
      </c>
      <c r="D205" s="11">
        <v>19</v>
      </c>
      <c r="E205" s="9">
        <v>71</v>
      </c>
      <c r="F205" s="9" t="s">
        <v>30</v>
      </c>
      <c r="G205" s="9" t="s">
        <v>45</v>
      </c>
      <c r="H205" s="11">
        <v>22</v>
      </c>
      <c r="I205" s="9" t="s">
        <v>43</v>
      </c>
      <c r="J205" s="11">
        <v>2</v>
      </c>
      <c r="K205" s="9" t="s">
        <v>47</v>
      </c>
      <c r="L205" s="9" t="s">
        <v>31</v>
      </c>
      <c r="M205" s="16">
        <f t="shared" si="3"/>
        <v>8667</v>
      </c>
    </row>
    <row r="206" spans="1:13" ht="15.75">
      <c r="A206" s="9" t="s">
        <v>5</v>
      </c>
      <c r="B206" s="10">
        <v>0</v>
      </c>
      <c r="C206" s="10">
        <v>343</v>
      </c>
      <c r="D206" s="11">
        <v>19</v>
      </c>
      <c r="E206" s="9">
        <v>22</v>
      </c>
      <c r="F206" s="9" t="s">
        <v>30</v>
      </c>
      <c r="G206" s="9" t="s">
        <v>45</v>
      </c>
      <c r="H206" s="11">
        <v>35</v>
      </c>
      <c r="I206" s="9" t="s">
        <v>43</v>
      </c>
      <c r="J206" s="11">
        <v>3</v>
      </c>
      <c r="K206" s="9" t="s">
        <v>46</v>
      </c>
      <c r="L206" s="9" t="s">
        <v>31</v>
      </c>
      <c r="M206" s="16">
        <f t="shared" si="3"/>
        <v>343</v>
      </c>
    </row>
    <row r="207" spans="1:13" ht="15.75">
      <c r="A207" s="9" t="s">
        <v>6</v>
      </c>
      <c r="B207" s="10">
        <v>0</v>
      </c>
      <c r="C207" s="10">
        <v>299</v>
      </c>
      <c r="D207" s="11">
        <v>19</v>
      </c>
      <c r="E207" s="9">
        <v>11</v>
      </c>
      <c r="F207" s="9" t="s">
        <v>22</v>
      </c>
      <c r="G207" s="9" t="s">
        <v>42</v>
      </c>
      <c r="H207" s="11">
        <v>46</v>
      </c>
      <c r="I207" s="9" t="s">
        <v>11</v>
      </c>
      <c r="J207" s="11">
        <v>4</v>
      </c>
      <c r="K207" s="9" t="s">
        <v>46</v>
      </c>
      <c r="L207" s="9" t="s">
        <v>31</v>
      </c>
      <c r="M207" s="16">
        <f t="shared" si="3"/>
        <v>299</v>
      </c>
    </row>
    <row r="208" spans="1:13" ht="15.75">
      <c r="A208" s="9" t="s">
        <v>7</v>
      </c>
      <c r="B208" s="10">
        <v>0</v>
      </c>
      <c r="C208" s="10">
        <v>859</v>
      </c>
      <c r="D208" s="11">
        <v>19</v>
      </c>
      <c r="E208" s="9">
        <v>23</v>
      </c>
      <c r="F208" s="9" t="s">
        <v>22</v>
      </c>
      <c r="G208" s="9" t="s">
        <v>42</v>
      </c>
      <c r="H208" s="11">
        <v>35</v>
      </c>
      <c r="I208" s="9" t="s">
        <v>43</v>
      </c>
      <c r="J208" s="11">
        <v>2</v>
      </c>
      <c r="K208" s="9" t="s">
        <v>46</v>
      </c>
      <c r="L208" s="9" t="s">
        <v>28</v>
      </c>
      <c r="M208" s="16">
        <f t="shared" si="3"/>
        <v>859</v>
      </c>
    </row>
    <row r="209" spans="1:13" ht="15.75">
      <c r="A209" s="9" t="s">
        <v>6</v>
      </c>
      <c r="B209" s="10">
        <v>0</v>
      </c>
      <c r="C209" s="10">
        <v>5857</v>
      </c>
      <c r="D209" s="11">
        <v>19</v>
      </c>
      <c r="E209" s="9">
        <v>20</v>
      </c>
      <c r="F209" s="9" t="s">
        <v>22</v>
      </c>
      <c r="G209" s="9" t="s">
        <v>42</v>
      </c>
      <c r="H209" s="11">
        <v>27</v>
      </c>
      <c r="I209" s="9" t="s">
        <v>43</v>
      </c>
      <c r="J209" s="11">
        <v>2</v>
      </c>
      <c r="K209" s="9" t="s">
        <v>46</v>
      </c>
      <c r="L209" s="9" t="s">
        <v>31</v>
      </c>
      <c r="M209" s="16">
        <f t="shared" si="3"/>
        <v>5857</v>
      </c>
    </row>
    <row r="210" spans="1:13" ht="15.75">
      <c r="A210" s="9" t="s">
        <v>4</v>
      </c>
      <c r="B210" s="10">
        <v>0</v>
      </c>
      <c r="C210" s="10">
        <v>726</v>
      </c>
      <c r="D210" s="11">
        <v>19</v>
      </c>
      <c r="E210" s="9">
        <v>7</v>
      </c>
      <c r="F210" s="9" t="s">
        <v>30</v>
      </c>
      <c r="G210" s="9" t="s">
        <v>45</v>
      </c>
      <c r="H210" s="11">
        <v>24</v>
      </c>
      <c r="I210" s="9" t="s">
        <v>48</v>
      </c>
      <c r="J210" s="11">
        <v>4</v>
      </c>
      <c r="K210" s="9" t="s">
        <v>46</v>
      </c>
      <c r="L210" s="9" t="s">
        <v>28</v>
      </c>
      <c r="M210" s="16">
        <f t="shared" si="3"/>
        <v>726</v>
      </c>
    </row>
    <row r="211" spans="1:13" ht="15.75">
      <c r="A211" s="9" t="s">
        <v>5</v>
      </c>
      <c r="B211" s="10">
        <v>0</v>
      </c>
      <c r="C211" s="10">
        <v>483</v>
      </c>
      <c r="D211" s="11">
        <v>19</v>
      </c>
      <c r="E211" s="9">
        <v>90</v>
      </c>
      <c r="F211" s="9" t="s">
        <v>30</v>
      </c>
      <c r="G211" s="9" t="s">
        <v>45</v>
      </c>
      <c r="H211" s="11">
        <v>32</v>
      </c>
      <c r="I211" s="9" t="s">
        <v>48</v>
      </c>
      <c r="J211" s="11">
        <v>4</v>
      </c>
      <c r="K211" s="9" t="s">
        <v>46</v>
      </c>
      <c r="L211" s="9" t="s">
        <v>28</v>
      </c>
      <c r="M211" s="16">
        <f t="shared" si="3"/>
        <v>483</v>
      </c>
    </row>
    <row r="212" spans="1:13" ht="15.75">
      <c r="A212" s="9" t="s">
        <v>12</v>
      </c>
      <c r="B212" s="10">
        <v>271</v>
      </c>
      <c r="C212" s="10">
        <v>759</v>
      </c>
      <c r="D212" s="11">
        <v>19</v>
      </c>
      <c r="E212" s="9">
        <v>0</v>
      </c>
      <c r="F212" s="9" t="s">
        <v>30</v>
      </c>
      <c r="G212" s="9" t="s">
        <v>45</v>
      </c>
      <c r="H212" s="11">
        <v>66</v>
      </c>
      <c r="I212" s="9" t="s">
        <v>43</v>
      </c>
      <c r="J212" s="11">
        <v>4</v>
      </c>
      <c r="K212" s="9" t="s">
        <v>46</v>
      </c>
      <c r="L212" s="9" t="s">
        <v>31</v>
      </c>
      <c r="M212" s="16">
        <f t="shared" si="3"/>
        <v>1030</v>
      </c>
    </row>
    <row r="213" spans="1:13" ht="15.75">
      <c r="A213" s="9" t="s">
        <v>5</v>
      </c>
      <c r="B213" s="10">
        <v>0</v>
      </c>
      <c r="C213" s="10">
        <v>693</v>
      </c>
      <c r="D213" s="11">
        <v>19</v>
      </c>
      <c r="E213" s="9">
        <v>28</v>
      </c>
      <c r="F213" s="9" t="s">
        <v>22</v>
      </c>
      <c r="G213" s="9" t="s">
        <v>42</v>
      </c>
      <c r="H213" s="11">
        <v>31</v>
      </c>
      <c r="I213" s="9" t="s">
        <v>11</v>
      </c>
      <c r="J213" s="11">
        <v>4</v>
      </c>
      <c r="K213" s="9" t="s">
        <v>44</v>
      </c>
      <c r="L213" s="9" t="s">
        <v>28</v>
      </c>
      <c r="M213" s="16">
        <f t="shared" si="3"/>
        <v>693</v>
      </c>
    </row>
    <row r="214" spans="1:13" ht="15.75">
      <c r="A214" s="9" t="s">
        <v>5</v>
      </c>
      <c r="B214" s="10">
        <v>0</v>
      </c>
      <c r="C214" s="10">
        <v>541</v>
      </c>
      <c r="D214" s="11">
        <v>19</v>
      </c>
      <c r="E214" s="9">
        <v>13</v>
      </c>
      <c r="F214" s="9" t="s">
        <v>22</v>
      </c>
      <c r="G214" s="9" t="s">
        <v>42</v>
      </c>
      <c r="H214" s="11">
        <v>31</v>
      </c>
      <c r="I214" s="9" t="s">
        <v>43</v>
      </c>
      <c r="J214" s="11">
        <v>2</v>
      </c>
      <c r="K214" s="9" t="s">
        <v>46</v>
      </c>
      <c r="L214" s="9" t="s">
        <v>28</v>
      </c>
      <c r="M214" s="16">
        <f t="shared" si="3"/>
        <v>541</v>
      </c>
    </row>
    <row r="215" spans="1:13" ht="15.75">
      <c r="A215" s="9" t="s">
        <v>5</v>
      </c>
      <c r="B215" s="10">
        <v>0</v>
      </c>
      <c r="C215" s="10">
        <v>716</v>
      </c>
      <c r="D215" s="11">
        <v>19</v>
      </c>
      <c r="E215" s="9">
        <v>33</v>
      </c>
      <c r="F215" s="9" t="s">
        <v>22</v>
      </c>
      <c r="G215" s="9" t="s">
        <v>42</v>
      </c>
      <c r="H215" s="11">
        <v>30</v>
      </c>
      <c r="I215" s="9" t="s">
        <v>43</v>
      </c>
      <c r="J215" s="11">
        <v>2</v>
      </c>
      <c r="K215" s="9" t="s">
        <v>46</v>
      </c>
      <c r="L215" s="9" t="s">
        <v>28</v>
      </c>
      <c r="M215" s="16">
        <f t="shared" si="3"/>
        <v>716</v>
      </c>
    </row>
    <row r="216" spans="1:13" ht="15.75">
      <c r="A216" s="9" t="s">
        <v>4</v>
      </c>
      <c r="B216" s="10">
        <v>242</v>
      </c>
      <c r="C216" s="10">
        <v>0</v>
      </c>
      <c r="D216" s="11">
        <v>19</v>
      </c>
      <c r="E216" s="9">
        <v>6</v>
      </c>
      <c r="F216" s="9" t="s">
        <v>22</v>
      </c>
      <c r="G216" s="9" t="s">
        <v>42</v>
      </c>
      <c r="H216" s="11">
        <v>28</v>
      </c>
      <c r="I216" s="9" t="s">
        <v>43</v>
      </c>
      <c r="J216" s="11">
        <v>3</v>
      </c>
      <c r="K216" s="9" t="s">
        <v>46</v>
      </c>
      <c r="L216" s="9" t="s">
        <v>31</v>
      </c>
      <c r="M216" s="16">
        <f t="shared" si="3"/>
        <v>242</v>
      </c>
    </row>
    <row r="217" spans="1:13" ht="15.75">
      <c r="A217" s="9" t="s">
        <v>6</v>
      </c>
      <c r="B217" s="10">
        <v>0</v>
      </c>
      <c r="C217" s="10">
        <v>435</v>
      </c>
      <c r="D217" s="11">
        <v>19</v>
      </c>
      <c r="E217" s="9">
        <v>16</v>
      </c>
      <c r="F217" s="9" t="s">
        <v>30</v>
      </c>
      <c r="G217" s="9" t="s">
        <v>45</v>
      </c>
      <c r="H217" s="11">
        <v>23</v>
      </c>
      <c r="I217" s="9" t="s">
        <v>48</v>
      </c>
      <c r="J217" s="11">
        <v>4</v>
      </c>
      <c r="K217" s="9" t="s">
        <v>46</v>
      </c>
      <c r="L217" s="9" t="s">
        <v>28</v>
      </c>
      <c r="M217" s="16">
        <f t="shared" si="3"/>
        <v>435</v>
      </c>
    </row>
    <row r="218" spans="1:13" ht="15.75">
      <c r="A218" s="9" t="s">
        <v>4</v>
      </c>
      <c r="B218" s="10">
        <v>0</v>
      </c>
      <c r="C218" s="10">
        <v>914</v>
      </c>
      <c r="D218" s="11">
        <v>19</v>
      </c>
      <c r="E218" s="9">
        <v>0</v>
      </c>
      <c r="F218" s="9" t="s">
        <v>30</v>
      </c>
      <c r="G218" s="9" t="s">
        <v>45</v>
      </c>
      <c r="H218" s="11">
        <v>21</v>
      </c>
      <c r="I218" s="9" t="s">
        <v>48</v>
      </c>
      <c r="J218" s="11">
        <v>4</v>
      </c>
      <c r="K218" s="9" t="s">
        <v>46</v>
      </c>
      <c r="L218" s="9" t="s">
        <v>28</v>
      </c>
      <c r="M218" s="16">
        <f t="shared" si="3"/>
        <v>914</v>
      </c>
    </row>
    <row r="219" spans="1:13" ht="15.75">
      <c r="A219" s="9" t="s">
        <v>4</v>
      </c>
      <c r="B219" s="10">
        <v>296</v>
      </c>
      <c r="C219" s="10">
        <v>818</v>
      </c>
      <c r="D219" s="11">
        <v>19</v>
      </c>
      <c r="E219" s="9">
        <v>93</v>
      </c>
      <c r="F219" s="9" t="s">
        <v>22</v>
      </c>
      <c r="G219" s="9" t="s">
        <v>49</v>
      </c>
      <c r="H219" s="11">
        <v>31</v>
      </c>
      <c r="I219" s="9" t="s">
        <v>43</v>
      </c>
      <c r="J219" s="11">
        <v>2</v>
      </c>
      <c r="K219" s="9" t="s">
        <v>44</v>
      </c>
      <c r="L219" s="9" t="s">
        <v>31</v>
      </c>
      <c r="M219" s="16">
        <f t="shared" si="3"/>
        <v>1114</v>
      </c>
    </row>
    <row r="220" spans="1:13" ht="15.75">
      <c r="A220" s="9" t="s">
        <v>6</v>
      </c>
      <c r="B220" s="10">
        <v>0</v>
      </c>
      <c r="C220" s="10">
        <v>815</v>
      </c>
      <c r="D220" s="11">
        <v>19</v>
      </c>
      <c r="E220" s="9">
        <v>13</v>
      </c>
      <c r="F220" s="9" t="s">
        <v>22</v>
      </c>
      <c r="G220" s="9" t="s">
        <v>42</v>
      </c>
      <c r="H220" s="11">
        <v>41</v>
      </c>
      <c r="I220" s="9" t="s">
        <v>43</v>
      </c>
      <c r="J220" s="11">
        <v>3</v>
      </c>
      <c r="K220" s="9" t="s">
        <v>46</v>
      </c>
      <c r="L220" s="9" t="s">
        <v>28</v>
      </c>
      <c r="M220" s="16">
        <f t="shared" si="3"/>
        <v>815</v>
      </c>
    </row>
    <row r="221" spans="1:13" ht="15.75">
      <c r="A221" s="9" t="s">
        <v>6</v>
      </c>
      <c r="B221" s="10">
        <v>0</v>
      </c>
      <c r="C221" s="10">
        <v>957</v>
      </c>
      <c r="D221" s="11">
        <v>19</v>
      </c>
      <c r="E221" s="9">
        <v>11</v>
      </c>
      <c r="F221" s="9" t="s">
        <v>30</v>
      </c>
      <c r="G221" s="9" t="s">
        <v>45</v>
      </c>
      <c r="H221" s="11">
        <v>19</v>
      </c>
      <c r="I221" s="9" t="s">
        <v>48</v>
      </c>
      <c r="J221" s="11">
        <v>4</v>
      </c>
      <c r="K221" s="9" t="s">
        <v>46</v>
      </c>
      <c r="L221" s="9" t="s">
        <v>28</v>
      </c>
      <c r="M221" s="16">
        <f t="shared" si="3"/>
        <v>957</v>
      </c>
    </row>
    <row r="222" spans="1:13" ht="15.75">
      <c r="A222" s="9" t="s">
        <v>7</v>
      </c>
      <c r="B222" s="10">
        <v>141</v>
      </c>
      <c r="C222" s="10">
        <v>245</v>
      </c>
      <c r="D222" s="11">
        <v>22</v>
      </c>
      <c r="E222" s="9">
        <v>33</v>
      </c>
      <c r="F222" s="9" t="s">
        <v>22</v>
      </c>
      <c r="G222" s="9" t="s">
        <v>42</v>
      </c>
      <c r="H222" s="11">
        <v>26</v>
      </c>
      <c r="I222" s="9" t="s">
        <v>43</v>
      </c>
      <c r="J222" s="11">
        <v>3</v>
      </c>
      <c r="K222" s="9" t="s">
        <v>46</v>
      </c>
      <c r="L222" s="9" t="s">
        <v>31</v>
      </c>
      <c r="M222" s="16">
        <f t="shared" si="3"/>
        <v>386</v>
      </c>
    </row>
    <row r="223" spans="1:13" ht="15.75">
      <c r="A223" s="9" t="s">
        <v>5</v>
      </c>
      <c r="B223" s="10">
        <v>162</v>
      </c>
      <c r="C223" s="10">
        <v>595</v>
      </c>
      <c r="D223" s="11">
        <v>22</v>
      </c>
      <c r="E223" s="9">
        <v>10</v>
      </c>
      <c r="F223" s="9" t="s">
        <v>22</v>
      </c>
      <c r="G223" s="9" t="s">
        <v>45</v>
      </c>
      <c r="H223" s="11">
        <v>46</v>
      </c>
      <c r="I223" s="9" t="s">
        <v>43</v>
      </c>
      <c r="J223" s="11">
        <v>4</v>
      </c>
      <c r="K223" s="9" t="s">
        <v>46</v>
      </c>
      <c r="L223" s="9" t="s">
        <v>31</v>
      </c>
      <c r="M223" s="16">
        <f t="shared" si="3"/>
        <v>757</v>
      </c>
    </row>
    <row r="224" spans="1:13" ht="15.75">
      <c r="A224" s="9" t="s">
        <v>5</v>
      </c>
      <c r="B224" s="10">
        <v>0</v>
      </c>
      <c r="C224" s="10">
        <v>0</v>
      </c>
      <c r="D224" s="11">
        <v>22</v>
      </c>
      <c r="E224" s="9">
        <v>9</v>
      </c>
      <c r="F224" s="9" t="s">
        <v>22</v>
      </c>
      <c r="G224" s="9" t="s">
        <v>42</v>
      </c>
      <c r="H224" s="11">
        <v>39</v>
      </c>
      <c r="I224" s="9" t="s">
        <v>43</v>
      </c>
      <c r="J224" s="11">
        <v>2</v>
      </c>
      <c r="K224" s="9" t="s">
        <v>44</v>
      </c>
      <c r="L224" s="9" t="s">
        <v>28</v>
      </c>
      <c r="M224" s="16">
        <f t="shared" si="3"/>
        <v>0</v>
      </c>
    </row>
    <row r="225" spans="1:13" ht="15.75">
      <c r="A225" s="9" t="s">
        <v>4</v>
      </c>
      <c r="B225" s="10">
        <v>0</v>
      </c>
      <c r="C225" s="10">
        <v>717</v>
      </c>
      <c r="D225" s="11">
        <v>22</v>
      </c>
      <c r="E225" s="9">
        <v>10</v>
      </c>
      <c r="F225" s="9" t="s">
        <v>30</v>
      </c>
      <c r="G225" s="9" t="s">
        <v>45</v>
      </c>
      <c r="H225" s="11">
        <v>24</v>
      </c>
      <c r="I225" s="9" t="s">
        <v>43</v>
      </c>
      <c r="J225" s="11">
        <v>2</v>
      </c>
      <c r="K225" s="9" t="s">
        <v>46</v>
      </c>
      <c r="L225" s="9" t="s">
        <v>28</v>
      </c>
      <c r="M225" s="16">
        <f t="shared" si="3"/>
        <v>717</v>
      </c>
    </row>
    <row r="226" spans="1:13" ht="15.75">
      <c r="A226" s="9" t="s">
        <v>7</v>
      </c>
      <c r="B226" s="10">
        <v>339</v>
      </c>
      <c r="C226" s="10">
        <v>2790</v>
      </c>
      <c r="D226" s="11">
        <v>22</v>
      </c>
      <c r="E226" s="9">
        <v>55</v>
      </c>
      <c r="F226" s="9" t="s">
        <v>22</v>
      </c>
      <c r="G226" s="9" t="s">
        <v>45</v>
      </c>
      <c r="H226" s="11">
        <v>60</v>
      </c>
      <c r="I226" s="9" t="s">
        <v>48</v>
      </c>
      <c r="J226" s="11">
        <v>2</v>
      </c>
      <c r="K226" s="9" t="s">
        <v>44</v>
      </c>
      <c r="L226" s="9" t="s">
        <v>28</v>
      </c>
      <c r="M226" s="16">
        <f t="shared" si="3"/>
        <v>3129</v>
      </c>
    </row>
    <row r="227" spans="1:13" ht="15.75">
      <c r="A227" s="9" t="s">
        <v>6</v>
      </c>
      <c r="B227" s="10">
        <v>468</v>
      </c>
      <c r="C227" s="10">
        <v>14186</v>
      </c>
      <c r="D227" s="11">
        <v>22</v>
      </c>
      <c r="E227" s="9">
        <v>24</v>
      </c>
      <c r="F227" s="9" t="s">
        <v>22</v>
      </c>
      <c r="G227" s="9" t="s">
        <v>42</v>
      </c>
      <c r="H227" s="11">
        <v>31</v>
      </c>
      <c r="I227" s="9" t="s">
        <v>43</v>
      </c>
      <c r="J227" s="11">
        <v>2</v>
      </c>
      <c r="K227" s="9" t="s">
        <v>46</v>
      </c>
      <c r="L227" s="9" t="s">
        <v>31</v>
      </c>
      <c r="M227" s="16">
        <f t="shared" si="3"/>
        <v>14654</v>
      </c>
    </row>
    <row r="228" spans="1:13" ht="15.75">
      <c r="A228" s="9" t="s">
        <v>5</v>
      </c>
      <c r="B228" s="10">
        <v>0</v>
      </c>
      <c r="C228" s="10">
        <v>886</v>
      </c>
      <c r="D228" s="11">
        <v>22</v>
      </c>
      <c r="E228" s="9">
        <v>96</v>
      </c>
      <c r="F228" s="9" t="s">
        <v>22</v>
      </c>
      <c r="G228" s="9" t="s">
        <v>42</v>
      </c>
      <c r="H228" s="11">
        <v>64</v>
      </c>
      <c r="I228" s="9" t="s">
        <v>43</v>
      </c>
      <c r="J228" s="11">
        <v>4</v>
      </c>
      <c r="K228" s="9" t="s">
        <v>46</v>
      </c>
      <c r="L228" s="9" t="s">
        <v>31</v>
      </c>
      <c r="M228" s="16">
        <f t="shared" si="3"/>
        <v>886</v>
      </c>
    </row>
    <row r="229" spans="1:13" ht="15.75">
      <c r="A229" s="9" t="s">
        <v>7</v>
      </c>
      <c r="B229" s="10">
        <v>0</v>
      </c>
      <c r="C229" s="10">
        <v>5180</v>
      </c>
      <c r="D229" s="11">
        <v>22</v>
      </c>
      <c r="E229" s="9">
        <v>4</v>
      </c>
      <c r="F229" s="9" t="s">
        <v>22</v>
      </c>
      <c r="G229" s="9" t="s">
        <v>42</v>
      </c>
      <c r="H229" s="11">
        <v>40</v>
      </c>
      <c r="I229" s="9" t="s">
        <v>43</v>
      </c>
      <c r="J229" s="11">
        <v>2</v>
      </c>
      <c r="K229" s="9" t="s">
        <v>44</v>
      </c>
      <c r="L229" s="9" t="s">
        <v>28</v>
      </c>
      <c r="M229" s="16">
        <f t="shared" si="3"/>
        <v>5180</v>
      </c>
    </row>
    <row r="230" spans="1:13" ht="15.75">
      <c r="A230" s="9" t="s">
        <v>5</v>
      </c>
      <c r="B230" s="10">
        <v>5588</v>
      </c>
      <c r="C230" s="10">
        <v>0</v>
      </c>
      <c r="D230" s="11">
        <v>22</v>
      </c>
      <c r="E230" s="9">
        <v>10</v>
      </c>
      <c r="F230" s="9" t="s">
        <v>30</v>
      </c>
      <c r="G230" s="9" t="s">
        <v>45</v>
      </c>
      <c r="H230" s="11">
        <v>28</v>
      </c>
      <c r="I230" s="9" t="s">
        <v>43</v>
      </c>
      <c r="J230" s="11">
        <v>4</v>
      </c>
      <c r="K230" s="9" t="s">
        <v>46</v>
      </c>
      <c r="L230" s="9" t="s">
        <v>28</v>
      </c>
      <c r="M230" s="16">
        <f t="shared" si="3"/>
        <v>5588</v>
      </c>
    </row>
    <row r="231" spans="1:13" ht="15.75">
      <c r="A231" s="9" t="s">
        <v>6</v>
      </c>
      <c r="B231" s="10">
        <v>0</v>
      </c>
      <c r="C231" s="10">
        <v>636</v>
      </c>
      <c r="D231" s="11">
        <v>22</v>
      </c>
      <c r="E231" s="9">
        <v>41</v>
      </c>
      <c r="F231" s="9" t="s">
        <v>30</v>
      </c>
      <c r="G231" s="9" t="s">
        <v>45</v>
      </c>
      <c r="H231" s="11">
        <v>25</v>
      </c>
      <c r="I231" s="9" t="s">
        <v>48</v>
      </c>
      <c r="J231" s="11">
        <v>4</v>
      </c>
      <c r="K231" s="9" t="s">
        <v>44</v>
      </c>
      <c r="L231" s="9" t="s">
        <v>31</v>
      </c>
      <c r="M231" s="16">
        <f t="shared" si="3"/>
        <v>636</v>
      </c>
    </row>
    <row r="232" spans="1:13" ht="15.75">
      <c r="A232" s="9" t="s">
        <v>9</v>
      </c>
      <c r="B232" s="10">
        <v>0</v>
      </c>
      <c r="C232" s="10">
        <v>701</v>
      </c>
      <c r="D232" s="11">
        <v>22</v>
      </c>
      <c r="E232" s="9">
        <v>108</v>
      </c>
      <c r="F232" s="9" t="s">
        <v>22</v>
      </c>
      <c r="G232" s="9" t="s">
        <v>42</v>
      </c>
      <c r="H232" s="11">
        <v>35</v>
      </c>
      <c r="I232" s="9" t="s">
        <v>43</v>
      </c>
      <c r="J232" s="11">
        <v>4</v>
      </c>
      <c r="K232" s="9" t="s">
        <v>47</v>
      </c>
      <c r="L232" s="9" t="s">
        <v>31</v>
      </c>
      <c r="M232" s="16">
        <f t="shared" si="3"/>
        <v>701</v>
      </c>
    </row>
    <row r="233" spans="1:13" ht="15.75">
      <c r="A233" s="9" t="s">
        <v>10</v>
      </c>
      <c r="B233" s="10">
        <v>8122</v>
      </c>
      <c r="C233" s="10">
        <v>136</v>
      </c>
      <c r="D233" s="11">
        <v>22</v>
      </c>
      <c r="E233" s="9">
        <v>4</v>
      </c>
      <c r="F233" s="9" t="s">
        <v>22</v>
      </c>
      <c r="G233" s="9" t="s">
        <v>45</v>
      </c>
      <c r="H233" s="11">
        <v>32</v>
      </c>
      <c r="I233" s="9" t="s">
        <v>48</v>
      </c>
      <c r="J233" s="11">
        <v>1</v>
      </c>
      <c r="K233" s="9" t="s">
        <v>46</v>
      </c>
      <c r="L233" s="9" t="s">
        <v>28</v>
      </c>
      <c r="M233" s="16">
        <f t="shared" si="3"/>
        <v>8258</v>
      </c>
    </row>
    <row r="234" spans="1:13" ht="15.75">
      <c r="A234" s="9" t="s">
        <v>5</v>
      </c>
      <c r="B234" s="10">
        <v>0</v>
      </c>
      <c r="C234" s="10">
        <v>11587</v>
      </c>
      <c r="D234" s="11">
        <v>22</v>
      </c>
      <c r="E234" s="9">
        <v>46</v>
      </c>
      <c r="F234" s="9" t="s">
        <v>30</v>
      </c>
      <c r="G234" s="9" t="s">
        <v>45</v>
      </c>
      <c r="H234" s="11">
        <v>30</v>
      </c>
      <c r="I234" s="9" t="s">
        <v>43</v>
      </c>
      <c r="J234" s="11">
        <v>2</v>
      </c>
      <c r="K234" s="9" t="s">
        <v>47</v>
      </c>
      <c r="L234" s="9" t="s">
        <v>31</v>
      </c>
      <c r="M234" s="16">
        <f t="shared" si="3"/>
        <v>11587</v>
      </c>
    </row>
    <row r="235" spans="1:13" ht="15.75">
      <c r="A235" s="9" t="s">
        <v>7</v>
      </c>
      <c r="B235" s="10">
        <v>898</v>
      </c>
      <c r="C235" s="10">
        <v>177</v>
      </c>
      <c r="D235" s="11">
        <v>22</v>
      </c>
      <c r="E235" s="9">
        <v>105</v>
      </c>
      <c r="F235" s="9" t="s">
        <v>30</v>
      </c>
      <c r="G235" s="9" t="s">
        <v>45</v>
      </c>
      <c r="H235" s="11">
        <v>38</v>
      </c>
      <c r="I235" s="9" t="s">
        <v>43</v>
      </c>
      <c r="J235" s="11">
        <v>4</v>
      </c>
      <c r="K235" s="9" t="s">
        <v>46</v>
      </c>
      <c r="L235" s="9" t="s">
        <v>28</v>
      </c>
      <c r="M235" s="16">
        <f t="shared" si="3"/>
        <v>1075</v>
      </c>
    </row>
    <row r="236" spans="1:13" ht="15.75">
      <c r="A236" s="9" t="s">
        <v>4</v>
      </c>
      <c r="B236" s="10">
        <v>0</v>
      </c>
      <c r="C236" s="10">
        <v>17653</v>
      </c>
      <c r="D236" s="11">
        <v>22</v>
      </c>
      <c r="E236" s="9">
        <v>4</v>
      </c>
      <c r="F236" s="9" t="s">
        <v>30</v>
      </c>
      <c r="G236" s="9" t="s">
        <v>45</v>
      </c>
      <c r="H236" s="11">
        <v>28</v>
      </c>
      <c r="I236" s="9" t="s">
        <v>43</v>
      </c>
      <c r="J236" s="11">
        <v>2</v>
      </c>
      <c r="K236" s="9" t="s">
        <v>46</v>
      </c>
      <c r="L236" s="9" t="s">
        <v>31</v>
      </c>
      <c r="M236" s="16">
        <f t="shared" si="3"/>
        <v>17653</v>
      </c>
    </row>
    <row r="237" spans="1:13" ht="15.75">
      <c r="A237" s="9" t="s">
        <v>5</v>
      </c>
      <c r="B237" s="10">
        <v>0</v>
      </c>
      <c r="C237" s="10">
        <v>579</v>
      </c>
      <c r="D237" s="11">
        <v>22</v>
      </c>
      <c r="E237" s="9">
        <v>70</v>
      </c>
      <c r="F237" s="9" t="s">
        <v>22</v>
      </c>
      <c r="G237" s="9" t="s">
        <v>49</v>
      </c>
      <c r="H237" s="11">
        <v>29</v>
      </c>
      <c r="I237" s="9" t="s">
        <v>43</v>
      </c>
      <c r="J237" s="11">
        <v>3</v>
      </c>
      <c r="K237" s="9" t="s">
        <v>46</v>
      </c>
      <c r="L237" s="9" t="s">
        <v>31</v>
      </c>
      <c r="M237" s="16">
        <f t="shared" si="3"/>
        <v>579</v>
      </c>
    </row>
    <row r="238" spans="1:13" ht="15.75">
      <c r="A238" s="9" t="s">
        <v>5</v>
      </c>
      <c r="B238" s="10">
        <v>3880</v>
      </c>
      <c r="C238" s="10">
        <v>0</v>
      </c>
      <c r="D238" s="11">
        <v>23</v>
      </c>
      <c r="E238" s="9">
        <v>37</v>
      </c>
      <c r="F238" s="9" t="s">
        <v>30</v>
      </c>
      <c r="G238" s="9" t="s">
        <v>45</v>
      </c>
      <c r="H238" s="11">
        <v>24</v>
      </c>
      <c r="I238" s="9" t="s">
        <v>48</v>
      </c>
      <c r="J238" s="11">
        <v>4</v>
      </c>
      <c r="K238" s="9" t="s">
        <v>46</v>
      </c>
      <c r="L238" s="9" t="s">
        <v>31</v>
      </c>
      <c r="M238" s="16">
        <f t="shared" si="3"/>
        <v>3880</v>
      </c>
    </row>
    <row r="239" spans="1:13" ht="15.75">
      <c r="A239" s="9" t="s">
        <v>6</v>
      </c>
      <c r="B239" s="10">
        <v>0</v>
      </c>
      <c r="C239" s="10">
        <v>1230</v>
      </c>
      <c r="D239" s="11">
        <v>25</v>
      </c>
      <c r="E239" s="9">
        <v>0</v>
      </c>
      <c r="F239" s="9" t="s">
        <v>22</v>
      </c>
      <c r="G239" s="9" t="s">
        <v>45</v>
      </c>
      <c r="H239" s="11">
        <v>32</v>
      </c>
      <c r="I239" s="9" t="s">
        <v>43</v>
      </c>
      <c r="J239" s="11">
        <v>1</v>
      </c>
      <c r="K239" s="9" t="s">
        <v>46</v>
      </c>
      <c r="L239" s="9" t="s">
        <v>28</v>
      </c>
      <c r="M239" s="16">
        <f t="shared" si="3"/>
        <v>1230</v>
      </c>
    </row>
    <row r="240" spans="1:13" ht="15.75">
      <c r="A240" s="9" t="s">
        <v>4</v>
      </c>
      <c r="B240" s="10">
        <v>966</v>
      </c>
      <c r="C240" s="10">
        <v>0</v>
      </c>
      <c r="D240" s="11">
        <v>25</v>
      </c>
      <c r="E240" s="9">
        <v>4</v>
      </c>
      <c r="F240" s="9" t="s">
        <v>30</v>
      </c>
      <c r="G240" s="9" t="s">
        <v>45</v>
      </c>
      <c r="H240" s="11">
        <v>43</v>
      </c>
      <c r="I240" s="9" t="s">
        <v>43</v>
      </c>
      <c r="J240" s="11">
        <v>1</v>
      </c>
      <c r="K240" s="9" t="s">
        <v>46</v>
      </c>
      <c r="L240" s="9" t="s">
        <v>28</v>
      </c>
      <c r="M240" s="16">
        <f t="shared" si="3"/>
        <v>966</v>
      </c>
    </row>
    <row r="241" spans="1:13" ht="15.75">
      <c r="A241" s="9" t="s">
        <v>5</v>
      </c>
      <c r="B241" s="10">
        <v>0</v>
      </c>
      <c r="C241" s="10">
        <v>821</v>
      </c>
      <c r="D241" s="11">
        <v>25</v>
      </c>
      <c r="E241" s="9">
        <v>63</v>
      </c>
      <c r="F241" s="9" t="s">
        <v>22</v>
      </c>
      <c r="G241" s="9" t="s">
        <v>42</v>
      </c>
      <c r="H241" s="11">
        <v>44</v>
      </c>
      <c r="I241" s="9" t="s">
        <v>43</v>
      </c>
      <c r="J241" s="11">
        <v>1</v>
      </c>
      <c r="K241" s="9" t="s">
        <v>46</v>
      </c>
      <c r="L241" s="9" t="s">
        <v>28</v>
      </c>
      <c r="M241" s="16">
        <f t="shared" si="3"/>
        <v>821</v>
      </c>
    </row>
    <row r="242" spans="1:13" ht="15.75">
      <c r="A242" s="9" t="s">
        <v>6</v>
      </c>
      <c r="B242" s="10">
        <v>0</v>
      </c>
      <c r="C242" s="10">
        <v>0</v>
      </c>
      <c r="D242" s="11">
        <v>25</v>
      </c>
      <c r="E242" s="9">
        <v>23</v>
      </c>
      <c r="F242" s="9" t="s">
        <v>22</v>
      </c>
      <c r="G242" s="9" t="s">
        <v>49</v>
      </c>
      <c r="H242" s="11">
        <v>19</v>
      </c>
      <c r="I242" s="9" t="s">
        <v>43</v>
      </c>
      <c r="J242" s="11">
        <v>4</v>
      </c>
      <c r="K242" s="9" t="s">
        <v>46</v>
      </c>
      <c r="L242" s="9" t="s">
        <v>28</v>
      </c>
      <c r="M242" s="16">
        <f t="shared" si="3"/>
        <v>0</v>
      </c>
    </row>
    <row r="243" spans="1:13" ht="15.75">
      <c r="A243" s="9" t="s">
        <v>6</v>
      </c>
      <c r="B243" s="10">
        <v>0</v>
      </c>
      <c r="C243" s="10">
        <v>162</v>
      </c>
      <c r="D243" s="11">
        <v>25</v>
      </c>
      <c r="E243" s="9">
        <v>1</v>
      </c>
      <c r="F243" s="9" t="s">
        <v>22</v>
      </c>
      <c r="G243" s="9" t="s">
        <v>45</v>
      </c>
      <c r="H243" s="11">
        <v>54</v>
      </c>
      <c r="I243" s="9" t="s">
        <v>43</v>
      </c>
      <c r="J243" s="11">
        <v>1</v>
      </c>
      <c r="K243" s="9" t="s">
        <v>46</v>
      </c>
      <c r="L243" s="9" t="s">
        <v>28</v>
      </c>
      <c r="M243" s="16">
        <f t="shared" si="3"/>
        <v>162</v>
      </c>
    </row>
    <row r="244" spans="1:13" ht="15.75">
      <c r="A244" s="9" t="s">
        <v>9</v>
      </c>
      <c r="B244" s="10">
        <v>0</v>
      </c>
      <c r="C244" s="10">
        <v>109</v>
      </c>
      <c r="D244" s="11">
        <v>25</v>
      </c>
      <c r="E244" s="9">
        <v>26</v>
      </c>
      <c r="F244" s="9" t="s">
        <v>22</v>
      </c>
      <c r="G244" s="9" t="s">
        <v>42</v>
      </c>
      <c r="H244" s="11">
        <v>34</v>
      </c>
      <c r="I244" s="9" t="s">
        <v>43</v>
      </c>
      <c r="J244" s="11">
        <v>3</v>
      </c>
      <c r="K244" s="9" t="s">
        <v>44</v>
      </c>
      <c r="L244" s="9" t="s">
        <v>31</v>
      </c>
      <c r="M244" s="16">
        <f t="shared" si="3"/>
        <v>109</v>
      </c>
    </row>
    <row r="245" spans="1:13" ht="15.75">
      <c r="A245" s="9" t="s">
        <v>7</v>
      </c>
      <c r="B245" s="10">
        <v>0</v>
      </c>
      <c r="C245" s="10">
        <v>724</v>
      </c>
      <c r="D245" s="11">
        <v>25</v>
      </c>
      <c r="E245" s="9">
        <v>8</v>
      </c>
      <c r="F245" s="9" t="s">
        <v>22</v>
      </c>
      <c r="G245" s="9" t="s">
        <v>42</v>
      </c>
      <c r="H245" s="11">
        <v>30</v>
      </c>
      <c r="I245" s="9" t="s">
        <v>48</v>
      </c>
      <c r="J245" s="11">
        <v>2</v>
      </c>
      <c r="K245" s="9" t="s">
        <v>46</v>
      </c>
      <c r="L245" s="9" t="s">
        <v>28</v>
      </c>
      <c r="M245" s="16">
        <f t="shared" si="3"/>
        <v>724</v>
      </c>
    </row>
    <row r="246" spans="1:13" ht="15.75">
      <c r="A246" s="9" t="s">
        <v>4</v>
      </c>
      <c r="B246" s="10">
        <v>265</v>
      </c>
      <c r="C246" s="10">
        <v>947</v>
      </c>
      <c r="D246" s="11">
        <v>25</v>
      </c>
      <c r="E246" s="9">
        <v>5</v>
      </c>
      <c r="F246" s="9" t="s">
        <v>22</v>
      </c>
      <c r="G246" s="9" t="s">
        <v>49</v>
      </c>
      <c r="H246" s="11">
        <v>21</v>
      </c>
      <c r="I246" s="9" t="s">
        <v>43</v>
      </c>
      <c r="J246" s="11">
        <v>1</v>
      </c>
      <c r="K246" s="9" t="s">
        <v>46</v>
      </c>
      <c r="L246" s="9" t="s">
        <v>28</v>
      </c>
      <c r="M246" s="16">
        <f t="shared" si="3"/>
        <v>1212</v>
      </c>
    </row>
    <row r="247" spans="1:13" ht="15.75">
      <c r="A247" s="9" t="s">
        <v>9</v>
      </c>
      <c r="B247" s="10">
        <v>0</v>
      </c>
      <c r="C247" s="10">
        <v>789</v>
      </c>
      <c r="D247" s="11">
        <v>25</v>
      </c>
      <c r="E247" s="9">
        <v>28</v>
      </c>
      <c r="F247" s="9" t="s">
        <v>22</v>
      </c>
      <c r="G247" s="9" t="s">
        <v>42</v>
      </c>
      <c r="H247" s="11">
        <v>37</v>
      </c>
      <c r="I247" s="9" t="s">
        <v>43</v>
      </c>
      <c r="J247" s="11">
        <v>3</v>
      </c>
      <c r="K247" s="9" t="s">
        <v>47</v>
      </c>
      <c r="L247" s="9" t="s">
        <v>31</v>
      </c>
      <c r="M247" s="16">
        <f t="shared" si="3"/>
        <v>789</v>
      </c>
    </row>
    <row r="248" spans="1:13" ht="15.75">
      <c r="A248" s="9" t="s">
        <v>4</v>
      </c>
      <c r="B248" s="10">
        <v>0</v>
      </c>
      <c r="C248" s="10">
        <v>552</v>
      </c>
      <c r="D248" s="11">
        <v>25</v>
      </c>
      <c r="E248" s="9">
        <v>4</v>
      </c>
      <c r="F248" s="9" t="s">
        <v>22</v>
      </c>
      <c r="G248" s="9" t="s">
        <v>49</v>
      </c>
      <c r="H248" s="11">
        <v>47</v>
      </c>
      <c r="I248" s="9" t="s">
        <v>43</v>
      </c>
      <c r="J248" s="11">
        <v>4</v>
      </c>
      <c r="K248" s="9" t="s">
        <v>46</v>
      </c>
      <c r="L248" s="9" t="s">
        <v>28</v>
      </c>
      <c r="M248" s="16">
        <f t="shared" si="3"/>
        <v>552</v>
      </c>
    </row>
    <row r="249" spans="1:13" ht="15.75">
      <c r="A249" s="9" t="s">
        <v>6</v>
      </c>
      <c r="B249" s="10">
        <v>0</v>
      </c>
      <c r="C249" s="10">
        <v>8357</v>
      </c>
      <c r="D249" s="11">
        <v>25</v>
      </c>
      <c r="E249" s="9">
        <v>5</v>
      </c>
      <c r="F249" s="9" t="s">
        <v>22</v>
      </c>
      <c r="G249" s="9" t="s">
        <v>42</v>
      </c>
      <c r="H249" s="11">
        <v>29</v>
      </c>
      <c r="I249" s="9" t="s">
        <v>11</v>
      </c>
      <c r="J249" s="11">
        <v>4</v>
      </c>
      <c r="K249" s="9" t="s">
        <v>46</v>
      </c>
      <c r="L249" s="9" t="s">
        <v>28</v>
      </c>
      <c r="M249" s="16">
        <f t="shared" si="3"/>
        <v>8357</v>
      </c>
    </row>
    <row r="250" spans="1:13" ht="15.75">
      <c r="A250" s="9" t="s">
        <v>7</v>
      </c>
      <c r="B250" s="10">
        <v>15328</v>
      </c>
      <c r="C250" s="10">
        <v>0</v>
      </c>
      <c r="D250" s="11">
        <v>25</v>
      </c>
      <c r="E250" s="9">
        <v>9</v>
      </c>
      <c r="F250" s="9" t="s">
        <v>22</v>
      </c>
      <c r="G250" s="9" t="s">
        <v>42</v>
      </c>
      <c r="H250" s="11">
        <v>31</v>
      </c>
      <c r="I250" s="9" t="s">
        <v>43</v>
      </c>
      <c r="J250" s="11">
        <v>4</v>
      </c>
      <c r="K250" s="9" t="s">
        <v>46</v>
      </c>
      <c r="L250" s="9" t="s">
        <v>31</v>
      </c>
      <c r="M250" s="16">
        <f t="shared" si="3"/>
        <v>15328</v>
      </c>
    </row>
    <row r="251" spans="1:13" ht="15.75">
      <c r="A251" s="9" t="s">
        <v>4</v>
      </c>
      <c r="B251" s="10">
        <v>0</v>
      </c>
      <c r="C251" s="10">
        <v>680</v>
      </c>
      <c r="D251" s="11">
        <v>25</v>
      </c>
      <c r="E251" s="9">
        <v>3</v>
      </c>
      <c r="F251" s="9" t="s">
        <v>30</v>
      </c>
      <c r="G251" s="9" t="s">
        <v>45</v>
      </c>
      <c r="H251" s="11">
        <v>34</v>
      </c>
      <c r="I251" s="9" t="s">
        <v>43</v>
      </c>
      <c r="J251" s="11">
        <v>4</v>
      </c>
      <c r="K251" s="9" t="s">
        <v>46</v>
      </c>
      <c r="L251" s="9" t="s">
        <v>28</v>
      </c>
      <c r="M251" s="16">
        <f t="shared" si="3"/>
        <v>680</v>
      </c>
    </row>
    <row r="252" spans="1:13" ht="15.75">
      <c r="A252" s="9" t="s">
        <v>7</v>
      </c>
      <c r="B252" s="10">
        <v>522</v>
      </c>
      <c r="C252" s="10">
        <v>194</v>
      </c>
      <c r="D252" s="11">
        <v>25</v>
      </c>
      <c r="E252" s="9">
        <v>79</v>
      </c>
      <c r="F252" s="9" t="s">
        <v>22</v>
      </c>
      <c r="G252" s="9" t="s">
        <v>45</v>
      </c>
      <c r="H252" s="11">
        <v>30</v>
      </c>
      <c r="I252" s="9" t="s">
        <v>43</v>
      </c>
      <c r="J252" s="11">
        <v>4</v>
      </c>
      <c r="K252" s="9" t="s">
        <v>46</v>
      </c>
      <c r="L252" s="9" t="s">
        <v>28</v>
      </c>
      <c r="M252" s="16">
        <f t="shared" si="3"/>
        <v>716</v>
      </c>
    </row>
    <row r="253" spans="1:13" ht="15.75">
      <c r="A253" s="9" t="s">
        <v>4</v>
      </c>
      <c r="B253" s="10">
        <v>0</v>
      </c>
      <c r="C253" s="10">
        <v>710</v>
      </c>
      <c r="D253" s="11">
        <v>25</v>
      </c>
      <c r="E253" s="9">
        <v>1</v>
      </c>
      <c r="F253" s="9" t="s">
        <v>30</v>
      </c>
      <c r="G253" s="9" t="s">
        <v>45</v>
      </c>
      <c r="H253" s="11">
        <v>37</v>
      </c>
      <c r="I253" s="9" t="s">
        <v>43</v>
      </c>
      <c r="J253" s="11">
        <v>3</v>
      </c>
      <c r="K253" s="9" t="s">
        <v>46</v>
      </c>
      <c r="L253" s="9" t="s">
        <v>31</v>
      </c>
      <c r="M253" s="16">
        <f t="shared" si="3"/>
        <v>710</v>
      </c>
    </row>
    <row r="254" spans="1:13" ht="15.75">
      <c r="A254" s="9" t="s">
        <v>4</v>
      </c>
      <c r="B254" s="10">
        <v>0</v>
      </c>
      <c r="C254" s="10">
        <v>5564</v>
      </c>
      <c r="D254" s="11">
        <v>25</v>
      </c>
      <c r="E254" s="9">
        <v>93</v>
      </c>
      <c r="F254" s="9" t="s">
        <v>22</v>
      </c>
      <c r="G254" s="9" t="s">
        <v>42</v>
      </c>
      <c r="H254" s="11">
        <v>33</v>
      </c>
      <c r="I254" s="9" t="s">
        <v>43</v>
      </c>
      <c r="J254" s="11">
        <v>2</v>
      </c>
      <c r="K254" s="9" t="s">
        <v>46</v>
      </c>
      <c r="L254" s="9" t="s">
        <v>31</v>
      </c>
      <c r="M254" s="16">
        <f t="shared" si="3"/>
        <v>5564</v>
      </c>
    </row>
    <row r="255" spans="1:13" ht="15.75">
      <c r="A255" s="9" t="s">
        <v>5</v>
      </c>
      <c r="B255" s="10">
        <v>9621</v>
      </c>
      <c r="C255" s="10">
        <v>308</v>
      </c>
      <c r="D255" s="11">
        <v>25</v>
      </c>
      <c r="E255" s="9">
        <v>41</v>
      </c>
      <c r="F255" s="9" t="s">
        <v>22</v>
      </c>
      <c r="G255" s="9" t="s">
        <v>42</v>
      </c>
      <c r="H255" s="11">
        <v>37</v>
      </c>
      <c r="I255" s="9" t="s">
        <v>11</v>
      </c>
      <c r="J255" s="11">
        <v>3</v>
      </c>
      <c r="K255" s="9" t="s">
        <v>46</v>
      </c>
      <c r="L255" s="9" t="s">
        <v>28</v>
      </c>
      <c r="M255" s="16">
        <f t="shared" si="3"/>
        <v>9929</v>
      </c>
    </row>
    <row r="256" spans="1:13" ht="15.75">
      <c r="A256" s="9" t="s">
        <v>7</v>
      </c>
      <c r="B256" s="10">
        <v>509</v>
      </c>
      <c r="C256" s="10">
        <v>241</v>
      </c>
      <c r="D256" s="11">
        <v>25</v>
      </c>
      <c r="E256" s="9">
        <v>14</v>
      </c>
      <c r="F256" s="9" t="s">
        <v>22</v>
      </c>
      <c r="G256" s="9" t="s">
        <v>42</v>
      </c>
      <c r="H256" s="11">
        <v>35</v>
      </c>
      <c r="I256" s="9" t="s">
        <v>43</v>
      </c>
      <c r="J256" s="11">
        <v>4</v>
      </c>
      <c r="K256" s="9" t="s">
        <v>44</v>
      </c>
      <c r="L256" s="9" t="s">
        <v>28</v>
      </c>
      <c r="M256" s="16">
        <f t="shared" si="3"/>
        <v>750</v>
      </c>
    </row>
    <row r="257" spans="1:13" ht="15.75">
      <c r="A257" s="9" t="s">
        <v>6</v>
      </c>
      <c r="B257" s="10">
        <v>19155</v>
      </c>
      <c r="C257" s="10">
        <v>131</v>
      </c>
      <c r="D257" s="11">
        <v>25</v>
      </c>
      <c r="E257" s="9">
        <v>24</v>
      </c>
      <c r="F257" s="9" t="s">
        <v>22</v>
      </c>
      <c r="G257" s="9" t="s">
        <v>42</v>
      </c>
      <c r="H257" s="11">
        <v>25</v>
      </c>
      <c r="I257" s="9" t="s">
        <v>43</v>
      </c>
      <c r="J257" s="11">
        <v>2</v>
      </c>
      <c r="K257" s="9" t="s">
        <v>46</v>
      </c>
      <c r="L257" s="9" t="s">
        <v>31</v>
      </c>
      <c r="M257" s="16">
        <f t="shared" si="3"/>
        <v>19286</v>
      </c>
    </row>
    <row r="258" spans="1:13" ht="15.75">
      <c r="A258" s="9" t="s">
        <v>4</v>
      </c>
      <c r="B258" s="10">
        <v>0</v>
      </c>
      <c r="C258" s="10">
        <v>10853</v>
      </c>
      <c r="D258" s="11">
        <v>25</v>
      </c>
      <c r="E258" s="9">
        <v>81</v>
      </c>
      <c r="F258" s="9" t="s">
        <v>30</v>
      </c>
      <c r="G258" s="9" t="s">
        <v>45</v>
      </c>
      <c r="H258" s="11">
        <v>56</v>
      </c>
      <c r="I258" s="9" t="s">
        <v>48</v>
      </c>
      <c r="J258" s="11">
        <v>4</v>
      </c>
      <c r="K258" s="9" t="s">
        <v>47</v>
      </c>
      <c r="L258" s="9" t="s">
        <v>31</v>
      </c>
      <c r="M258" s="16">
        <f t="shared" ref="M258:M321" si="4">B258+C258</f>
        <v>10853</v>
      </c>
    </row>
    <row r="259" spans="1:13" ht="15.75">
      <c r="A259" s="9" t="s">
        <v>9</v>
      </c>
      <c r="B259" s="10">
        <v>374</v>
      </c>
      <c r="C259" s="10">
        <v>0</v>
      </c>
      <c r="D259" s="11">
        <v>25</v>
      </c>
      <c r="E259" s="9">
        <v>14</v>
      </c>
      <c r="F259" s="9" t="s">
        <v>22</v>
      </c>
      <c r="G259" s="9" t="s">
        <v>42</v>
      </c>
      <c r="H259" s="11">
        <v>45</v>
      </c>
      <c r="I259" s="9" t="s">
        <v>43</v>
      </c>
      <c r="J259" s="11">
        <v>4</v>
      </c>
      <c r="K259" s="9" t="s">
        <v>47</v>
      </c>
      <c r="L259" s="9" t="s">
        <v>31</v>
      </c>
      <c r="M259" s="16">
        <f t="shared" si="4"/>
        <v>374</v>
      </c>
    </row>
    <row r="260" spans="1:13" ht="15.75">
      <c r="A260" s="9" t="s">
        <v>4</v>
      </c>
      <c r="B260" s="10">
        <v>0</v>
      </c>
      <c r="C260" s="10">
        <v>12242</v>
      </c>
      <c r="D260" s="11">
        <v>25</v>
      </c>
      <c r="E260" s="9">
        <v>53</v>
      </c>
      <c r="F260" s="9" t="s">
        <v>22</v>
      </c>
      <c r="G260" s="9" t="s">
        <v>42</v>
      </c>
      <c r="H260" s="11">
        <v>34</v>
      </c>
      <c r="I260" s="9" t="s">
        <v>43</v>
      </c>
      <c r="J260" s="11">
        <v>2</v>
      </c>
      <c r="K260" s="9" t="s">
        <v>46</v>
      </c>
      <c r="L260" s="9" t="s">
        <v>28</v>
      </c>
      <c r="M260" s="16">
        <f t="shared" si="4"/>
        <v>12242</v>
      </c>
    </row>
    <row r="261" spans="1:13" ht="15.75">
      <c r="A261" s="9" t="s">
        <v>5</v>
      </c>
      <c r="B261" s="10">
        <v>0</v>
      </c>
      <c r="C261" s="10">
        <v>466</v>
      </c>
      <c r="D261" s="11">
        <v>25</v>
      </c>
      <c r="E261" s="9">
        <v>42</v>
      </c>
      <c r="F261" s="9" t="s">
        <v>22</v>
      </c>
      <c r="G261" s="9" t="s">
        <v>42</v>
      </c>
      <c r="H261" s="11">
        <v>30</v>
      </c>
      <c r="I261" s="9" t="s">
        <v>43</v>
      </c>
      <c r="J261" s="11">
        <v>3</v>
      </c>
      <c r="K261" s="9" t="s">
        <v>46</v>
      </c>
      <c r="L261" s="9" t="s">
        <v>28</v>
      </c>
      <c r="M261" s="16">
        <f t="shared" si="4"/>
        <v>466</v>
      </c>
    </row>
    <row r="262" spans="1:13" ht="15.75">
      <c r="A262" s="9" t="s">
        <v>4</v>
      </c>
      <c r="B262" s="10">
        <v>0</v>
      </c>
      <c r="C262" s="10">
        <v>4449</v>
      </c>
      <c r="D262" s="11">
        <v>25</v>
      </c>
      <c r="E262" s="9">
        <v>87</v>
      </c>
      <c r="F262" s="9" t="s">
        <v>22</v>
      </c>
      <c r="G262" s="9" t="s">
        <v>42</v>
      </c>
      <c r="H262" s="11">
        <v>30</v>
      </c>
      <c r="I262" s="9" t="s">
        <v>43</v>
      </c>
      <c r="J262" s="11">
        <v>4</v>
      </c>
      <c r="K262" s="9" t="s">
        <v>46</v>
      </c>
      <c r="L262" s="9" t="s">
        <v>28</v>
      </c>
      <c r="M262" s="16">
        <f t="shared" si="4"/>
        <v>4449</v>
      </c>
    </row>
    <row r="263" spans="1:13" ht="15.75">
      <c r="A263" s="9" t="s">
        <v>11</v>
      </c>
      <c r="B263" s="10">
        <v>0</v>
      </c>
      <c r="C263" s="10">
        <v>0</v>
      </c>
      <c r="D263" s="11">
        <v>25</v>
      </c>
      <c r="E263" s="9">
        <v>54</v>
      </c>
      <c r="F263" s="9" t="s">
        <v>22</v>
      </c>
      <c r="G263" s="9" t="s">
        <v>42</v>
      </c>
      <c r="H263" s="11">
        <v>39</v>
      </c>
      <c r="I263" s="9" t="s">
        <v>43</v>
      </c>
      <c r="J263" s="11">
        <v>3</v>
      </c>
      <c r="K263" s="9" t="s">
        <v>47</v>
      </c>
      <c r="L263" s="9" t="s">
        <v>28</v>
      </c>
      <c r="M263" s="16">
        <f t="shared" si="4"/>
        <v>0</v>
      </c>
    </row>
    <row r="264" spans="1:13" ht="15.75">
      <c r="A264" s="9" t="s">
        <v>7</v>
      </c>
      <c r="B264" s="10">
        <v>0</v>
      </c>
      <c r="C264" s="10">
        <v>104</v>
      </c>
      <c r="D264" s="11">
        <v>25</v>
      </c>
      <c r="E264" s="9">
        <v>23</v>
      </c>
      <c r="F264" s="9" t="s">
        <v>22</v>
      </c>
      <c r="G264" s="9" t="s">
        <v>49</v>
      </c>
      <c r="H264" s="11">
        <v>20</v>
      </c>
      <c r="I264" s="9" t="s">
        <v>43</v>
      </c>
      <c r="J264" s="11">
        <v>2</v>
      </c>
      <c r="K264" s="9" t="s">
        <v>44</v>
      </c>
      <c r="L264" s="9" t="s">
        <v>31</v>
      </c>
      <c r="M264" s="16">
        <f t="shared" si="4"/>
        <v>104</v>
      </c>
    </row>
    <row r="265" spans="1:13" ht="15.75">
      <c r="A265" s="9" t="s">
        <v>6</v>
      </c>
      <c r="B265" s="10">
        <v>0</v>
      </c>
      <c r="C265" s="10">
        <v>836</v>
      </c>
      <c r="D265" s="11">
        <v>25</v>
      </c>
      <c r="E265" s="9">
        <v>99</v>
      </c>
      <c r="F265" s="9" t="s">
        <v>22</v>
      </c>
      <c r="G265" s="9" t="s">
        <v>42</v>
      </c>
      <c r="H265" s="11">
        <v>32</v>
      </c>
      <c r="I265" s="9" t="s">
        <v>43</v>
      </c>
      <c r="J265" s="11">
        <v>4</v>
      </c>
      <c r="K265" s="9" t="s">
        <v>46</v>
      </c>
      <c r="L265" s="9" t="s">
        <v>31</v>
      </c>
      <c r="M265" s="16">
        <f t="shared" si="4"/>
        <v>836</v>
      </c>
    </row>
    <row r="266" spans="1:13" ht="15.75">
      <c r="A266" s="9" t="s">
        <v>6</v>
      </c>
      <c r="B266" s="10">
        <v>192</v>
      </c>
      <c r="C266" s="10">
        <v>199</v>
      </c>
      <c r="D266" s="11">
        <v>25</v>
      </c>
      <c r="E266" s="9">
        <v>5</v>
      </c>
      <c r="F266" s="9" t="s">
        <v>30</v>
      </c>
      <c r="G266" s="9" t="s">
        <v>45</v>
      </c>
      <c r="H266" s="11">
        <v>24</v>
      </c>
      <c r="I266" s="9" t="s">
        <v>43</v>
      </c>
      <c r="J266" s="11">
        <v>4</v>
      </c>
      <c r="K266" s="9" t="s">
        <v>44</v>
      </c>
      <c r="L266" s="9" t="s">
        <v>28</v>
      </c>
      <c r="M266" s="16">
        <f t="shared" si="4"/>
        <v>391</v>
      </c>
    </row>
    <row r="267" spans="1:13" ht="15.75">
      <c r="A267" s="9" t="s">
        <v>9</v>
      </c>
      <c r="B267" s="10">
        <v>0</v>
      </c>
      <c r="C267" s="10">
        <v>270</v>
      </c>
      <c r="D267" s="11">
        <v>25</v>
      </c>
      <c r="E267" s="9">
        <v>25</v>
      </c>
      <c r="F267" s="9" t="s">
        <v>22</v>
      </c>
      <c r="G267" s="9" t="s">
        <v>42</v>
      </c>
      <c r="H267" s="11">
        <v>34</v>
      </c>
      <c r="I267" s="9" t="s">
        <v>43</v>
      </c>
      <c r="J267" s="11">
        <v>3</v>
      </c>
      <c r="K267" s="9" t="s">
        <v>46</v>
      </c>
      <c r="L267" s="9" t="s">
        <v>31</v>
      </c>
      <c r="M267" s="16">
        <f t="shared" si="4"/>
        <v>270</v>
      </c>
    </row>
    <row r="268" spans="1:13" ht="15.75">
      <c r="A268" s="9" t="s">
        <v>9</v>
      </c>
      <c r="B268" s="10">
        <v>0</v>
      </c>
      <c r="C268" s="10">
        <v>260</v>
      </c>
      <c r="D268" s="11">
        <v>25</v>
      </c>
      <c r="E268" s="9">
        <v>78</v>
      </c>
      <c r="F268" s="9" t="s">
        <v>22</v>
      </c>
      <c r="G268" s="9" t="s">
        <v>42</v>
      </c>
      <c r="H268" s="11">
        <v>34</v>
      </c>
      <c r="I268" s="9" t="s">
        <v>43</v>
      </c>
      <c r="J268" s="11">
        <v>4</v>
      </c>
      <c r="K268" s="9" t="s">
        <v>47</v>
      </c>
      <c r="L268" s="9" t="s">
        <v>31</v>
      </c>
      <c r="M268" s="16">
        <f t="shared" si="4"/>
        <v>260</v>
      </c>
    </row>
    <row r="269" spans="1:13" ht="15.75">
      <c r="A269" s="9" t="s">
        <v>5</v>
      </c>
      <c r="B269" s="10">
        <v>942</v>
      </c>
      <c r="C269" s="10">
        <v>3036</v>
      </c>
      <c r="D269" s="11">
        <v>25</v>
      </c>
      <c r="E269" s="9">
        <v>36</v>
      </c>
      <c r="F269" s="9" t="s">
        <v>22</v>
      </c>
      <c r="G269" s="9" t="s">
        <v>42</v>
      </c>
      <c r="H269" s="11">
        <v>37</v>
      </c>
      <c r="I269" s="9" t="s">
        <v>43</v>
      </c>
      <c r="J269" s="11">
        <v>3</v>
      </c>
      <c r="K269" s="9" t="s">
        <v>46</v>
      </c>
      <c r="L269" s="9" t="s">
        <v>31</v>
      </c>
      <c r="M269" s="16">
        <f t="shared" si="4"/>
        <v>3978</v>
      </c>
    </row>
    <row r="270" spans="1:13" ht="15.75">
      <c r="A270" s="9" t="s">
        <v>9</v>
      </c>
      <c r="B270" s="10">
        <v>0</v>
      </c>
      <c r="C270" s="10">
        <v>6345</v>
      </c>
      <c r="D270" s="11">
        <v>25</v>
      </c>
      <c r="E270" s="9">
        <v>19</v>
      </c>
      <c r="F270" s="9" t="s">
        <v>22</v>
      </c>
      <c r="G270" s="9" t="s">
        <v>42</v>
      </c>
      <c r="H270" s="11">
        <v>26</v>
      </c>
      <c r="I270" s="9" t="s">
        <v>43</v>
      </c>
      <c r="J270" s="11">
        <v>2</v>
      </c>
      <c r="K270" s="9" t="s">
        <v>46</v>
      </c>
      <c r="L270" s="9" t="s">
        <v>31</v>
      </c>
      <c r="M270" s="16">
        <f t="shared" si="4"/>
        <v>6345</v>
      </c>
    </row>
    <row r="271" spans="1:13" ht="15.75">
      <c r="A271" s="9" t="s">
        <v>6</v>
      </c>
      <c r="B271" s="10">
        <v>0</v>
      </c>
      <c r="C271" s="10">
        <v>909</v>
      </c>
      <c r="D271" s="11">
        <v>25</v>
      </c>
      <c r="E271" s="9">
        <v>3</v>
      </c>
      <c r="F271" s="9" t="s">
        <v>22</v>
      </c>
      <c r="G271" s="9" t="s">
        <v>42</v>
      </c>
      <c r="H271" s="11">
        <v>21</v>
      </c>
      <c r="I271" s="9" t="s">
        <v>11</v>
      </c>
      <c r="J271" s="11">
        <v>1</v>
      </c>
      <c r="K271" s="9" t="s">
        <v>46</v>
      </c>
      <c r="L271" s="9" t="s">
        <v>31</v>
      </c>
      <c r="M271" s="16">
        <f t="shared" si="4"/>
        <v>909</v>
      </c>
    </row>
    <row r="272" spans="1:13" ht="15.75">
      <c r="A272" s="9" t="s">
        <v>6</v>
      </c>
      <c r="B272" s="10">
        <v>0</v>
      </c>
      <c r="C272" s="10">
        <v>979</v>
      </c>
      <c r="D272" s="11">
        <v>25</v>
      </c>
      <c r="E272" s="9">
        <v>48</v>
      </c>
      <c r="F272" s="9" t="s">
        <v>22</v>
      </c>
      <c r="G272" s="9" t="s">
        <v>42</v>
      </c>
      <c r="H272" s="11">
        <v>22</v>
      </c>
      <c r="I272" s="9" t="s">
        <v>48</v>
      </c>
      <c r="J272" s="11">
        <v>4</v>
      </c>
      <c r="K272" s="9" t="s">
        <v>46</v>
      </c>
      <c r="L272" s="9" t="s">
        <v>28</v>
      </c>
      <c r="M272" s="16">
        <f t="shared" si="4"/>
        <v>979</v>
      </c>
    </row>
    <row r="273" spans="1:13" ht="15.75">
      <c r="A273" s="9" t="s">
        <v>12</v>
      </c>
      <c r="B273" s="10">
        <v>0</v>
      </c>
      <c r="C273" s="10">
        <v>772</v>
      </c>
      <c r="D273" s="11">
        <v>25</v>
      </c>
      <c r="E273" s="9">
        <v>19</v>
      </c>
      <c r="F273" s="9" t="s">
        <v>22</v>
      </c>
      <c r="G273" s="9" t="s">
        <v>45</v>
      </c>
      <c r="H273" s="11">
        <v>32</v>
      </c>
      <c r="I273" s="9" t="s">
        <v>43</v>
      </c>
      <c r="J273" s="11">
        <v>2</v>
      </c>
      <c r="K273" s="9" t="s">
        <v>46</v>
      </c>
      <c r="L273" s="9" t="s">
        <v>31</v>
      </c>
      <c r="M273" s="16">
        <f t="shared" si="4"/>
        <v>772</v>
      </c>
    </row>
    <row r="274" spans="1:13" ht="15.75">
      <c r="A274" s="9" t="s">
        <v>4</v>
      </c>
      <c r="B274" s="10">
        <v>0</v>
      </c>
      <c r="C274" s="10">
        <v>3870</v>
      </c>
      <c r="D274" s="11">
        <v>25</v>
      </c>
      <c r="E274" s="9">
        <v>11</v>
      </c>
      <c r="F274" s="9" t="s">
        <v>30</v>
      </c>
      <c r="G274" s="9" t="s">
        <v>45</v>
      </c>
      <c r="H274" s="11">
        <v>31</v>
      </c>
      <c r="I274" s="9" t="s">
        <v>43</v>
      </c>
      <c r="J274" s="11">
        <v>2</v>
      </c>
      <c r="K274" s="9" t="s">
        <v>44</v>
      </c>
      <c r="L274" s="9" t="s">
        <v>28</v>
      </c>
      <c r="M274" s="16">
        <f t="shared" si="4"/>
        <v>3870</v>
      </c>
    </row>
    <row r="275" spans="1:13" ht="15.75">
      <c r="A275" s="9" t="s">
        <v>6</v>
      </c>
      <c r="B275" s="10">
        <v>0</v>
      </c>
      <c r="C275" s="10">
        <v>506</v>
      </c>
      <c r="D275" s="11">
        <v>25</v>
      </c>
      <c r="E275" s="9">
        <v>3</v>
      </c>
      <c r="F275" s="9" t="s">
        <v>30</v>
      </c>
      <c r="G275" s="9" t="s">
        <v>45</v>
      </c>
      <c r="H275" s="11">
        <v>22</v>
      </c>
      <c r="I275" s="9" t="s">
        <v>48</v>
      </c>
      <c r="J275" s="11">
        <v>4</v>
      </c>
      <c r="K275" s="9" t="s">
        <v>44</v>
      </c>
      <c r="L275" s="9" t="s">
        <v>28</v>
      </c>
      <c r="M275" s="16">
        <f t="shared" si="4"/>
        <v>506</v>
      </c>
    </row>
    <row r="276" spans="1:13" ht="15.75">
      <c r="A276" s="9" t="s">
        <v>7</v>
      </c>
      <c r="B276" s="10">
        <v>172</v>
      </c>
      <c r="C276" s="10">
        <v>0</v>
      </c>
      <c r="D276" s="11">
        <v>25</v>
      </c>
      <c r="E276" s="9">
        <v>36</v>
      </c>
      <c r="F276" s="9" t="s">
        <v>22</v>
      </c>
      <c r="G276" s="9" t="s">
        <v>42</v>
      </c>
      <c r="H276" s="11">
        <v>33</v>
      </c>
      <c r="I276" s="9" t="s">
        <v>43</v>
      </c>
      <c r="J276" s="11">
        <v>3</v>
      </c>
      <c r="K276" s="9" t="s">
        <v>46</v>
      </c>
      <c r="L276" s="9" t="s">
        <v>31</v>
      </c>
      <c r="M276" s="16">
        <f t="shared" si="4"/>
        <v>172</v>
      </c>
    </row>
    <row r="277" spans="1:13" ht="15.75">
      <c r="A277" s="9" t="s">
        <v>5</v>
      </c>
      <c r="B277" s="10">
        <v>0</v>
      </c>
      <c r="C277" s="10">
        <v>0</v>
      </c>
      <c r="D277" s="11">
        <v>25</v>
      </c>
      <c r="E277" s="9">
        <v>19</v>
      </c>
      <c r="F277" s="9" t="s">
        <v>30</v>
      </c>
      <c r="G277" s="9" t="s">
        <v>45</v>
      </c>
      <c r="H277" s="11">
        <v>24</v>
      </c>
      <c r="I277" s="9" t="s">
        <v>48</v>
      </c>
      <c r="J277" s="11">
        <v>4</v>
      </c>
      <c r="K277" s="9" t="s">
        <v>46</v>
      </c>
      <c r="L277" s="9" t="s">
        <v>28</v>
      </c>
      <c r="M277" s="16">
        <f t="shared" si="4"/>
        <v>0</v>
      </c>
    </row>
    <row r="278" spans="1:13" ht="15.75">
      <c r="A278" s="9" t="s">
        <v>5</v>
      </c>
      <c r="B278" s="10">
        <v>0</v>
      </c>
      <c r="C278" s="10">
        <v>544</v>
      </c>
      <c r="D278" s="11">
        <v>25</v>
      </c>
      <c r="E278" s="9">
        <v>0</v>
      </c>
      <c r="F278" s="9" t="s">
        <v>30</v>
      </c>
      <c r="G278" s="9" t="s">
        <v>45</v>
      </c>
      <c r="H278" s="11">
        <v>28</v>
      </c>
      <c r="I278" s="9" t="s">
        <v>48</v>
      </c>
      <c r="J278" s="11">
        <v>4</v>
      </c>
      <c r="K278" s="9" t="s">
        <v>50</v>
      </c>
      <c r="L278" s="9" t="s">
        <v>28</v>
      </c>
      <c r="M278" s="16">
        <f t="shared" si="4"/>
        <v>544</v>
      </c>
    </row>
    <row r="279" spans="1:13" ht="15.75">
      <c r="A279" s="9" t="s">
        <v>4</v>
      </c>
      <c r="B279" s="10">
        <v>0</v>
      </c>
      <c r="C279" s="10">
        <v>823</v>
      </c>
      <c r="D279" s="11">
        <v>25</v>
      </c>
      <c r="E279" s="9">
        <v>47</v>
      </c>
      <c r="F279" s="9" t="s">
        <v>22</v>
      </c>
      <c r="G279" s="9" t="s">
        <v>42</v>
      </c>
      <c r="H279" s="11">
        <v>27</v>
      </c>
      <c r="I279" s="9" t="s">
        <v>43</v>
      </c>
      <c r="J279" s="11">
        <v>2</v>
      </c>
      <c r="K279" s="9" t="s">
        <v>46</v>
      </c>
      <c r="L279" s="9" t="s">
        <v>31</v>
      </c>
      <c r="M279" s="16">
        <f t="shared" si="4"/>
        <v>823</v>
      </c>
    </row>
    <row r="280" spans="1:13" ht="15.75">
      <c r="A280" s="9" t="s">
        <v>11</v>
      </c>
      <c r="B280" s="10">
        <v>560</v>
      </c>
      <c r="C280" s="10">
        <v>887</v>
      </c>
      <c r="D280" s="11">
        <v>25</v>
      </c>
      <c r="E280" s="9">
        <v>20</v>
      </c>
      <c r="F280" s="9" t="s">
        <v>22</v>
      </c>
      <c r="G280" s="9" t="s">
        <v>42</v>
      </c>
      <c r="H280" s="11">
        <v>38</v>
      </c>
      <c r="I280" s="9" t="s">
        <v>43</v>
      </c>
      <c r="J280" s="11">
        <v>3</v>
      </c>
      <c r="K280" s="9" t="s">
        <v>47</v>
      </c>
      <c r="L280" s="9" t="s">
        <v>28</v>
      </c>
      <c r="M280" s="16">
        <f t="shared" si="4"/>
        <v>1447</v>
      </c>
    </row>
    <row r="281" spans="1:13" ht="15.75">
      <c r="A281" s="9" t="s">
        <v>5</v>
      </c>
      <c r="B281" s="10">
        <v>0</v>
      </c>
      <c r="C281" s="10">
        <v>771</v>
      </c>
      <c r="D281" s="11">
        <v>25</v>
      </c>
      <c r="E281" s="9">
        <v>0</v>
      </c>
      <c r="F281" s="9" t="s">
        <v>22</v>
      </c>
      <c r="G281" s="9" t="s">
        <v>42</v>
      </c>
      <c r="H281" s="11">
        <v>42</v>
      </c>
      <c r="I281" s="9" t="s">
        <v>11</v>
      </c>
      <c r="J281" s="11">
        <v>2</v>
      </c>
      <c r="K281" s="9" t="s">
        <v>46</v>
      </c>
      <c r="L281" s="9" t="s">
        <v>28</v>
      </c>
      <c r="M281" s="16">
        <f t="shared" si="4"/>
        <v>771</v>
      </c>
    </row>
    <row r="282" spans="1:13" ht="15.75">
      <c r="A282" s="9" t="s">
        <v>4</v>
      </c>
      <c r="B282" s="10">
        <v>0</v>
      </c>
      <c r="C282" s="10">
        <v>956</v>
      </c>
      <c r="D282" s="11">
        <v>25</v>
      </c>
      <c r="E282" s="9">
        <v>4</v>
      </c>
      <c r="F282" s="9" t="s">
        <v>30</v>
      </c>
      <c r="G282" s="9" t="s">
        <v>45</v>
      </c>
      <c r="H282" s="11">
        <v>28</v>
      </c>
      <c r="I282" s="9" t="s">
        <v>48</v>
      </c>
      <c r="J282" s="11">
        <v>2</v>
      </c>
      <c r="K282" s="9" t="s">
        <v>44</v>
      </c>
      <c r="L282" s="9" t="s">
        <v>28</v>
      </c>
      <c r="M282" s="16">
        <f t="shared" si="4"/>
        <v>956</v>
      </c>
    </row>
    <row r="283" spans="1:13" ht="15.75">
      <c r="A283" s="9" t="s">
        <v>9</v>
      </c>
      <c r="B283" s="10">
        <v>0</v>
      </c>
      <c r="C283" s="10">
        <v>999</v>
      </c>
      <c r="D283" s="11">
        <v>25</v>
      </c>
      <c r="E283" s="9">
        <v>0</v>
      </c>
      <c r="F283" s="9" t="s">
        <v>22</v>
      </c>
      <c r="G283" s="9" t="s">
        <v>42</v>
      </c>
      <c r="H283" s="11">
        <v>28</v>
      </c>
      <c r="I283" s="9" t="s">
        <v>11</v>
      </c>
      <c r="J283" s="11">
        <v>2</v>
      </c>
      <c r="K283" s="9" t="s">
        <v>47</v>
      </c>
      <c r="L283" s="9" t="s">
        <v>31</v>
      </c>
      <c r="M283" s="16">
        <f t="shared" si="4"/>
        <v>999</v>
      </c>
    </row>
    <row r="284" spans="1:13" ht="15.75">
      <c r="A284" s="9" t="s">
        <v>11</v>
      </c>
      <c r="B284" s="10">
        <v>645</v>
      </c>
      <c r="C284" s="10">
        <v>855</v>
      </c>
      <c r="D284" s="11">
        <v>25</v>
      </c>
      <c r="E284" s="9">
        <v>17</v>
      </c>
      <c r="F284" s="9" t="s">
        <v>22</v>
      </c>
      <c r="G284" s="9" t="s">
        <v>42</v>
      </c>
      <c r="H284" s="11">
        <v>28</v>
      </c>
      <c r="I284" s="9" t="s">
        <v>43</v>
      </c>
      <c r="J284" s="11">
        <v>3</v>
      </c>
      <c r="K284" s="9" t="s">
        <v>47</v>
      </c>
      <c r="L284" s="9" t="s">
        <v>28</v>
      </c>
      <c r="M284" s="16">
        <f t="shared" si="4"/>
        <v>1500</v>
      </c>
    </row>
    <row r="285" spans="1:13" ht="15.75">
      <c r="A285" s="9" t="s">
        <v>5</v>
      </c>
      <c r="B285" s="10">
        <v>19812</v>
      </c>
      <c r="C285" s="10">
        <v>0</v>
      </c>
      <c r="D285" s="11">
        <v>25</v>
      </c>
      <c r="E285" s="9">
        <v>37</v>
      </c>
      <c r="F285" s="9" t="s">
        <v>22</v>
      </c>
      <c r="G285" s="9" t="s">
        <v>42</v>
      </c>
      <c r="H285" s="11">
        <v>36</v>
      </c>
      <c r="I285" s="9" t="s">
        <v>43</v>
      </c>
      <c r="J285" s="11">
        <v>2</v>
      </c>
      <c r="K285" s="9" t="s">
        <v>44</v>
      </c>
      <c r="L285" s="9" t="s">
        <v>28</v>
      </c>
      <c r="M285" s="16">
        <f t="shared" si="4"/>
        <v>19812</v>
      </c>
    </row>
    <row r="286" spans="1:13" ht="15.75">
      <c r="A286" s="9" t="s">
        <v>7</v>
      </c>
      <c r="B286" s="10">
        <v>0</v>
      </c>
      <c r="C286" s="10">
        <v>500</v>
      </c>
      <c r="D286" s="11">
        <v>25</v>
      </c>
      <c r="E286" s="9">
        <v>1</v>
      </c>
      <c r="F286" s="9" t="s">
        <v>22</v>
      </c>
      <c r="G286" s="9" t="s">
        <v>42</v>
      </c>
      <c r="H286" s="11">
        <v>26</v>
      </c>
      <c r="I286" s="9" t="s">
        <v>43</v>
      </c>
      <c r="J286" s="11">
        <v>2</v>
      </c>
      <c r="K286" s="9" t="s">
        <v>46</v>
      </c>
      <c r="L286" s="9" t="s">
        <v>28</v>
      </c>
      <c r="M286" s="16">
        <f t="shared" si="4"/>
        <v>500</v>
      </c>
    </row>
    <row r="287" spans="1:13" ht="15.75">
      <c r="A287" s="9" t="s">
        <v>7</v>
      </c>
      <c r="B287" s="10">
        <v>859</v>
      </c>
      <c r="C287" s="10">
        <v>3305</v>
      </c>
      <c r="D287" s="11">
        <v>25</v>
      </c>
      <c r="E287" s="9">
        <v>26</v>
      </c>
      <c r="F287" s="9" t="s">
        <v>22</v>
      </c>
      <c r="G287" s="9" t="s">
        <v>42</v>
      </c>
      <c r="H287" s="11">
        <v>35</v>
      </c>
      <c r="I287" s="9" t="s">
        <v>48</v>
      </c>
      <c r="J287" s="11">
        <v>4</v>
      </c>
      <c r="K287" s="9" t="s">
        <v>47</v>
      </c>
      <c r="L287" s="9" t="s">
        <v>31</v>
      </c>
      <c r="M287" s="16">
        <f t="shared" si="4"/>
        <v>4164</v>
      </c>
    </row>
    <row r="288" spans="1:13" ht="15.75">
      <c r="A288" s="9" t="s">
        <v>6</v>
      </c>
      <c r="B288" s="10">
        <v>0</v>
      </c>
      <c r="C288" s="10">
        <v>8944</v>
      </c>
      <c r="D288" s="11">
        <v>25</v>
      </c>
      <c r="E288" s="9">
        <v>66</v>
      </c>
      <c r="F288" s="9" t="s">
        <v>22</v>
      </c>
      <c r="G288" s="9" t="s">
        <v>42</v>
      </c>
      <c r="H288" s="11">
        <v>31</v>
      </c>
      <c r="I288" s="9" t="s">
        <v>48</v>
      </c>
      <c r="J288" s="11">
        <v>3</v>
      </c>
      <c r="K288" s="9" t="s">
        <v>46</v>
      </c>
      <c r="L288" s="9" t="s">
        <v>31</v>
      </c>
      <c r="M288" s="16">
        <f t="shared" si="4"/>
        <v>8944</v>
      </c>
    </row>
    <row r="289" spans="1:13" ht="15.75">
      <c r="A289" s="9" t="s">
        <v>12</v>
      </c>
      <c r="B289" s="10">
        <v>0</v>
      </c>
      <c r="C289" s="10">
        <v>807</v>
      </c>
      <c r="D289" s="11">
        <v>25</v>
      </c>
      <c r="E289" s="9">
        <v>75</v>
      </c>
      <c r="F289" s="9" t="s">
        <v>22</v>
      </c>
      <c r="G289" s="9" t="s">
        <v>42</v>
      </c>
      <c r="H289" s="11">
        <v>43</v>
      </c>
      <c r="I289" s="9" t="s">
        <v>11</v>
      </c>
      <c r="J289" s="11">
        <v>4</v>
      </c>
      <c r="K289" s="9" t="s">
        <v>46</v>
      </c>
      <c r="L289" s="9" t="s">
        <v>31</v>
      </c>
      <c r="M289" s="16">
        <f t="shared" si="4"/>
        <v>807</v>
      </c>
    </row>
    <row r="290" spans="1:13" ht="15.75">
      <c r="A290" s="9" t="s">
        <v>4</v>
      </c>
      <c r="B290" s="10">
        <v>0</v>
      </c>
      <c r="C290" s="10">
        <v>836</v>
      </c>
      <c r="D290" s="11">
        <v>25</v>
      </c>
      <c r="E290" s="9">
        <v>0</v>
      </c>
      <c r="F290" s="9" t="s">
        <v>22</v>
      </c>
      <c r="G290" s="9" t="s">
        <v>42</v>
      </c>
      <c r="H290" s="11">
        <v>29</v>
      </c>
      <c r="I290" s="9" t="s">
        <v>43</v>
      </c>
      <c r="J290" s="11">
        <v>2</v>
      </c>
      <c r="K290" s="9" t="s">
        <v>47</v>
      </c>
      <c r="L290" s="9" t="s">
        <v>28</v>
      </c>
      <c r="M290" s="16">
        <f t="shared" si="4"/>
        <v>836</v>
      </c>
    </row>
    <row r="291" spans="1:13" ht="15.75">
      <c r="A291" s="9" t="s">
        <v>7</v>
      </c>
      <c r="B291" s="10">
        <v>0</v>
      </c>
      <c r="C291" s="10">
        <v>11481</v>
      </c>
      <c r="D291" s="11">
        <v>25</v>
      </c>
      <c r="E291" s="9">
        <v>18</v>
      </c>
      <c r="F291" s="9" t="s">
        <v>22</v>
      </c>
      <c r="G291" s="9" t="s">
        <v>42</v>
      </c>
      <c r="H291" s="11">
        <v>53</v>
      </c>
      <c r="I291" s="9" t="s">
        <v>43</v>
      </c>
      <c r="J291" s="11">
        <v>3</v>
      </c>
      <c r="K291" s="9" t="s">
        <v>47</v>
      </c>
      <c r="L291" s="9" t="s">
        <v>28</v>
      </c>
      <c r="M291" s="16">
        <f t="shared" si="4"/>
        <v>11481</v>
      </c>
    </row>
    <row r="292" spans="1:13" ht="15.75">
      <c r="A292" s="9" t="s">
        <v>5</v>
      </c>
      <c r="B292" s="10">
        <v>0</v>
      </c>
      <c r="C292" s="10">
        <v>108</v>
      </c>
      <c r="D292" s="11">
        <v>25</v>
      </c>
      <c r="E292" s="9">
        <v>52</v>
      </c>
      <c r="F292" s="9" t="s">
        <v>22</v>
      </c>
      <c r="G292" s="9" t="s">
        <v>42</v>
      </c>
      <c r="H292" s="11">
        <v>46</v>
      </c>
      <c r="I292" s="9" t="s">
        <v>43</v>
      </c>
      <c r="J292" s="11">
        <v>4</v>
      </c>
      <c r="K292" s="9" t="s">
        <v>44</v>
      </c>
      <c r="L292" s="9" t="s">
        <v>28</v>
      </c>
      <c r="M292" s="16">
        <f t="shared" si="4"/>
        <v>108</v>
      </c>
    </row>
    <row r="293" spans="1:13" ht="15.75">
      <c r="A293" s="9" t="s">
        <v>5</v>
      </c>
      <c r="B293" s="10">
        <v>0</v>
      </c>
      <c r="C293" s="10">
        <v>113</v>
      </c>
      <c r="D293" s="11">
        <v>25</v>
      </c>
      <c r="E293" s="9">
        <v>31</v>
      </c>
      <c r="F293" s="9" t="s">
        <v>30</v>
      </c>
      <c r="G293" s="9" t="s">
        <v>45</v>
      </c>
      <c r="H293" s="11">
        <v>22</v>
      </c>
      <c r="I293" s="9" t="s">
        <v>48</v>
      </c>
      <c r="J293" s="11">
        <v>4</v>
      </c>
      <c r="K293" s="9" t="s">
        <v>46</v>
      </c>
      <c r="L293" s="9" t="s">
        <v>28</v>
      </c>
      <c r="M293" s="16">
        <f t="shared" si="4"/>
        <v>113</v>
      </c>
    </row>
    <row r="294" spans="1:13" ht="15.75">
      <c r="A294" s="9" t="s">
        <v>5</v>
      </c>
      <c r="B294" s="10">
        <v>1613</v>
      </c>
      <c r="C294" s="10">
        <v>0</v>
      </c>
      <c r="D294" s="11">
        <v>25</v>
      </c>
      <c r="E294" s="9">
        <v>118</v>
      </c>
      <c r="F294" s="9" t="s">
        <v>22</v>
      </c>
      <c r="G294" s="9" t="s">
        <v>49</v>
      </c>
      <c r="H294" s="11">
        <v>53</v>
      </c>
      <c r="I294" s="9" t="s">
        <v>43</v>
      </c>
      <c r="J294" s="11">
        <v>4</v>
      </c>
      <c r="K294" s="9" t="s">
        <v>46</v>
      </c>
      <c r="L294" s="9" t="s">
        <v>31</v>
      </c>
      <c r="M294" s="16">
        <f t="shared" si="4"/>
        <v>1613</v>
      </c>
    </row>
    <row r="295" spans="1:13" ht="15.75">
      <c r="A295" s="9" t="s">
        <v>6</v>
      </c>
      <c r="B295" s="10">
        <v>757</v>
      </c>
      <c r="C295" s="10">
        <v>208</v>
      </c>
      <c r="D295" s="11">
        <v>25</v>
      </c>
      <c r="E295" s="9">
        <v>36</v>
      </c>
      <c r="F295" s="9" t="s">
        <v>22</v>
      </c>
      <c r="G295" s="9" t="s">
        <v>45</v>
      </c>
      <c r="H295" s="11">
        <v>42</v>
      </c>
      <c r="I295" s="9" t="s">
        <v>43</v>
      </c>
      <c r="J295" s="11">
        <v>3</v>
      </c>
      <c r="K295" s="9" t="s">
        <v>46</v>
      </c>
      <c r="L295" s="9" t="s">
        <v>28</v>
      </c>
      <c r="M295" s="16">
        <f t="shared" si="4"/>
        <v>965</v>
      </c>
    </row>
    <row r="296" spans="1:13" ht="15.75">
      <c r="A296" s="9" t="s">
        <v>9</v>
      </c>
      <c r="B296" s="10">
        <v>271</v>
      </c>
      <c r="C296" s="10">
        <v>7090</v>
      </c>
      <c r="D296" s="11">
        <v>25</v>
      </c>
      <c r="E296" s="9">
        <v>2</v>
      </c>
      <c r="F296" s="9" t="s">
        <v>30</v>
      </c>
      <c r="G296" s="9" t="s">
        <v>45</v>
      </c>
      <c r="H296" s="11">
        <v>27</v>
      </c>
      <c r="I296" s="9" t="s">
        <v>48</v>
      </c>
      <c r="J296" s="11">
        <v>4</v>
      </c>
      <c r="K296" s="9" t="s">
        <v>46</v>
      </c>
      <c r="L296" s="9" t="s">
        <v>28</v>
      </c>
      <c r="M296" s="16">
        <f t="shared" si="4"/>
        <v>7361</v>
      </c>
    </row>
    <row r="297" spans="1:13" ht="15.75">
      <c r="A297" s="9" t="s">
        <v>4</v>
      </c>
      <c r="B297" s="10">
        <v>0</v>
      </c>
      <c r="C297" s="10">
        <v>337</v>
      </c>
      <c r="D297" s="11">
        <v>25</v>
      </c>
      <c r="E297" s="9">
        <v>107</v>
      </c>
      <c r="F297" s="9" t="s">
        <v>22</v>
      </c>
      <c r="G297" s="9" t="s">
        <v>42</v>
      </c>
      <c r="H297" s="11">
        <v>35</v>
      </c>
      <c r="I297" s="9" t="s">
        <v>43</v>
      </c>
      <c r="J297" s="11">
        <v>1</v>
      </c>
      <c r="K297" s="9" t="s">
        <v>47</v>
      </c>
      <c r="L297" s="9" t="s">
        <v>31</v>
      </c>
      <c r="M297" s="16">
        <f t="shared" si="4"/>
        <v>337</v>
      </c>
    </row>
    <row r="298" spans="1:13" ht="15.75">
      <c r="A298" s="9" t="s">
        <v>10</v>
      </c>
      <c r="B298" s="10">
        <v>705</v>
      </c>
      <c r="C298" s="10">
        <v>0</v>
      </c>
      <c r="D298" s="11">
        <v>25</v>
      </c>
      <c r="E298" s="9">
        <v>24</v>
      </c>
      <c r="F298" s="9" t="s">
        <v>30</v>
      </c>
      <c r="G298" s="9" t="s">
        <v>45</v>
      </c>
      <c r="H298" s="11">
        <v>32</v>
      </c>
      <c r="I298" s="9" t="s">
        <v>43</v>
      </c>
      <c r="J298" s="11">
        <v>2</v>
      </c>
      <c r="K298" s="9" t="s">
        <v>46</v>
      </c>
      <c r="L298" s="9" t="s">
        <v>31</v>
      </c>
      <c r="M298" s="16">
        <f t="shared" si="4"/>
        <v>705</v>
      </c>
    </row>
    <row r="299" spans="1:13" ht="15.75">
      <c r="A299" s="9" t="s">
        <v>6</v>
      </c>
      <c r="B299" s="10">
        <v>0</v>
      </c>
      <c r="C299" s="10">
        <v>7710</v>
      </c>
      <c r="D299" s="11">
        <v>25</v>
      </c>
      <c r="E299" s="9">
        <v>114</v>
      </c>
      <c r="F299" s="9" t="s">
        <v>22</v>
      </c>
      <c r="G299" s="9" t="s">
        <v>42</v>
      </c>
      <c r="H299" s="11">
        <v>52</v>
      </c>
      <c r="I299" s="9" t="s">
        <v>43</v>
      </c>
      <c r="J299" s="11">
        <v>4</v>
      </c>
      <c r="K299" s="9" t="s">
        <v>46</v>
      </c>
      <c r="L299" s="9" t="s">
        <v>31</v>
      </c>
      <c r="M299" s="16">
        <f t="shared" si="4"/>
        <v>7710</v>
      </c>
    </row>
    <row r="300" spans="1:13" ht="15.75">
      <c r="A300" s="9" t="s">
        <v>4</v>
      </c>
      <c r="B300" s="10">
        <v>0</v>
      </c>
      <c r="C300" s="10">
        <v>798</v>
      </c>
      <c r="D300" s="11">
        <v>25</v>
      </c>
      <c r="E300" s="9">
        <v>42</v>
      </c>
      <c r="F300" s="9" t="s">
        <v>22</v>
      </c>
      <c r="G300" s="9" t="s">
        <v>42</v>
      </c>
      <c r="H300" s="11">
        <v>23</v>
      </c>
      <c r="I300" s="9" t="s">
        <v>48</v>
      </c>
      <c r="J300" s="11">
        <v>4</v>
      </c>
      <c r="K300" s="9" t="s">
        <v>44</v>
      </c>
      <c r="L300" s="9" t="s">
        <v>28</v>
      </c>
      <c r="M300" s="16">
        <f t="shared" si="4"/>
        <v>798</v>
      </c>
    </row>
    <row r="301" spans="1:13" ht="15.75">
      <c r="A301" s="9" t="s">
        <v>6</v>
      </c>
      <c r="B301" s="10">
        <v>0</v>
      </c>
      <c r="C301" s="10">
        <v>538</v>
      </c>
      <c r="D301" s="11">
        <v>25</v>
      </c>
      <c r="E301" s="9">
        <v>59</v>
      </c>
      <c r="F301" s="9" t="s">
        <v>22</v>
      </c>
      <c r="G301" s="9" t="s">
        <v>42</v>
      </c>
      <c r="H301" s="11">
        <v>38</v>
      </c>
      <c r="I301" s="9" t="s">
        <v>48</v>
      </c>
      <c r="J301" s="11">
        <v>2</v>
      </c>
      <c r="K301" s="9" t="s">
        <v>47</v>
      </c>
      <c r="L301" s="9" t="s">
        <v>28</v>
      </c>
      <c r="M301" s="16">
        <f t="shared" si="4"/>
        <v>538</v>
      </c>
    </row>
    <row r="302" spans="1:13" ht="15.75">
      <c r="A302" s="9" t="s">
        <v>5</v>
      </c>
      <c r="B302" s="10">
        <v>332</v>
      </c>
      <c r="C302" s="10">
        <v>214</v>
      </c>
      <c r="D302" s="11">
        <v>25</v>
      </c>
      <c r="E302" s="9">
        <v>2</v>
      </c>
      <c r="F302" s="9" t="s">
        <v>22</v>
      </c>
      <c r="G302" s="9" t="s">
        <v>42</v>
      </c>
      <c r="H302" s="11">
        <v>25</v>
      </c>
      <c r="I302" s="9" t="s">
        <v>43</v>
      </c>
      <c r="J302" s="11">
        <v>1</v>
      </c>
      <c r="K302" s="9" t="s">
        <v>46</v>
      </c>
      <c r="L302" s="9" t="s">
        <v>31</v>
      </c>
      <c r="M302" s="16">
        <f t="shared" si="4"/>
        <v>546</v>
      </c>
    </row>
    <row r="303" spans="1:13" ht="15.75">
      <c r="A303" s="9" t="s">
        <v>6</v>
      </c>
      <c r="B303" s="10">
        <v>0</v>
      </c>
      <c r="C303" s="10">
        <v>146</v>
      </c>
      <c r="D303" s="11">
        <v>25</v>
      </c>
      <c r="E303" s="9">
        <v>46</v>
      </c>
      <c r="F303" s="9" t="s">
        <v>22</v>
      </c>
      <c r="G303" s="9" t="s">
        <v>42</v>
      </c>
      <c r="H303" s="11">
        <v>26</v>
      </c>
      <c r="I303" s="9" t="s">
        <v>43</v>
      </c>
      <c r="J303" s="11">
        <v>4</v>
      </c>
      <c r="K303" s="9" t="s">
        <v>46</v>
      </c>
      <c r="L303" s="9" t="s">
        <v>28</v>
      </c>
      <c r="M303" s="16">
        <f t="shared" si="4"/>
        <v>146</v>
      </c>
    </row>
    <row r="304" spans="1:13" ht="15.75">
      <c r="A304" s="9" t="s">
        <v>9</v>
      </c>
      <c r="B304" s="10">
        <v>646</v>
      </c>
      <c r="C304" s="10">
        <v>0</v>
      </c>
      <c r="D304" s="11">
        <v>25</v>
      </c>
      <c r="E304" s="9">
        <v>9</v>
      </c>
      <c r="F304" s="9" t="s">
        <v>22</v>
      </c>
      <c r="G304" s="9" t="s">
        <v>45</v>
      </c>
      <c r="H304" s="11">
        <v>47</v>
      </c>
      <c r="I304" s="9" t="s">
        <v>11</v>
      </c>
      <c r="J304" s="11">
        <v>4</v>
      </c>
      <c r="K304" s="9" t="s">
        <v>46</v>
      </c>
      <c r="L304" s="9" t="s">
        <v>31</v>
      </c>
      <c r="M304" s="16">
        <f t="shared" si="4"/>
        <v>646</v>
      </c>
    </row>
    <row r="305" spans="1:13" ht="15.75">
      <c r="A305" s="9" t="s">
        <v>5</v>
      </c>
      <c r="B305" s="10">
        <v>0</v>
      </c>
      <c r="C305" s="10">
        <v>412</v>
      </c>
      <c r="D305" s="11">
        <v>25</v>
      </c>
      <c r="E305" s="9">
        <v>22</v>
      </c>
      <c r="F305" s="9" t="s">
        <v>22</v>
      </c>
      <c r="G305" s="9" t="s">
        <v>42</v>
      </c>
      <c r="H305" s="11">
        <v>52</v>
      </c>
      <c r="I305" s="9" t="s">
        <v>11</v>
      </c>
      <c r="J305" s="11">
        <v>4</v>
      </c>
      <c r="K305" s="9" t="s">
        <v>46</v>
      </c>
      <c r="L305" s="9" t="s">
        <v>28</v>
      </c>
      <c r="M305" s="16">
        <f t="shared" si="4"/>
        <v>412</v>
      </c>
    </row>
    <row r="306" spans="1:13" ht="15.75">
      <c r="A306" s="9" t="s">
        <v>6</v>
      </c>
      <c r="B306" s="10">
        <v>0</v>
      </c>
      <c r="C306" s="10">
        <v>3369</v>
      </c>
      <c r="D306" s="11">
        <v>25</v>
      </c>
      <c r="E306" s="9">
        <v>17</v>
      </c>
      <c r="F306" s="9" t="s">
        <v>22</v>
      </c>
      <c r="G306" s="9" t="s">
        <v>42</v>
      </c>
      <c r="H306" s="11">
        <v>24</v>
      </c>
      <c r="I306" s="9" t="s">
        <v>43</v>
      </c>
      <c r="J306" s="11">
        <v>1</v>
      </c>
      <c r="K306" s="9" t="s">
        <v>46</v>
      </c>
      <c r="L306" s="9" t="s">
        <v>31</v>
      </c>
      <c r="M306" s="16">
        <f t="shared" si="4"/>
        <v>3369</v>
      </c>
    </row>
    <row r="307" spans="1:13" ht="15.75">
      <c r="A307" s="9" t="s">
        <v>7</v>
      </c>
      <c r="B307" s="10">
        <v>0</v>
      </c>
      <c r="C307" s="10">
        <v>4973</v>
      </c>
      <c r="D307" s="11">
        <v>25</v>
      </c>
      <c r="E307" s="9">
        <v>17</v>
      </c>
      <c r="F307" s="9" t="s">
        <v>22</v>
      </c>
      <c r="G307" s="9" t="s">
        <v>42</v>
      </c>
      <c r="H307" s="11">
        <v>26</v>
      </c>
      <c r="I307" s="9" t="s">
        <v>43</v>
      </c>
      <c r="J307" s="11">
        <v>3</v>
      </c>
      <c r="K307" s="9" t="s">
        <v>44</v>
      </c>
      <c r="L307" s="9" t="s">
        <v>31</v>
      </c>
      <c r="M307" s="16">
        <f t="shared" si="4"/>
        <v>4973</v>
      </c>
    </row>
    <row r="308" spans="1:13" ht="15.75">
      <c r="A308" s="9" t="s">
        <v>5</v>
      </c>
      <c r="B308" s="10">
        <v>0</v>
      </c>
      <c r="C308" s="10">
        <v>761</v>
      </c>
      <c r="D308" s="11">
        <v>25</v>
      </c>
      <c r="E308" s="9">
        <v>92</v>
      </c>
      <c r="F308" s="9" t="s">
        <v>22</v>
      </c>
      <c r="G308" s="9" t="s">
        <v>42</v>
      </c>
      <c r="H308" s="11">
        <v>59</v>
      </c>
      <c r="I308" s="9" t="s">
        <v>43</v>
      </c>
      <c r="J308" s="11">
        <v>4</v>
      </c>
      <c r="K308" s="9" t="s">
        <v>44</v>
      </c>
      <c r="L308" s="9" t="s">
        <v>28</v>
      </c>
      <c r="M308" s="16">
        <f t="shared" si="4"/>
        <v>761</v>
      </c>
    </row>
    <row r="309" spans="1:13" ht="15.75">
      <c r="A309" s="9" t="s">
        <v>9</v>
      </c>
      <c r="B309" s="10">
        <v>0</v>
      </c>
      <c r="C309" s="10">
        <v>276</v>
      </c>
      <c r="D309" s="11">
        <v>25</v>
      </c>
      <c r="E309" s="9">
        <v>91</v>
      </c>
      <c r="F309" s="9" t="s">
        <v>22</v>
      </c>
      <c r="G309" s="9" t="s">
        <v>42</v>
      </c>
      <c r="H309" s="11">
        <v>62</v>
      </c>
      <c r="I309" s="9" t="s">
        <v>43</v>
      </c>
      <c r="J309" s="11">
        <v>4</v>
      </c>
      <c r="K309" s="9" t="s">
        <v>46</v>
      </c>
      <c r="L309" s="9" t="s">
        <v>31</v>
      </c>
      <c r="M309" s="16">
        <f t="shared" si="4"/>
        <v>276</v>
      </c>
    </row>
    <row r="310" spans="1:13" ht="15.75">
      <c r="A310" s="9" t="s">
        <v>10</v>
      </c>
      <c r="B310" s="10">
        <v>798</v>
      </c>
      <c r="C310" s="10">
        <v>137</v>
      </c>
      <c r="D310" s="11">
        <v>25</v>
      </c>
      <c r="E310" s="9">
        <v>25</v>
      </c>
      <c r="F310" s="9" t="s">
        <v>30</v>
      </c>
      <c r="G310" s="9" t="s">
        <v>45</v>
      </c>
      <c r="H310" s="11">
        <v>33</v>
      </c>
      <c r="I310" s="9" t="s">
        <v>11</v>
      </c>
      <c r="J310" s="11">
        <v>4</v>
      </c>
      <c r="K310" s="9" t="s">
        <v>44</v>
      </c>
      <c r="L310" s="9" t="s">
        <v>28</v>
      </c>
      <c r="M310" s="16">
        <f t="shared" si="4"/>
        <v>935</v>
      </c>
    </row>
    <row r="311" spans="1:13" ht="15.75">
      <c r="A311" s="9" t="s">
        <v>5</v>
      </c>
      <c r="B311" s="10">
        <v>0</v>
      </c>
      <c r="C311" s="10">
        <v>0</v>
      </c>
      <c r="D311" s="11">
        <v>25</v>
      </c>
      <c r="E311" s="9">
        <v>103</v>
      </c>
      <c r="F311" s="9" t="s">
        <v>30</v>
      </c>
      <c r="G311" s="9" t="s">
        <v>45</v>
      </c>
      <c r="H311" s="11">
        <v>28</v>
      </c>
      <c r="I311" s="9" t="s">
        <v>43</v>
      </c>
      <c r="J311" s="11">
        <v>2</v>
      </c>
      <c r="K311" s="9" t="s">
        <v>46</v>
      </c>
      <c r="L311" s="9" t="s">
        <v>28</v>
      </c>
      <c r="M311" s="16">
        <f t="shared" si="4"/>
        <v>0</v>
      </c>
    </row>
    <row r="312" spans="1:13" ht="15.75">
      <c r="A312" s="9" t="s">
        <v>12</v>
      </c>
      <c r="B312" s="10">
        <v>207</v>
      </c>
      <c r="C312" s="10">
        <v>0</v>
      </c>
      <c r="D312" s="11">
        <v>28</v>
      </c>
      <c r="E312" s="9">
        <v>116</v>
      </c>
      <c r="F312" s="9" t="s">
        <v>22</v>
      </c>
      <c r="G312" s="9" t="s">
        <v>42</v>
      </c>
      <c r="H312" s="11">
        <v>47</v>
      </c>
      <c r="I312" s="9" t="s">
        <v>43</v>
      </c>
      <c r="J312" s="11">
        <v>4</v>
      </c>
      <c r="K312" s="9" t="s">
        <v>46</v>
      </c>
      <c r="L312" s="9" t="s">
        <v>31</v>
      </c>
      <c r="M312" s="16">
        <f t="shared" si="4"/>
        <v>207</v>
      </c>
    </row>
    <row r="313" spans="1:13" ht="15.75">
      <c r="A313" s="9" t="s">
        <v>7</v>
      </c>
      <c r="B313" s="10">
        <v>870</v>
      </c>
      <c r="C313" s="10">
        <v>917</v>
      </c>
      <c r="D313" s="11">
        <v>28</v>
      </c>
      <c r="E313" s="9">
        <v>6</v>
      </c>
      <c r="F313" s="9" t="s">
        <v>22</v>
      </c>
      <c r="G313" s="9" t="s">
        <v>42</v>
      </c>
      <c r="H313" s="11">
        <v>35</v>
      </c>
      <c r="I313" s="9" t="s">
        <v>43</v>
      </c>
      <c r="J313" s="11">
        <v>2</v>
      </c>
      <c r="K313" s="9" t="s">
        <v>46</v>
      </c>
      <c r="L313" s="9" t="s">
        <v>28</v>
      </c>
      <c r="M313" s="16">
        <f t="shared" si="4"/>
        <v>1787</v>
      </c>
    </row>
    <row r="314" spans="1:13" ht="15.75">
      <c r="A314" s="9" t="s">
        <v>7</v>
      </c>
      <c r="B314" s="10">
        <v>0</v>
      </c>
      <c r="C314" s="10">
        <v>322</v>
      </c>
      <c r="D314" s="11">
        <v>28</v>
      </c>
      <c r="E314" s="9">
        <v>28</v>
      </c>
      <c r="F314" s="9" t="s">
        <v>22</v>
      </c>
      <c r="G314" s="9" t="s">
        <v>42</v>
      </c>
      <c r="H314" s="11">
        <v>25</v>
      </c>
      <c r="I314" s="9" t="s">
        <v>43</v>
      </c>
      <c r="J314" s="11">
        <v>4</v>
      </c>
      <c r="K314" s="9" t="s">
        <v>46</v>
      </c>
      <c r="L314" s="9" t="s">
        <v>31</v>
      </c>
      <c r="M314" s="16">
        <f t="shared" si="4"/>
        <v>322</v>
      </c>
    </row>
    <row r="315" spans="1:13" ht="15.75">
      <c r="A315" s="9" t="s">
        <v>4</v>
      </c>
      <c r="B315" s="10">
        <v>959</v>
      </c>
      <c r="C315" s="10">
        <v>7876</v>
      </c>
      <c r="D315" s="11">
        <v>28</v>
      </c>
      <c r="E315" s="9">
        <v>20</v>
      </c>
      <c r="F315" s="9" t="s">
        <v>22</v>
      </c>
      <c r="G315" s="9" t="s">
        <v>42</v>
      </c>
      <c r="H315" s="11">
        <v>22</v>
      </c>
      <c r="I315" s="9" t="s">
        <v>43</v>
      </c>
      <c r="J315" s="11">
        <v>2</v>
      </c>
      <c r="K315" s="9" t="s">
        <v>44</v>
      </c>
      <c r="L315" s="9" t="s">
        <v>28</v>
      </c>
      <c r="M315" s="16">
        <f t="shared" si="4"/>
        <v>8835</v>
      </c>
    </row>
    <row r="316" spans="1:13" ht="15.75">
      <c r="A316" s="9" t="s">
        <v>5</v>
      </c>
      <c r="B316" s="10">
        <v>0</v>
      </c>
      <c r="C316" s="10">
        <v>500</v>
      </c>
      <c r="D316" s="11">
        <v>28</v>
      </c>
      <c r="E316" s="9">
        <v>7</v>
      </c>
      <c r="F316" s="9" t="s">
        <v>30</v>
      </c>
      <c r="G316" s="9" t="s">
        <v>45</v>
      </c>
      <c r="H316" s="11">
        <v>20</v>
      </c>
      <c r="I316" s="9" t="s">
        <v>48</v>
      </c>
      <c r="J316" s="11">
        <v>3</v>
      </c>
      <c r="K316" s="9" t="s">
        <v>46</v>
      </c>
      <c r="L316" s="9" t="s">
        <v>28</v>
      </c>
      <c r="M316" s="16">
        <f t="shared" si="4"/>
        <v>500</v>
      </c>
    </row>
    <row r="317" spans="1:13" ht="15.75">
      <c r="A317" s="9" t="s">
        <v>9</v>
      </c>
      <c r="B317" s="10">
        <v>105</v>
      </c>
      <c r="C317" s="10">
        <v>320</v>
      </c>
      <c r="D317" s="11">
        <v>28</v>
      </c>
      <c r="E317" s="9">
        <v>54</v>
      </c>
      <c r="F317" s="9" t="s">
        <v>22</v>
      </c>
      <c r="G317" s="9" t="s">
        <v>42</v>
      </c>
      <c r="H317" s="11">
        <v>29</v>
      </c>
      <c r="I317" s="9" t="s">
        <v>43</v>
      </c>
      <c r="J317" s="11">
        <v>2</v>
      </c>
      <c r="K317" s="9" t="s">
        <v>47</v>
      </c>
      <c r="L317" s="9" t="s">
        <v>31</v>
      </c>
      <c r="M317" s="16">
        <f t="shared" si="4"/>
        <v>425</v>
      </c>
    </row>
    <row r="318" spans="1:13" ht="15.75">
      <c r="A318" s="9" t="s">
        <v>9</v>
      </c>
      <c r="B318" s="10">
        <v>0</v>
      </c>
      <c r="C318" s="10">
        <v>14717</v>
      </c>
      <c r="D318" s="11">
        <v>28</v>
      </c>
      <c r="E318" s="9">
        <v>7</v>
      </c>
      <c r="F318" s="9" t="s">
        <v>22</v>
      </c>
      <c r="G318" s="9" t="s">
        <v>42</v>
      </c>
      <c r="H318" s="11">
        <v>26</v>
      </c>
      <c r="I318" s="9" t="s">
        <v>43</v>
      </c>
      <c r="J318" s="11">
        <v>2</v>
      </c>
      <c r="K318" s="9" t="s">
        <v>46</v>
      </c>
      <c r="L318" s="9" t="s">
        <v>31</v>
      </c>
      <c r="M318" s="16">
        <f t="shared" si="4"/>
        <v>14717</v>
      </c>
    </row>
    <row r="319" spans="1:13" ht="15.75">
      <c r="A319" s="9" t="s">
        <v>7</v>
      </c>
      <c r="B319" s="10">
        <v>986</v>
      </c>
      <c r="C319" s="10">
        <v>578</v>
      </c>
      <c r="D319" s="11">
        <v>28</v>
      </c>
      <c r="E319" s="9">
        <v>1</v>
      </c>
      <c r="F319" s="9" t="s">
        <v>30</v>
      </c>
      <c r="G319" s="9" t="s">
        <v>45</v>
      </c>
      <c r="H319" s="11">
        <v>31</v>
      </c>
      <c r="I319" s="9" t="s">
        <v>43</v>
      </c>
      <c r="J319" s="11">
        <v>1</v>
      </c>
      <c r="K319" s="9" t="s">
        <v>46</v>
      </c>
      <c r="L319" s="9" t="s">
        <v>31</v>
      </c>
      <c r="M319" s="16">
        <f t="shared" si="4"/>
        <v>1564</v>
      </c>
    </row>
    <row r="320" spans="1:13" ht="15.75">
      <c r="A320" s="9" t="s">
        <v>7</v>
      </c>
      <c r="B320" s="10">
        <v>444</v>
      </c>
      <c r="C320" s="10">
        <v>921</v>
      </c>
      <c r="D320" s="11">
        <v>28</v>
      </c>
      <c r="E320" s="9">
        <v>51</v>
      </c>
      <c r="F320" s="9" t="s">
        <v>30</v>
      </c>
      <c r="G320" s="9" t="s">
        <v>45</v>
      </c>
      <c r="H320" s="11">
        <v>41</v>
      </c>
      <c r="I320" s="9" t="s">
        <v>11</v>
      </c>
      <c r="J320" s="11">
        <v>4</v>
      </c>
      <c r="K320" s="9" t="s">
        <v>47</v>
      </c>
      <c r="L320" s="9" t="s">
        <v>28</v>
      </c>
      <c r="M320" s="16">
        <f t="shared" si="4"/>
        <v>1365</v>
      </c>
    </row>
    <row r="321" spans="1:13" ht="15.75">
      <c r="A321" s="9" t="s">
        <v>5</v>
      </c>
      <c r="B321" s="10">
        <v>0</v>
      </c>
      <c r="C321" s="10">
        <v>667</v>
      </c>
      <c r="D321" s="11">
        <v>29</v>
      </c>
      <c r="E321" s="9">
        <v>10</v>
      </c>
      <c r="F321" s="9" t="s">
        <v>22</v>
      </c>
      <c r="G321" s="9" t="s">
        <v>42</v>
      </c>
      <c r="H321" s="11">
        <v>44</v>
      </c>
      <c r="I321" s="9" t="s">
        <v>43</v>
      </c>
      <c r="J321" s="11">
        <v>2</v>
      </c>
      <c r="K321" s="9" t="s">
        <v>44</v>
      </c>
      <c r="L321" s="9" t="s">
        <v>28</v>
      </c>
      <c r="M321" s="16">
        <f t="shared" si="4"/>
        <v>667</v>
      </c>
    </row>
    <row r="322" spans="1:13" ht="15.75">
      <c r="A322" s="9" t="s">
        <v>9</v>
      </c>
      <c r="B322" s="10">
        <v>0</v>
      </c>
      <c r="C322" s="10">
        <v>129</v>
      </c>
      <c r="D322" s="11">
        <v>31</v>
      </c>
      <c r="E322" s="9">
        <v>8</v>
      </c>
      <c r="F322" s="9" t="s">
        <v>22</v>
      </c>
      <c r="G322" s="9" t="s">
        <v>45</v>
      </c>
      <c r="H322" s="11">
        <v>39</v>
      </c>
      <c r="I322" s="9" t="s">
        <v>43</v>
      </c>
      <c r="J322" s="11">
        <v>4</v>
      </c>
      <c r="K322" s="9" t="s">
        <v>47</v>
      </c>
      <c r="L322" s="9" t="s">
        <v>31</v>
      </c>
      <c r="M322" s="16">
        <f t="shared" ref="M322:M385" si="5">B322+C322</f>
        <v>129</v>
      </c>
    </row>
    <row r="323" spans="1:13" ht="15.75">
      <c r="A323" s="9" t="s">
        <v>4</v>
      </c>
      <c r="B323" s="10">
        <v>3565</v>
      </c>
      <c r="C323" s="10">
        <v>0</v>
      </c>
      <c r="D323" s="11">
        <v>31</v>
      </c>
      <c r="E323" s="9">
        <v>32</v>
      </c>
      <c r="F323" s="9" t="s">
        <v>22</v>
      </c>
      <c r="G323" s="9" t="s">
        <v>42</v>
      </c>
      <c r="H323" s="11">
        <v>35</v>
      </c>
      <c r="I323" s="9" t="s">
        <v>43</v>
      </c>
      <c r="J323" s="11">
        <v>3</v>
      </c>
      <c r="K323" s="9" t="s">
        <v>46</v>
      </c>
      <c r="L323" s="9" t="s">
        <v>31</v>
      </c>
      <c r="M323" s="16">
        <f t="shared" si="5"/>
        <v>3565</v>
      </c>
    </row>
    <row r="324" spans="1:13" ht="15.75">
      <c r="A324" s="9" t="s">
        <v>6</v>
      </c>
      <c r="B324" s="10">
        <v>664</v>
      </c>
      <c r="C324" s="10">
        <v>537</v>
      </c>
      <c r="D324" s="11">
        <v>31</v>
      </c>
      <c r="E324" s="9">
        <v>33</v>
      </c>
      <c r="F324" s="9" t="s">
        <v>22</v>
      </c>
      <c r="G324" s="9" t="s">
        <v>42</v>
      </c>
      <c r="H324" s="11">
        <v>48</v>
      </c>
      <c r="I324" s="9" t="s">
        <v>43</v>
      </c>
      <c r="J324" s="11">
        <v>2</v>
      </c>
      <c r="K324" s="9" t="s">
        <v>46</v>
      </c>
      <c r="L324" s="9" t="s">
        <v>28</v>
      </c>
      <c r="M324" s="16">
        <f t="shared" si="5"/>
        <v>1201</v>
      </c>
    </row>
    <row r="325" spans="1:13" ht="15.75">
      <c r="A325" s="9" t="s">
        <v>9</v>
      </c>
      <c r="B325" s="10">
        <v>399</v>
      </c>
      <c r="C325" s="10">
        <v>0</v>
      </c>
      <c r="D325" s="11">
        <v>31</v>
      </c>
      <c r="E325" s="9">
        <v>0</v>
      </c>
      <c r="F325" s="9" t="s">
        <v>30</v>
      </c>
      <c r="G325" s="9" t="s">
        <v>45</v>
      </c>
      <c r="H325" s="11">
        <v>52</v>
      </c>
      <c r="I325" s="9" t="s">
        <v>43</v>
      </c>
      <c r="J325" s="11">
        <v>1</v>
      </c>
      <c r="K325" s="9" t="s">
        <v>47</v>
      </c>
      <c r="L325" s="9" t="s">
        <v>28</v>
      </c>
      <c r="M325" s="16">
        <f t="shared" si="5"/>
        <v>399</v>
      </c>
    </row>
    <row r="326" spans="1:13" ht="15.75">
      <c r="A326" s="9" t="s">
        <v>6</v>
      </c>
      <c r="B326" s="10">
        <v>0</v>
      </c>
      <c r="C326" s="10">
        <v>706</v>
      </c>
      <c r="D326" s="11">
        <v>31</v>
      </c>
      <c r="E326" s="9">
        <v>14</v>
      </c>
      <c r="F326" s="9" t="s">
        <v>22</v>
      </c>
      <c r="G326" s="9" t="s">
        <v>45</v>
      </c>
      <c r="H326" s="11">
        <v>31</v>
      </c>
      <c r="I326" s="9" t="s">
        <v>43</v>
      </c>
      <c r="J326" s="11">
        <v>2</v>
      </c>
      <c r="K326" s="9" t="s">
        <v>46</v>
      </c>
      <c r="L326" s="9" t="s">
        <v>31</v>
      </c>
      <c r="M326" s="16">
        <f t="shared" si="5"/>
        <v>706</v>
      </c>
    </row>
    <row r="327" spans="1:13" ht="15.75">
      <c r="A327" s="9" t="s">
        <v>6</v>
      </c>
      <c r="B327" s="10">
        <v>876</v>
      </c>
      <c r="C327" s="10">
        <v>1533</v>
      </c>
      <c r="D327" s="11">
        <v>31</v>
      </c>
      <c r="E327" s="9">
        <v>21</v>
      </c>
      <c r="F327" s="9" t="s">
        <v>30</v>
      </c>
      <c r="G327" s="9" t="s">
        <v>45</v>
      </c>
      <c r="H327" s="11">
        <v>20</v>
      </c>
      <c r="I327" s="9" t="s">
        <v>48</v>
      </c>
      <c r="J327" s="11">
        <v>4</v>
      </c>
      <c r="K327" s="9" t="s">
        <v>46</v>
      </c>
      <c r="L327" s="9" t="s">
        <v>28</v>
      </c>
      <c r="M327" s="16">
        <f t="shared" si="5"/>
        <v>2409</v>
      </c>
    </row>
    <row r="328" spans="1:13" ht="15.75">
      <c r="A328" s="9" t="s">
        <v>12</v>
      </c>
      <c r="B328" s="10">
        <v>0</v>
      </c>
      <c r="C328" s="10">
        <v>609</v>
      </c>
      <c r="D328" s="11">
        <v>31</v>
      </c>
      <c r="E328" s="9">
        <v>3</v>
      </c>
      <c r="F328" s="9" t="s">
        <v>22</v>
      </c>
      <c r="G328" s="9" t="s">
        <v>45</v>
      </c>
      <c r="H328" s="11">
        <v>33</v>
      </c>
      <c r="I328" s="9" t="s">
        <v>43</v>
      </c>
      <c r="J328" s="11">
        <v>1</v>
      </c>
      <c r="K328" s="9" t="s">
        <v>44</v>
      </c>
      <c r="L328" s="9" t="s">
        <v>28</v>
      </c>
      <c r="M328" s="16">
        <f t="shared" si="5"/>
        <v>609</v>
      </c>
    </row>
    <row r="329" spans="1:13" ht="15.75">
      <c r="A329" s="9" t="s">
        <v>6</v>
      </c>
      <c r="B329" s="10">
        <v>617</v>
      </c>
      <c r="C329" s="10">
        <v>411</v>
      </c>
      <c r="D329" s="11">
        <v>31</v>
      </c>
      <c r="E329" s="9">
        <v>3</v>
      </c>
      <c r="F329" s="9" t="s">
        <v>22</v>
      </c>
      <c r="G329" s="9" t="s">
        <v>49</v>
      </c>
      <c r="H329" s="11">
        <v>21</v>
      </c>
      <c r="I329" s="9" t="s">
        <v>43</v>
      </c>
      <c r="J329" s="11">
        <v>1</v>
      </c>
      <c r="K329" s="9" t="s">
        <v>46</v>
      </c>
      <c r="L329" s="9" t="s">
        <v>31</v>
      </c>
      <c r="M329" s="16">
        <f t="shared" si="5"/>
        <v>1028</v>
      </c>
    </row>
    <row r="330" spans="1:13" ht="15.75">
      <c r="A330" s="9" t="s">
        <v>7</v>
      </c>
      <c r="B330" s="10">
        <v>8948</v>
      </c>
      <c r="C330" s="10">
        <v>110</v>
      </c>
      <c r="D330" s="11">
        <v>31</v>
      </c>
      <c r="E330" s="9">
        <v>90</v>
      </c>
      <c r="F330" s="9" t="s">
        <v>22</v>
      </c>
      <c r="G330" s="9" t="s">
        <v>42</v>
      </c>
      <c r="H330" s="11">
        <v>65</v>
      </c>
      <c r="I330" s="9" t="s">
        <v>43</v>
      </c>
      <c r="J330" s="11">
        <v>4</v>
      </c>
      <c r="K330" s="9" t="s">
        <v>47</v>
      </c>
      <c r="L330" s="9" t="s">
        <v>28</v>
      </c>
      <c r="M330" s="16">
        <f t="shared" si="5"/>
        <v>9058</v>
      </c>
    </row>
    <row r="331" spans="1:13" ht="15.75">
      <c r="A331" s="9" t="s">
        <v>6</v>
      </c>
      <c r="B331" s="10">
        <v>0</v>
      </c>
      <c r="C331" s="10">
        <v>127</v>
      </c>
      <c r="D331" s="11">
        <v>31</v>
      </c>
      <c r="E331" s="9">
        <v>35</v>
      </c>
      <c r="F331" s="9" t="s">
        <v>30</v>
      </c>
      <c r="G331" s="9" t="s">
        <v>45</v>
      </c>
      <c r="H331" s="11">
        <v>22</v>
      </c>
      <c r="I331" s="9" t="s">
        <v>48</v>
      </c>
      <c r="J331" s="11">
        <v>4</v>
      </c>
      <c r="K331" s="9" t="s">
        <v>46</v>
      </c>
      <c r="L331" s="9" t="s">
        <v>28</v>
      </c>
      <c r="M331" s="16">
        <f t="shared" si="5"/>
        <v>127</v>
      </c>
    </row>
    <row r="332" spans="1:13" ht="15.75">
      <c r="A332" s="9" t="s">
        <v>9</v>
      </c>
      <c r="B332" s="10">
        <v>0</v>
      </c>
      <c r="C332" s="10">
        <v>859</v>
      </c>
      <c r="D332" s="11">
        <v>31</v>
      </c>
      <c r="E332" s="9">
        <v>89</v>
      </c>
      <c r="F332" s="9" t="s">
        <v>22</v>
      </c>
      <c r="G332" s="9" t="s">
        <v>42</v>
      </c>
      <c r="H332" s="11">
        <v>37</v>
      </c>
      <c r="I332" s="9" t="s">
        <v>11</v>
      </c>
      <c r="J332" s="11">
        <v>4</v>
      </c>
      <c r="K332" s="9" t="s">
        <v>47</v>
      </c>
      <c r="L332" s="9" t="s">
        <v>31</v>
      </c>
      <c r="M332" s="16">
        <f t="shared" si="5"/>
        <v>859</v>
      </c>
    </row>
    <row r="333" spans="1:13" ht="15.75">
      <c r="A333" s="9" t="s">
        <v>4</v>
      </c>
      <c r="B333" s="10">
        <v>0</v>
      </c>
      <c r="C333" s="10">
        <v>867</v>
      </c>
      <c r="D333" s="11">
        <v>31</v>
      </c>
      <c r="E333" s="9">
        <v>27</v>
      </c>
      <c r="F333" s="9" t="s">
        <v>30</v>
      </c>
      <c r="G333" s="9" t="s">
        <v>45</v>
      </c>
      <c r="H333" s="11">
        <v>24</v>
      </c>
      <c r="I333" s="9" t="s">
        <v>43</v>
      </c>
      <c r="J333" s="11">
        <v>2</v>
      </c>
      <c r="K333" s="9" t="s">
        <v>46</v>
      </c>
      <c r="L333" s="9" t="s">
        <v>31</v>
      </c>
      <c r="M333" s="16">
        <f t="shared" si="5"/>
        <v>867</v>
      </c>
    </row>
    <row r="334" spans="1:13" ht="15.75">
      <c r="A334" s="9" t="s">
        <v>4</v>
      </c>
      <c r="B334" s="10">
        <v>8249</v>
      </c>
      <c r="C334" s="10">
        <v>0</v>
      </c>
      <c r="D334" s="11">
        <v>31</v>
      </c>
      <c r="E334" s="9">
        <v>77</v>
      </c>
      <c r="F334" s="9" t="s">
        <v>22</v>
      </c>
      <c r="G334" s="9" t="s">
        <v>42</v>
      </c>
      <c r="H334" s="11">
        <v>48</v>
      </c>
      <c r="I334" s="9" t="s">
        <v>43</v>
      </c>
      <c r="J334" s="11">
        <v>4</v>
      </c>
      <c r="K334" s="9" t="s">
        <v>44</v>
      </c>
      <c r="L334" s="9" t="s">
        <v>31</v>
      </c>
      <c r="M334" s="16">
        <f t="shared" si="5"/>
        <v>8249</v>
      </c>
    </row>
    <row r="335" spans="1:13" ht="15.75">
      <c r="A335" s="9" t="s">
        <v>5</v>
      </c>
      <c r="B335" s="10">
        <v>382</v>
      </c>
      <c r="C335" s="10">
        <v>883</v>
      </c>
      <c r="D335" s="11">
        <v>31</v>
      </c>
      <c r="E335" s="9">
        <v>20</v>
      </c>
      <c r="F335" s="9" t="s">
        <v>30</v>
      </c>
      <c r="G335" s="9" t="s">
        <v>45</v>
      </c>
      <c r="H335" s="11">
        <v>23</v>
      </c>
      <c r="I335" s="9" t="s">
        <v>43</v>
      </c>
      <c r="J335" s="11">
        <v>2</v>
      </c>
      <c r="K335" s="9" t="s">
        <v>46</v>
      </c>
      <c r="L335" s="9" t="s">
        <v>28</v>
      </c>
      <c r="M335" s="16">
        <f t="shared" si="5"/>
        <v>1265</v>
      </c>
    </row>
    <row r="336" spans="1:13" ht="15.75">
      <c r="A336" s="9" t="s">
        <v>4</v>
      </c>
      <c r="B336" s="10">
        <v>0</v>
      </c>
      <c r="C336" s="10">
        <v>519</v>
      </c>
      <c r="D336" s="11">
        <v>31</v>
      </c>
      <c r="E336" s="9">
        <v>23</v>
      </c>
      <c r="F336" s="9" t="s">
        <v>30</v>
      </c>
      <c r="G336" s="9" t="s">
        <v>45</v>
      </c>
      <c r="H336" s="11">
        <v>32</v>
      </c>
      <c r="I336" s="9" t="s">
        <v>43</v>
      </c>
      <c r="J336" s="11">
        <v>2</v>
      </c>
      <c r="K336" s="9" t="s">
        <v>46</v>
      </c>
      <c r="L336" s="9" t="s">
        <v>31</v>
      </c>
      <c r="M336" s="16">
        <f t="shared" si="5"/>
        <v>519</v>
      </c>
    </row>
    <row r="337" spans="1:13" ht="15.75">
      <c r="A337" s="9" t="s">
        <v>6</v>
      </c>
      <c r="B337" s="10">
        <v>0</v>
      </c>
      <c r="C337" s="10">
        <v>204</v>
      </c>
      <c r="D337" s="11">
        <v>31</v>
      </c>
      <c r="E337" s="9">
        <v>5</v>
      </c>
      <c r="F337" s="9" t="s">
        <v>22</v>
      </c>
      <c r="G337" s="9" t="s">
        <v>45</v>
      </c>
      <c r="H337" s="11">
        <v>30</v>
      </c>
      <c r="I337" s="9" t="s">
        <v>43</v>
      </c>
      <c r="J337" s="11">
        <v>4</v>
      </c>
      <c r="K337" s="9" t="s">
        <v>44</v>
      </c>
      <c r="L337" s="9" t="s">
        <v>28</v>
      </c>
      <c r="M337" s="16">
        <f t="shared" si="5"/>
        <v>204</v>
      </c>
    </row>
    <row r="338" spans="1:13" ht="15.75">
      <c r="A338" s="9" t="s">
        <v>7</v>
      </c>
      <c r="B338" s="10">
        <v>670</v>
      </c>
      <c r="C338" s="10">
        <v>4014</v>
      </c>
      <c r="D338" s="11">
        <v>31</v>
      </c>
      <c r="E338" s="9">
        <v>21</v>
      </c>
      <c r="F338" s="9" t="s">
        <v>30</v>
      </c>
      <c r="G338" s="9" t="s">
        <v>45</v>
      </c>
      <c r="H338" s="11">
        <v>25</v>
      </c>
      <c r="I338" s="9" t="s">
        <v>48</v>
      </c>
      <c r="J338" s="11">
        <v>4</v>
      </c>
      <c r="K338" s="9" t="s">
        <v>44</v>
      </c>
      <c r="L338" s="9" t="s">
        <v>28</v>
      </c>
      <c r="M338" s="16">
        <f t="shared" si="5"/>
        <v>4684</v>
      </c>
    </row>
    <row r="339" spans="1:13" ht="15.75">
      <c r="A339" s="9" t="s">
        <v>5</v>
      </c>
      <c r="B339" s="10">
        <v>789</v>
      </c>
      <c r="C339" s="10">
        <v>989</v>
      </c>
      <c r="D339" s="11">
        <v>31</v>
      </c>
      <c r="E339" s="9">
        <v>0</v>
      </c>
      <c r="F339" s="9" t="s">
        <v>22</v>
      </c>
      <c r="G339" s="9" t="s">
        <v>49</v>
      </c>
      <c r="H339" s="11">
        <v>27</v>
      </c>
      <c r="I339" s="9" t="s">
        <v>43</v>
      </c>
      <c r="J339" s="11">
        <v>2</v>
      </c>
      <c r="K339" s="9" t="s">
        <v>47</v>
      </c>
      <c r="L339" s="9" t="s">
        <v>28</v>
      </c>
      <c r="M339" s="16">
        <f t="shared" si="5"/>
        <v>1778</v>
      </c>
    </row>
    <row r="340" spans="1:13" ht="15.75">
      <c r="A340" s="9" t="s">
        <v>6</v>
      </c>
      <c r="B340" s="10">
        <v>0</v>
      </c>
      <c r="C340" s="10">
        <v>0</v>
      </c>
      <c r="D340" s="11">
        <v>31</v>
      </c>
      <c r="E340" s="9">
        <v>53</v>
      </c>
      <c r="F340" s="9" t="s">
        <v>22</v>
      </c>
      <c r="G340" s="9" t="s">
        <v>42</v>
      </c>
      <c r="H340" s="11">
        <v>30</v>
      </c>
      <c r="I340" s="9" t="s">
        <v>43</v>
      </c>
      <c r="J340" s="11">
        <v>4</v>
      </c>
      <c r="K340" s="9" t="s">
        <v>46</v>
      </c>
      <c r="L340" s="9" t="s">
        <v>28</v>
      </c>
      <c r="M340" s="16">
        <f t="shared" si="5"/>
        <v>0</v>
      </c>
    </row>
    <row r="341" spans="1:13" ht="15.75">
      <c r="A341" s="9" t="s">
        <v>6</v>
      </c>
      <c r="B341" s="10">
        <v>0</v>
      </c>
      <c r="C341" s="10">
        <v>17545</v>
      </c>
      <c r="D341" s="11">
        <v>34</v>
      </c>
      <c r="E341" s="9">
        <v>16</v>
      </c>
      <c r="F341" s="9" t="s">
        <v>30</v>
      </c>
      <c r="G341" s="9" t="s">
        <v>45</v>
      </c>
      <c r="H341" s="11">
        <v>22</v>
      </c>
      <c r="I341" s="9" t="s">
        <v>43</v>
      </c>
      <c r="J341" s="11">
        <v>4</v>
      </c>
      <c r="K341" s="9" t="s">
        <v>46</v>
      </c>
      <c r="L341" s="9" t="s">
        <v>28</v>
      </c>
      <c r="M341" s="16">
        <f t="shared" si="5"/>
        <v>17545</v>
      </c>
    </row>
    <row r="342" spans="1:13" ht="15.75">
      <c r="A342" s="9" t="s">
        <v>4</v>
      </c>
      <c r="B342" s="10">
        <v>6509</v>
      </c>
      <c r="C342" s="10">
        <v>493</v>
      </c>
      <c r="D342" s="11">
        <v>37</v>
      </c>
      <c r="E342" s="9">
        <v>9</v>
      </c>
      <c r="F342" s="9" t="s">
        <v>22</v>
      </c>
      <c r="G342" s="9" t="s">
        <v>42</v>
      </c>
      <c r="H342" s="11">
        <v>25</v>
      </c>
      <c r="I342" s="9" t="s">
        <v>43</v>
      </c>
      <c r="J342" s="11">
        <v>2</v>
      </c>
      <c r="K342" s="9" t="s">
        <v>46</v>
      </c>
      <c r="L342" s="9" t="s">
        <v>28</v>
      </c>
      <c r="M342" s="16">
        <f t="shared" si="5"/>
        <v>7002</v>
      </c>
    </row>
    <row r="343" spans="1:13" ht="15.75">
      <c r="A343" s="9" t="s">
        <v>6</v>
      </c>
      <c r="B343" s="10">
        <v>0</v>
      </c>
      <c r="C343" s="10">
        <v>485</v>
      </c>
      <c r="D343" s="11">
        <v>37</v>
      </c>
      <c r="E343" s="9">
        <v>23</v>
      </c>
      <c r="F343" s="9" t="s">
        <v>30</v>
      </c>
      <c r="G343" s="9" t="s">
        <v>45</v>
      </c>
      <c r="H343" s="11">
        <v>27</v>
      </c>
      <c r="I343" s="9" t="s">
        <v>43</v>
      </c>
      <c r="J343" s="11">
        <v>2</v>
      </c>
      <c r="K343" s="9" t="s">
        <v>47</v>
      </c>
      <c r="L343" s="9" t="s">
        <v>28</v>
      </c>
      <c r="M343" s="16">
        <f t="shared" si="5"/>
        <v>485</v>
      </c>
    </row>
    <row r="344" spans="1:13" ht="15.75">
      <c r="A344" s="9" t="s">
        <v>4</v>
      </c>
      <c r="B344" s="10">
        <v>237</v>
      </c>
      <c r="C344" s="10">
        <v>236</v>
      </c>
      <c r="D344" s="11">
        <v>37</v>
      </c>
      <c r="E344" s="9">
        <v>24</v>
      </c>
      <c r="F344" s="9" t="s">
        <v>22</v>
      </c>
      <c r="G344" s="9" t="s">
        <v>42</v>
      </c>
      <c r="H344" s="11">
        <v>23</v>
      </c>
      <c r="I344" s="9" t="s">
        <v>48</v>
      </c>
      <c r="J344" s="11">
        <v>4</v>
      </c>
      <c r="K344" s="9" t="s">
        <v>46</v>
      </c>
      <c r="L344" s="9" t="s">
        <v>31</v>
      </c>
      <c r="M344" s="16">
        <f t="shared" si="5"/>
        <v>473</v>
      </c>
    </row>
    <row r="345" spans="1:13" ht="15.75">
      <c r="A345" s="9" t="s">
        <v>10</v>
      </c>
      <c r="B345" s="10">
        <v>335</v>
      </c>
      <c r="C345" s="10">
        <v>1708</v>
      </c>
      <c r="D345" s="11">
        <v>37</v>
      </c>
      <c r="E345" s="9">
        <v>7</v>
      </c>
      <c r="F345" s="9" t="s">
        <v>22</v>
      </c>
      <c r="G345" s="9" t="s">
        <v>42</v>
      </c>
      <c r="H345" s="11">
        <v>46</v>
      </c>
      <c r="I345" s="9" t="s">
        <v>11</v>
      </c>
      <c r="J345" s="11">
        <v>4</v>
      </c>
      <c r="K345" s="9" t="s">
        <v>46</v>
      </c>
      <c r="L345" s="9" t="s">
        <v>28</v>
      </c>
      <c r="M345" s="16">
        <f t="shared" si="5"/>
        <v>2043</v>
      </c>
    </row>
    <row r="346" spans="1:13" ht="15.75">
      <c r="A346" s="9" t="s">
        <v>4</v>
      </c>
      <c r="B346" s="10">
        <v>16935</v>
      </c>
      <c r="C346" s="10">
        <v>189</v>
      </c>
      <c r="D346" s="11">
        <v>37</v>
      </c>
      <c r="E346" s="9">
        <v>60</v>
      </c>
      <c r="F346" s="9" t="s">
        <v>22</v>
      </c>
      <c r="G346" s="9" t="s">
        <v>42</v>
      </c>
      <c r="H346" s="11">
        <v>30</v>
      </c>
      <c r="I346" s="9" t="s">
        <v>43</v>
      </c>
      <c r="J346" s="11">
        <v>2</v>
      </c>
      <c r="K346" s="9" t="s">
        <v>46</v>
      </c>
      <c r="L346" s="9" t="s">
        <v>31</v>
      </c>
      <c r="M346" s="16">
        <f t="shared" si="5"/>
        <v>17124</v>
      </c>
    </row>
    <row r="347" spans="1:13" ht="15.75">
      <c r="A347" s="9" t="s">
        <v>10</v>
      </c>
      <c r="B347" s="10">
        <v>0</v>
      </c>
      <c r="C347" s="10">
        <v>0</v>
      </c>
      <c r="D347" s="11">
        <v>37</v>
      </c>
      <c r="E347" s="9">
        <v>114</v>
      </c>
      <c r="F347" s="9" t="s">
        <v>22</v>
      </c>
      <c r="G347" s="9" t="s">
        <v>42</v>
      </c>
      <c r="H347" s="11">
        <v>39</v>
      </c>
      <c r="I347" s="9" t="s">
        <v>43</v>
      </c>
      <c r="J347" s="11">
        <v>4</v>
      </c>
      <c r="K347" s="9" t="s">
        <v>47</v>
      </c>
      <c r="L347" s="9" t="s">
        <v>28</v>
      </c>
      <c r="M347" s="16">
        <f t="shared" si="5"/>
        <v>0</v>
      </c>
    </row>
    <row r="348" spans="1:13" ht="15.75">
      <c r="A348" s="9" t="s">
        <v>6</v>
      </c>
      <c r="B348" s="10">
        <v>0</v>
      </c>
      <c r="C348" s="10">
        <v>717</v>
      </c>
      <c r="D348" s="11">
        <v>37</v>
      </c>
      <c r="E348" s="9">
        <v>60</v>
      </c>
      <c r="F348" s="9" t="s">
        <v>22</v>
      </c>
      <c r="G348" s="9" t="s">
        <v>42</v>
      </c>
      <c r="H348" s="11">
        <v>40</v>
      </c>
      <c r="I348" s="9" t="s">
        <v>43</v>
      </c>
      <c r="J348" s="11">
        <v>2</v>
      </c>
      <c r="K348" s="9" t="s">
        <v>46</v>
      </c>
      <c r="L348" s="9" t="s">
        <v>28</v>
      </c>
      <c r="M348" s="16">
        <f t="shared" si="5"/>
        <v>717</v>
      </c>
    </row>
    <row r="349" spans="1:13" ht="15.75">
      <c r="A349" s="9" t="s">
        <v>4</v>
      </c>
      <c r="B349" s="10">
        <v>0</v>
      </c>
      <c r="C349" s="10">
        <v>656</v>
      </c>
      <c r="D349" s="11">
        <v>37</v>
      </c>
      <c r="E349" s="9">
        <v>85</v>
      </c>
      <c r="F349" s="9" t="s">
        <v>22</v>
      </c>
      <c r="G349" s="9" t="s">
        <v>42</v>
      </c>
      <c r="H349" s="11">
        <v>27</v>
      </c>
      <c r="I349" s="9" t="s">
        <v>43</v>
      </c>
      <c r="J349" s="11">
        <v>2</v>
      </c>
      <c r="K349" s="9" t="s">
        <v>46</v>
      </c>
      <c r="L349" s="9" t="s">
        <v>31</v>
      </c>
      <c r="M349" s="16">
        <f t="shared" si="5"/>
        <v>656</v>
      </c>
    </row>
    <row r="350" spans="1:13" ht="15.75">
      <c r="A350" s="9" t="s">
        <v>9</v>
      </c>
      <c r="B350" s="10">
        <v>0</v>
      </c>
      <c r="C350" s="10">
        <v>104</v>
      </c>
      <c r="D350" s="11">
        <v>37</v>
      </c>
      <c r="E350" s="9">
        <v>25</v>
      </c>
      <c r="F350" s="9" t="s">
        <v>22</v>
      </c>
      <c r="G350" s="9" t="s">
        <v>42</v>
      </c>
      <c r="H350" s="11">
        <v>23</v>
      </c>
      <c r="I350" s="9" t="s">
        <v>43</v>
      </c>
      <c r="J350" s="11">
        <v>4</v>
      </c>
      <c r="K350" s="9" t="s">
        <v>46</v>
      </c>
      <c r="L350" s="9" t="s">
        <v>28</v>
      </c>
      <c r="M350" s="16">
        <f t="shared" si="5"/>
        <v>104</v>
      </c>
    </row>
    <row r="351" spans="1:13" ht="15.75">
      <c r="A351" s="9" t="s">
        <v>4</v>
      </c>
      <c r="B351" s="10">
        <v>900</v>
      </c>
      <c r="C351" s="10">
        <v>1732</v>
      </c>
      <c r="D351" s="11">
        <v>37</v>
      </c>
      <c r="E351" s="9">
        <v>11</v>
      </c>
      <c r="F351" s="9" t="s">
        <v>30</v>
      </c>
      <c r="G351" s="9" t="s">
        <v>45</v>
      </c>
      <c r="H351" s="11">
        <v>49</v>
      </c>
      <c r="I351" s="9" t="s">
        <v>11</v>
      </c>
      <c r="J351" s="11">
        <v>4</v>
      </c>
      <c r="K351" s="9" t="s">
        <v>46</v>
      </c>
      <c r="L351" s="9" t="s">
        <v>28</v>
      </c>
      <c r="M351" s="16">
        <f t="shared" si="5"/>
        <v>2632</v>
      </c>
    </row>
    <row r="352" spans="1:13" ht="15.75">
      <c r="A352" s="9" t="s">
        <v>9</v>
      </c>
      <c r="B352" s="10">
        <v>0</v>
      </c>
      <c r="C352" s="10">
        <v>609</v>
      </c>
      <c r="D352" s="11">
        <v>37</v>
      </c>
      <c r="E352" s="9">
        <v>6</v>
      </c>
      <c r="F352" s="9" t="s">
        <v>22</v>
      </c>
      <c r="G352" s="9" t="s">
        <v>42</v>
      </c>
      <c r="H352" s="11">
        <v>31</v>
      </c>
      <c r="I352" s="9" t="s">
        <v>11</v>
      </c>
      <c r="J352" s="11">
        <v>2</v>
      </c>
      <c r="K352" s="9" t="s">
        <v>47</v>
      </c>
      <c r="L352" s="9" t="s">
        <v>31</v>
      </c>
      <c r="M352" s="16">
        <f t="shared" si="5"/>
        <v>609</v>
      </c>
    </row>
    <row r="353" spans="1:13" ht="15.75">
      <c r="A353" s="9" t="s">
        <v>5</v>
      </c>
      <c r="B353" s="10">
        <v>889</v>
      </c>
      <c r="C353" s="10">
        <v>1583</v>
      </c>
      <c r="D353" s="11">
        <v>37</v>
      </c>
      <c r="E353" s="9">
        <v>79</v>
      </c>
      <c r="F353" s="9" t="s">
        <v>22</v>
      </c>
      <c r="G353" s="9" t="s">
        <v>42</v>
      </c>
      <c r="H353" s="11">
        <v>29</v>
      </c>
      <c r="I353" s="9" t="s">
        <v>11</v>
      </c>
      <c r="J353" s="11">
        <v>3</v>
      </c>
      <c r="K353" s="9" t="s">
        <v>46</v>
      </c>
      <c r="L353" s="9" t="s">
        <v>31</v>
      </c>
      <c r="M353" s="16">
        <f t="shared" si="5"/>
        <v>2472</v>
      </c>
    </row>
    <row r="354" spans="1:13" ht="15.75">
      <c r="A354" s="9" t="s">
        <v>10</v>
      </c>
      <c r="B354" s="10">
        <v>0</v>
      </c>
      <c r="C354" s="10">
        <v>922</v>
      </c>
      <c r="D354" s="11">
        <v>37</v>
      </c>
      <c r="E354" s="9">
        <v>9</v>
      </c>
      <c r="F354" s="9" t="s">
        <v>30</v>
      </c>
      <c r="G354" s="9" t="s">
        <v>45</v>
      </c>
      <c r="H354" s="11">
        <v>24</v>
      </c>
      <c r="I354" s="9" t="s">
        <v>43</v>
      </c>
      <c r="J354" s="11">
        <v>2</v>
      </c>
      <c r="K354" s="9" t="s">
        <v>47</v>
      </c>
      <c r="L354" s="9" t="s">
        <v>28</v>
      </c>
      <c r="M354" s="16">
        <f t="shared" si="5"/>
        <v>922</v>
      </c>
    </row>
    <row r="355" spans="1:13" ht="15.75">
      <c r="A355" s="9" t="s">
        <v>12</v>
      </c>
      <c r="B355" s="10">
        <v>216</v>
      </c>
      <c r="C355" s="10">
        <v>262</v>
      </c>
      <c r="D355" s="11">
        <v>37</v>
      </c>
      <c r="E355" s="9">
        <v>2</v>
      </c>
      <c r="F355" s="9" t="s">
        <v>22</v>
      </c>
      <c r="G355" s="9" t="s">
        <v>42</v>
      </c>
      <c r="H355" s="11">
        <v>32</v>
      </c>
      <c r="I355" s="9" t="s">
        <v>48</v>
      </c>
      <c r="J355" s="11">
        <v>1</v>
      </c>
      <c r="K355" s="9" t="s">
        <v>44</v>
      </c>
      <c r="L355" s="9" t="s">
        <v>28</v>
      </c>
      <c r="M355" s="16">
        <f t="shared" si="5"/>
        <v>478</v>
      </c>
    </row>
    <row r="356" spans="1:13" ht="15.75">
      <c r="A356" s="9" t="s">
        <v>9</v>
      </c>
      <c r="B356" s="10">
        <v>109</v>
      </c>
      <c r="C356" s="10">
        <v>540</v>
      </c>
      <c r="D356" s="11">
        <v>37</v>
      </c>
      <c r="E356" s="9">
        <v>1</v>
      </c>
      <c r="F356" s="9" t="s">
        <v>22</v>
      </c>
      <c r="G356" s="9" t="s">
        <v>49</v>
      </c>
      <c r="H356" s="11">
        <v>27</v>
      </c>
      <c r="I356" s="9" t="s">
        <v>48</v>
      </c>
      <c r="J356" s="11">
        <v>4</v>
      </c>
      <c r="K356" s="9" t="s">
        <v>47</v>
      </c>
      <c r="L356" s="9" t="s">
        <v>28</v>
      </c>
      <c r="M356" s="16">
        <f t="shared" si="5"/>
        <v>649</v>
      </c>
    </row>
    <row r="357" spans="1:13" ht="15.75">
      <c r="A357" s="9" t="s">
        <v>7</v>
      </c>
      <c r="B357" s="10">
        <v>0</v>
      </c>
      <c r="C357" s="10">
        <v>750</v>
      </c>
      <c r="D357" s="11">
        <v>37</v>
      </c>
      <c r="E357" s="9">
        <v>2</v>
      </c>
      <c r="F357" s="9" t="s">
        <v>22</v>
      </c>
      <c r="G357" s="9" t="s">
        <v>45</v>
      </c>
      <c r="H357" s="11">
        <v>27</v>
      </c>
      <c r="I357" s="9" t="s">
        <v>43</v>
      </c>
      <c r="J357" s="11">
        <v>1</v>
      </c>
      <c r="K357" s="9" t="s">
        <v>46</v>
      </c>
      <c r="L357" s="9" t="s">
        <v>28</v>
      </c>
      <c r="M357" s="16">
        <f t="shared" si="5"/>
        <v>750</v>
      </c>
    </row>
    <row r="358" spans="1:13" ht="15.75">
      <c r="A358" s="9" t="s">
        <v>5</v>
      </c>
      <c r="B358" s="10">
        <v>0</v>
      </c>
      <c r="C358" s="10">
        <v>605</v>
      </c>
      <c r="D358" s="11">
        <v>37</v>
      </c>
      <c r="E358" s="9">
        <v>20</v>
      </c>
      <c r="F358" s="9" t="s">
        <v>30</v>
      </c>
      <c r="G358" s="9" t="s">
        <v>45</v>
      </c>
      <c r="H358" s="11">
        <v>24</v>
      </c>
      <c r="I358" s="9" t="s">
        <v>43</v>
      </c>
      <c r="J358" s="11">
        <v>2</v>
      </c>
      <c r="K358" s="9" t="s">
        <v>46</v>
      </c>
      <c r="L358" s="9" t="s">
        <v>28</v>
      </c>
      <c r="M358" s="16">
        <f t="shared" si="5"/>
        <v>605</v>
      </c>
    </row>
    <row r="359" spans="1:13" ht="15.75">
      <c r="A359" s="9" t="s">
        <v>5</v>
      </c>
      <c r="B359" s="10">
        <v>624</v>
      </c>
      <c r="C359" s="10">
        <v>785</v>
      </c>
      <c r="D359" s="11">
        <v>37</v>
      </c>
      <c r="E359" s="9">
        <v>9</v>
      </c>
      <c r="F359" s="9" t="s">
        <v>30</v>
      </c>
      <c r="G359" s="9" t="s">
        <v>45</v>
      </c>
      <c r="H359" s="11">
        <v>53</v>
      </c>
      <c r="I359" s="9" t="s">
        <v>48</v>
      </c>
      <c r="J359" s="11">
        <v>2</v>
      </c>
      <c r="K359" s="9" t="s">
        <v>46</v>
      </c>
      <c r="L359" s="9" t="s">
        <v>31</v>
      </c>
      <c r="M359" s="16">
        <f t="shared" si="5"/>
        <v>1409</v>
      </c>
    </row>
    <row r="360" spans="1:13" ht="15.75">
      <c r="A360" s="9" t="s">
        <v>7</v>
      </c>
      <c r="B360" s="10">
        <v>498</v>
      </c>
      <c r="C360" s="10">
        <v>598</v>
      </c>
      <c r="D360" s="11">
        <v>37</v>
      </c>
      <c r="E360" s="9">
        <v>14</v>
      </c>
      <c r="F360" s="9" t="s">
        <v>22</v>
      </c>
      <c r="G360" s="9" t="s">
        <v>45</v>
      </c>
      <c r="H360" s="11">
        <v>29</v>
      </c>
      <c r="I360" s="9" t="s">
        <v>43</v>
      </c>
      <c r="J360" s="11">
        <v>2</v>
      </c>
      <c r="K360" s="9" t="s">
        <v>47</v>
      </c>
      <c r="L360" s="9" t="s">
        <v>28</v>
      </c>
      <c r="M360" s="16">
        <f t="shared" si="5"/>
        <v>1096</v>
      </c>
    </row>
    <row r="361" spans="1:13" ht="15.75">
      <c r="A361" s="9" t="s">
        <v>9</v>
      </c>
      <c r="B361" s="10">
        <v>1336</v>
      </c>
      <c r="C361" s="10">
        <v>0</v>
      </c>
      <c r="D361" s="11">
        <v>37</v>
      </c>
      <c r="E361" s="9">
        <v>11</v>
      </c>
      <c r="F361" s="9" t="s">
        <v>22</v>
      </c>
      <c r="G361" s="9" t="s">
        <v>42</v>
      </c>
      <c r="H361" s="11">
        <v>29</v>
      </c>
      <c r="I361" s="9" t="s">
        <v>43</v>
      </c>
      <c r="J361" s="11">
        <v>2</v>
      </c>
      <c r="K361" s="9" t="s">
        <v>47</v>
      </c>
      <c r="L361" s="9" t="s">
        <v>31</v>
      </c>
      <c r="M361" s="16">
        <f t="shared" si="5"/>
        <v>1336</v>
      </c>
    </row>
    <row r="362" spans="1:13" ht="15.75">
      <c r="A362" s="9" t="s">
        <v>6</v>
      </c>
      <c r="B362" s="10">
        <v>0</v>
      </c>
      <c r="C362" s="10">
        <v>734</v>
      </c>
      <c r="D362" s="11">
        <v>37</v>
      </c>
      <c r="E362" s="9">
        <v>111</v>
      </c>
      <c r="F362" s="9" t="s">
        <v>22</v>
      </c>
      <c r="G362" s="9" t="s">
        <v>42</v>
      </c>
      <c r="H362" s="11">
        <v>41</v>
      </c>
      <c r="I362" s="9" t="s">
        <v>43</v>
      </c>
      <c r="J362" s="11">
        <v>2</v>
      </c>
      <c r="K362" s="9" t="s">
        <v>46</v>
      </c>
      <c r="L362" s="9" t="s">
        <v>28</v>
      </c>
      <c r="M362" s="16">
        <f t="shared" si="5"/>
        <v>734</v>
      </c>
    </row>
    <row r="363" spans="1:13" ht="15.75">
      <c r="A363" s="9" t="s">
        <v>5</v>
      </c>
      <c r="B363" s="10">
        <v>682</v>
      </c>
      <c r="C363" s="10">
        <v>2017</v>
      </c>
      <c r="D363" s="11">
        <v>37</v>
      </c>
      <c r="E363" s="9">
        <v>85</v>
      </c>
      <c r="F363" s="9" t="s">
        <v>22</v>
      </c>
      <c r="G363" s="9" t="s">
        <v>42</v>
      </c>
      <c r="H363" s="11">
        <v>41</v>
      </c>
      <c r="I363" s="9" t="s">
        <v>43</v>
      </c>
      <c r="J363" s="11">
        <v>4</v>
      </c>
      <c r="K363" s="9" t="s">
        <v>47</v>
      </c>
      <c r="L363" s="9" t="s">
        <v>28</v>
      </c>
      <c r="M363" s="16">
        <f t="shared" si="5"/>
        <v>2699</v>
      </c>
    </row>
    <row r="364" spans="1:13" ht="15.75">
      <c r="A364" s="9" t="s">
        <v>9</v>
      </c>
      <c r="B364" s="10">
        <v>0</v>
      </c>
      <c r="C364" s="10">
        <v>0</v>
      </c>
      <c r="D364" s="11">
        <v>37</v>
      </c>
      <c r="E364" s="9">
        <v>49</v>
      </c>
      <c r="F364" s="9" t="s">
        <v>22</v>
      </c>
      <c r="G364" s="9" t="s">
        <v>42</v>
      </c>
      <c r="H364" s="11">
        <v>46</v>
      </c>
      <c r="I364" s="9" t="s">
        <v>11</v>
      </c>
      <c r="J364" s="11">
        <v>4</v>
      </c>
      <c r="K364" s="9" t="s">
        <v>46</v>
      </c>
      <c r="L364" s="9" t="s">
        <v>28</v>
      </c>
      <c r="M364" s="16">
        <f t="shared" si="5"/>
        <v>0</v>
      </c>
    </row>
    <row r="365" spans="1:13" ht="15.75">
      <c r="A365" s="9" t="s">
        <v>10</v>
      </c>
      <c r="B365" s="10">
        <v>197</v>
      </c>
      <c r="C365" s="10">
        <v>0</v>
      </c>
      <c r="D365" s="11">
        <v>37</v>
      </c>
      <c r="E365" s="9">
        <v>17</v>
      </c>
      <c r="F365" s="9" t="s">
        <v>22</v>
      </c>
      <c r="G365" s="9" t="s">
        <v>49</v>
      </c>
      <c r="H365" s="11">
        <v>26</v>
      </c>
      <c r="I365" s="9" t="s">
        <v>43</v>
      </c>
      <c r="J365" s="11">
        <v>2</v>
      </c>
      <c r="K365" s="9" t="s">
        <v>46</v>
      </c>
      <c r="L365" s="9" t="s">
        <v>31</v>
      </c>
      <c r="M365" s="16">
        <f t="shared" si="5"/>
        <v>197</v>
      </c>
    </row>
    <row r="366" spans="1:13" ht="15.75">
      <c r="A366" s="9" t="s">
        <v>4</v>
      </c>
      <c r="B366" s="10">
        <v>0</v>
      </c>
      <c r="C366" s="10">
        <v>6628</v>
      </c>
      <c r="D366" s="11">
        <v>37</v>
      </c>
      <c r="E366" s="9">
        <v>65</v>
      </c>
      <c r="F366" s="9" t="s">
        <v>22</v>
      </c>
      <c r="G366" s="9" t="s">
        <v>42</v>
      </c>
      <c r="H366" s="11">
        <v>38</v>
      </c>
      <c r="I366" s="9" t="s">
        <v>43</v>
      </c>
      <c r="J366" s="11">
        <v>4</v>
      </c>
      <c r="K366" s="9" t="s">
        <v>46</v>
      </c>
      <c r="L366" s="9" t="s">
        <v>31</v>
      </c>
      <c r="M366" s="16">
        <f t="shared" si="5"/>
        <v>6628</v>
      </c>
    </row>
    <row r="367" spans="1:13" ht="15.75">
      <c r="A367" s="9" t="s">
        <v>5</v>
      </c>
      <c r="B367" s="10">
        <v>296</v>
      </c>
      <c r="C367" s="10">
        <v>591</v>
      </c>
      <c r="D367" s="11">
        <v>37</v>
      </c>
      <c r="E367" s="9">
        <v>103</v>
      </c>
      <c r="F367" s="9" t="s">
        <v>22</v>
      </c>
      <c r="G367" s="9" t="s">
        <v>42</v>
      </c>
      <c r="H367" s="11">
        <v>56</v>
      </c>
      <c r="I367" s="9" t="s">
        <v>11</v>
      </c>
      <c r="J367" s="11">
        <v>4</v>
      </c>
      <c r="K367" s="9" t="s">
        <v>46</v>
      </c>
      <c r="L367" s="9" t="s">
        <v>28</v>
      </c>
      <c r="M367" s="16">
        <f t="shared" si="5"/>
        <v>887</v>
      </c>
    </row>
    <row r="368" spans="1:13" ht="15.75">
      <c r="A368" s="9" t="s">
        <v>6</v>
      </c>
      <c r="B368" s="10">
        <v>0</v>
      </c>
      <c r="C368" s="10">
        <v>367</v>
      </c>
      <c r="D368" s="11">
        <v>37</v>
      </c>
      <c r="E368" s="9">
        <v>22</v>
      </c>
      <c r="F368" s="9" t="s">
        <v>22</v>
      </c>
      <c r="G368" s="9" t="s">
        <v>42</v>
      </c>
      <c r="H368" s="11">
        <v>36</v>
      </c>
      <c r="I368" s="9" t="s">
        <v>43</v>
      </c>
      <c r="J368" s="11">
        <v>2</v>
      </c>
      <c r="K368" s="9" t="s">
        <v>46</v>
      </c>
      <c r="L368" s="9" t="s">
        <v>31</v>
      </c>
      <c r="M368" s="16">
        <f t="shared" si="5"/>
        <v>367</v>
      </c>
    </row>
    <row r="369" spans="1:13" ht="15.75">
      <c r="A369" s="9" t="s">
        <v>11</v>
      </c>
      <c r="B369" s="10">
        <v>0</v>
      </c>
      <c r="C369" s="10">
        <v>523</v>
      </c>
      <c r="D369" s="11">
        <v>37</v>
      </c>
      <c r="E369" s="9">
        <v>0</v>
      </c>
      <c r="F369" s="9" t="s">
        <v>22</v>
      </c>
      <c r="G369" s="9" t="s">
        <v>45</v>
      </c>
      <c r="H369" s="11">
        <v>42</v>
      </c>
      <c r="I369" s="9" t="s">
        <v>43</v>
      </c>
      <c r="J369" s="11">
        <v>3</v>
      </c>
      <c r="K369" s="9" t="s">
        <v>47</v>
      </c>
      <c r="L369" s="9" t="s">
        <v>31</v>
      </c>
      <c r="M369" s="16">
        <f t="shared" si="5"/>
        <v>523</v>
      </c>
    </row>
    <row r="370" spans="1:13" ht="15.75">
      <c r="A370" s="9" t="s">
        <v>6</v>
      </c>
      <c r="B370" s="10">
        <v>0</v>
      </c>
      <c r="C370" s="10">
        <v>154</v>
      </c>
      <c r="D370" s="11">
        <v>37</v>
      </c>
      <c r="E370" s="9">
        <v>2</v>
      </c>
      <c r="F370" s="9" t="s">
        <v>30</v>
      </c>
      <c r="G370" s="9" t="s">
        <v>45</v>
      </c>
      <c r="H370" s="11">
        <v>22</v>
      </c>
      <c r="I370" s="9" t="s">
        <v>48</v>
      </c>
      <c r="J370" s="11">
        <v>4</v>
      </c>
      <c r="K370" s="9" t="s">
        <v>46</v>
      </c>
      <c r="L370" s="9" t="s">
        <v>28</v>
      </c>
      <c r="M370" s="16">
        <f t="shared" si="5"/>
        <v>154</v>
      </c>
    </row>
    <row r="371" spans="1:13" ht="15.75">
      <c r="A371" s="9" t="s">
        <v>5</v>
      </c>
      <c r="B371" s="10">
        <v>4802</v>
      </c>
      <c r="C371" s="10">
        <v>0</v>
      </c>
      <c r="D371" s="11">
        <v>37</v>
      </c>
      <c r="E371" s="9">
        <v>12</v>
      </c>
      <c r="F371" s="9" t="s">
        <v>22</v>
      </c>
      <c r="G371" s="9" t="s">
        <v>42</v>
      </c>
      <c r="H371" s="11">
        <v>35</v>
      </c>
      <c r="I371" s="9" t="s">
        <v>43</v>
      </c>
      <c r="J371" s="11">
        <v>4</v>
      </c>
      <c r="K371" s="9" t="s">
        <v>46</v>
      </c>
      <c r="L371" s="9" t="s">
        <v>31</v>
      </c>
      <c r="M371" s="16">
        <f t="shared" si="5"/>
        <v>4802</v>
      </c>
    </row>
    <row r="372" spans="1:13" ht="15.75">
      <c r="A372" s="9" t="s">
        <v>6</v>
      </c>
      <c r="B372" s="10">
        <v>0</v>
      </c>
      <c r="C372" s="10">
        <v>987</v>
      </c>
      <c r="D372" s="11">
        <v>37</v>
      </c>
      <c r="E372" s="9">
        <v>101</v>
      </c>
      <c r="F372" s="9" t="s">
        <v>22</v>
      </c>
      <c r="G372" s="9" t="s">
        <v>42</v>
      </c>
      <c r="H372" s="11">
        <v>30</v>
      </c>
      <c r="I372" s="9" t="s">
        <v>43</v>
      </c>
      <c r="J372" s="11">
        <v>4</v>
      </c>
      <c r="K372" s="9" t="s">
        <v>46</v>
      </c>
      <c r="L372" s="9" t="s">
        <v>28</v>
      </c>
      <c r="M372" s="16">
        <f t="shared" si="5"/>
        <v>987</v>
      </c>
    </row>
    <row r="373" spans="1:13" ht="15.75">
      <c r="A373" s="9" t="s">
        <v>4</v>
      </c>
      <c r="B373" s="10">
        <v>651</v>
      </c>
      <c r="C373" s="10">
        <v>0</v>
      </c>
      <c r="D373" s="11">
        <v>37</v>
      </c>
      <c r="E373" s="9">
        <v>102</v>
      </c>
      <c r="F373" s="9" t="s">
        <v>22</v>
      </c>
      <c r="G373" s="9" t="s">
        <v>42</v>
      </c>
      <c r="H373" s="11">
        <v>50</v>
      </c>
      <c r="I373" s="9" t="s">
        <v>43</v>
      </c>
      <c r="J373" s="11">
        <v>2</v>
      </c>
      <c r="K373" s="9" t="s">
        <v>46</v>
      </c>
      <c r="L373" s="9" t="s">
        <v>31</v>
      </c>
      <c r="M373" s="16">
        <f t="shared" si="5"/>
        <v>651</v>
      </c>
    </row>
    <row r="374" spans="1:13" ht="15.75">
      <c r="A374" s="9" t="s">
        <v>6</v>
      </c>
      <c r="B374" s="10">
        <v>0</v>
      </c>
      <c r="C374" s="10">
        <v>12721</v>
      </c>
      <c r="D374" s="11">
        <v>37</v>
      </c>
      <c r="E374" s="9">
        <v>31</v>
      </c>
      <c r="F374" s="9" t="s">
        <v>30</v>
      </c>
      <c r="G374" s="9" t="s">
        <v>45</v>
      </c>
      <c r="H374" s="11">
        <v>39</v>
      </c>
      <c r="I374" s="9" t="s">
        <v>43</v>
      </c>
      <c r="J374" s="11">
        <v>4</v>
      </c>
      <c r="K374" s="9" t="s">
        <v>46</v>
      </c>
      <c r="L374" s="9" t="s">
        <v>31</v>
      </c>
      <c r="M374" s="16">
        <f t="shared" si="5"/>
        <v>12721</v>
      </c>
    </row>
    <row r="375" spans="1:13" ht="15.75">
      <c r="A375" s="9" t="s">
        <v>10</v>
      </c>
      <c r="B375" s="10">
        <v>842</v>
      </c>
      <c r="C375" s="10">
        <v>0</v>
      </c>
      <c r="D375" s="11">
        <v>37</v>
      </c>
      <c r="E375" s="9">
        <v>9</v>
      </c>
      <c r="F375" s="9" t="s">
        <v>22</v>
      </c>
      <c r="G375" s="9" t="s">
        <v>42</v>
      </c>
      <c r="H375" s="11">
        <v>34</v>
      </c>
      <c r="I375" s="9" t="s">
        <v>11</v>
      </c>
      <c r="J375" s="11">
        <v>4</v>
      </c>
      <c r="K375" s="9" t="s">
        <v>44</v>
      </c>
      <c r="L375" s="9" t="s">
        <v>31</v>
      </c>
      <c r="M375" s="16">
        <f t="shared" si="5"/>
        <v>842</v>
      </c>
    </row>
    <row r="376" spans="1:13" ht="15.75">
      <c r="A376" s="9" t="s">
        <v>5</v>
      </c>
      <c r="B376" s="10">
        <v>0</v>
      </c>
      <c r="C376" s="10">
        <v>14190</v>
      </c>
      <c r="D376" s="11">
        <v>37</v>
      </c>
      <c r="E376" s="9">
        <v>92</v>
      </c>
      <c r="F376" s="9" t="s">
        <v>22</v>
      </c>
      <c r="G376" s="9" t="s">
        <v>42</v>
      </c>
      <c r="H376" s="11">
        <v>35</v>
      </c>
      <c r="I376" s="9" t="s">
        <v>43</v>
      </c>
      <c r="J376" s="11">
        <v>4</v>
      </c>
      <c r="K376" s="9" t="s">
        <v>46</v>
      </c>
      <c r="L376" s="9" t="s">
        <v>31</v>
      </c>
      <c r="M376" s="16">
        <f t="shared" si="5"/>
        <v>14190</v>
      </c>
    </row>
    <row r="377" spans="1:13" ht="15.75">
      <c r="A377" s="9" t="s">
        <v>5</v>
      </c>
      <c r="B377" s="10">
        <v>135</v>
      </c>
      <c r="C377" s="10">
        <v>0</v>
      </c>
      <c r="D377" s="11">
        <v>37</v>
      </c>
      <c r="E377" s="9">
        <v>7</v>
      </c>
      <c r="F377" s="9" t="s">
        <v>22</v>
      </c>
      <c r="G377" s="9" t="s">
        <v>42</v>
      </c>
      <c r="H377" s="11">
        <v>36</v>
      </c>
      <c r="I377" s="9" t="s">
        <v>11</v>
      </c>
      <c r="J377" s="11">
        <v>4</v>
      </c>
      <c r="K377" s="9" t="s">
        <v>46</v>
      </c>
      <c r="L377" s="9" t="s">
        <v>28</v>
      </c>
      <c r="M377" s="16">
        <f t="shared" si="5"/>
        <v>135</v>
      </c>
    </row>
    <row r="378" spans="1:13" ht="15.75">
      <c r="A378" s="9" t="s">
        <v>9</v>
      </c>
      <c r="B378" s="10">
        <v>2472</v>
      </c>
      <c r="C378" s="10">
        <v>0</v>
      </c>
      <c r="D378" s="11">
        <v>37</v>
      </c>
      <c r="E378" s="9">
        <v>41</v>
      </c>
      <c r="F378" s="9" t="s">
        <v>22</v>
      </c>
      <c r="G378" s="9" t="s">
        <v>42</v>
      </c>
      <c r="H378" s="11">
        <v>30</v>
      </c>
      <c r="I378" s="9" t="s">
        <v>43</v>
      </c>
      <c r="J378" s="11">
        <v>2</v>
      </c>
      <c r="K378" s="9" t="s">
        <v>47</v>
      </c>
      <c r="L378" s="9" t="s">
        <v>31</v>
      </c>
      <c r="M378" s="16">
        <f t="shared" si="5"/>
        <v>2472</v>
      </c>
    </row>
    <row r="379" spans="1:13" ht="15.75">
      <c r="A379" s="9" t="s">
        <v>5</v>
      </c>
      <c r="B379" s="10">
        <v>122</v>
      </c>
      <c r="C379" s="10">
        <v>460</v>
      </c>
      <c r="D379" s="11">
        <v>37</v>
      </c>
      <c r="E379" s="9">
        <v>109</v>
      </c>
      <c r="F379" s="9" t="s">
        <v>22</v>
      </c>
      <c r="G379" s="9" t="s">
        <v>42</v>
      </c>
      <c r="H379" s="11">
        <v>56</v>
      </c>
      <c r="I379" s="9" t="s">
        <v>11</v>
      </c>
      <c r="J379" s="11">
        <v>2</v>
      </c>
      <c r="K379" s="9" t="s">
        <v>47</v>
      </c>
      <c r="L379" s="9" t="s">
        <v>28</v>
      </c>
      <c r="M379" s="16">
        <f t="shared" si="5"/>
        <v>582</v>
      </c>
    </row>
    <row r="380" spans="1:13" ht="15.75">
      <c r="A380" s="9" t="s">
        <v>9</v>
      </c>
      <c r="B380" s="10">
        <v>0</v>
      </c>
      <c r="C380" s="10">
        <v>607</v>
      </c>
      <c r="D380" s="11">
        <v>37</v>
      </c>
      <c r="E380" s="9">
        <v>17</v>
      </c>
      <c r="F380" s="9" t="s">
        <v>22</v>
      </c>
      <c r="G380" s="9" t="s">
        <v>42</v>
      </c>
      <c r="H380" s="11">
        <v>25</v>
      </c>
      <c r="I380" s="9" t="s">
        <v>43</v>
      </c>
      <c r="J380" s="11">
        <v>2</v>
      </c>
      <c r="K380" s="9" t="s">
        <v>46</v>
      </c>
      <c r="L380" s="9" t="s">
        <v>28</v>
      </c>
      <c r="M380" s="16">
        <f t="shared" si="5"/>
        <v>607</v>
      </c>
    </row>
    <row r="381" spans="1:13" ht="15.75">
      <c r="A381" s="9" t="s">
        <v>9</v>
      </c>
      <c r="B381" s="10">
        <v>0</v>
      </c>
      <c r="C381" s="10">
        <v>674</v>
      </c>
      <c r="D381" s="11">
        <v>37</v>
      </c>
      <c r="E381" s="9">
        <v>69</v>
      </c>
      <c r="F381" s="9" t="s">
        <v>22</v>
      </c>
      <c r="G381" s="9" t="s">
        <v>42</v>
      </c>
      <c r="H381" s="11">
        <v>41</v>
      </c>
      <c r="I381" s="9" t="s">
        <v>11</v>
      </c>
      <c r="J381" s="11">
        <v>4</v>
      </c>
      <c r="K381" s="9" t="s">
        <v>46</v>
      </c>
      <c r="L381" s="9" t="s">
        <v>31</v>
      </c>
      <c r="M381" s="16">
        <f t="shared" si="5"/>
        <v>674</v>
      </c>
    </row>
    <row r="382" spans="1:13" ht="15.75">
      <c r="A382" s="9" t="s">
        <v>5</v>
      </c>
      <c r="B382" s="10">
        <v>0</v>
      </c>
      <c r="C382" s="10">
        <v>770</v>
      </c>
      <c r="D382" s="11">
        <v>37</v>
      </c>
      <c r="E382" s="9">
        <v>3</v>
      </c>
      <c r="F382" s="9" t="s">
        <v>30</v>
      </c>
      <c r="G382" s="9" t="s">
        <v>45</v>
      </c>
      <c r="H382" s="11">
        <v>33</v>
      </c>
      <c r="I382" s="9" t="s">
        <v>43</v>
      </c>
      <c r="J382" s="11">
        <v>4</v>
      </c>
      <c r="K382" s="9" t="s">
        <v>46</v>
      </c>
      <c r="L382" s="9" t="s">
        <v>28</v>
      </c>
      <c r="M382" s="16">
        <f t="shared" si="5"/>
        <v>770</v>
      </c>
    </row>
    <row r="383" spans="1:13" ht="15.75">
      <c r="A383" s="9" t="s">
        <v>10</v>
      </c>
      <c r="B383" s="10">
        <v>963</v>
      </c>
      <c r="C383" s="10">
        <v>4754</v>
      </c>
      <c r="D383" s="11">
        <v>40</v>
      </c>
      <c r="E383" s="9">
        <v>45</v>
      </c>
      <c r="F383" s="9" t="s">
        <v>22</v>
      </c>
      <c r="G383" s="9" t="s">
        <v>42</v>
      </c>
      <c r="H383" s="11">
        <v>31</v>
      </c>
      <c r="I383" s="9" t="s">
        <v>48</v>
      </c>
      <c r="J383" s="11">
        <v>3</v>
      </c>
      <c r="K383" s="9" t="s">
        <v>46</v>
      </c>
      <c r="L383" s="9" t="s">
        <v>31</v>
      </c>
      <c r="M383" s="16">
        <f t="shared" si="5"/>
        <v>5717</v>
      </c>
    </row>
    <row r="384" spans="1:13" ht="15.75">
      <c r="A384" s="9" t="s">
        <v>9</v>
      </c>
      <c r="B384" s="10">
        <v>0</v>
      </c>
      <c r="C384" s="10">
        <v>1519</v>
      </c>
      <c r="D384" s="11">
        <v>40</v>
      </c>
      <c r="E384" s="9">
        <v>74</v>
      </c>
      <c r="F384" s="9" t="s">
        <v>22</v>
      </c>
      <c r="G384" s="9" t="s">
        <v>42</v>
      </c>
      <c r="H384" s="11">
        <v>44</v>
      </c>
      <c r="I384" s="9" t="s">
        <v>43</v>
      </c>
      <c r="J384" s="11">
        <v>2</v>
      </c>
      <c r="K384" s="9" t="s">
        <v>47</v>
      </c>
      <c r="L384" s="9" t="s">
        <v>31</v>
      </c>
      <c r="M384" s="16">
        <f t="shared" si="5"/>
        <v>1519</v>
      </c>
    </row>
    <row r="385" spans="1:13" ht="15.75">
      <c r="A385" s="9" t="s">
        <v>6</v>
      </c>
      <c r="B385" s="10">
        <v>0</v>
      </c>
      <c r="C385" s="10">
        <v>0</v>
      </c>
      <c r="D385" s="11">
        <v>40</v>
      </c>
      <c r="E385" s="9">
        <v>30</v>
      </c>
      <c r="F385" s="9" t="s">
        <v>22</v>
      </c>
      <c r="G385" s="9" t="s">
        <v>42</v>
      </c>
      <c r="H385" s="11">
        <v>29</v>
      </c>
      <c r="I385" s="9" t="s">
        <v>43</v>
      </c>
      <c r="J385" s="11">
        <v>4</v>
      </c>
      <c r="K385" s="9" t="s">
        <v>47</v>
      </c>
      <c r="L385" s="9" t="s">
        <v>31</v>
      </c>
      <c r="M385" s="16">
        <f t="shared" si="5"/>
        <v>0</v>
      </c>
    </row>
    <row r="386" spans="1:13" ht="15.75">
      <c r="A386" s="9" t="s">
        <v>10</v>
      </c>
      <c r="B386" s="10">
        <v>0</v>
      </c>
      <c r="C386" s="10">
        <v>497</v>
      </c>
      <c r="D386" s="11">
        <v>41</v>
      </c>
      <c r="E386" s="9">
        <v>24</v>
      </c>
      <c r="F386" s="9" t="s">
        <v>22</v>
      </c>
      <c r="G386" s="9" t="s">
        <v>42</v>
      </c>
      <c r="H386" s="11">
        <v>26</v>
      </c>
      <c r="I386" s="9" t="s">
        <v>43</v>
      </c>
      <c r="J386" s="11">
        <v>3</v>
      </c>
      <c r="K386" s="9" t="s">
        <v>46</v>
      </c>
      <c r="L386" s="9" t="s">
        <v>28</v>
      </c>
      <c r="M386" s="16">
        <f t="shared" ref="M386:M426" si="6">B386+C386</f>
        <v>497</v>
      </c>
    </row>
    <row r="387" spans="1:13" ht="15.75">
      <c r="A387" s="9" t="s">
        <v>12</v>
      </c>
      <c r="B387" s="10">
        <v>0</v>
      </c>
      <c r="C387" s="10">
        <v>626</v>
      </c>
      <c r="D387" s="11">
        <v>43</v>
      </c>
      <c r="E387" s="9">
        <v>0</v>
      </c>
      <c r="F387" s="9" t="s">
        <v>22</v>
      </c>
      <c r="G387" s="9" t="s">
        <v>42</v>
      </c>
      <c r="H387" s="11">
        <v>64</v>
      </c>
      <c r="I387" s="9" t="s">
        <v>43</v>
      </c>
      <c r="J387" s="11">
        <v>4</v>
      </c>
      <c r="K387" s="9" t="s">
        <v>50</v>
      </c>
      <c r="L387" s="9" t="s">
        <v>31</v>
      </c>
      <c r="M387" s="16">
        <f t="shared" si="6"/>
        <v>626</v>
      </c>
    </row>
    <row r="388" spans="1:13" ht="15.75">
      <c r="A388" s="9" t="s">
        <v>9</v>
      </c>
      <c r="B388" s="10">
        <v>219</v>
      </c>
      <c r="C388" s="10">
        <v>841</v>
      </c>
      <c r="D388" s="11">
        <v>43</v>
      </c>
      <c r="E388" s="9">
        <v>0</v>
      </c>
      <c r="F388" s="9" t="s">
        <v>22</v>
      </c>
      <c r="G388" s="9" t="s">
        <v>42</v>
      </c>
      <c r="H388" s="11">
        <v>54</v>
      </c>
      <c r="I388" s="9" t="s">
        <v>11</v>
      </c>
      <c r="J388" s="11">
        <v>2</v>
      </c>
      <c r="K388" s="9" t="s">
        <v>47</v>
      </c>
      <c r="L388" s="9" t="s">
        <v>31</v>
      </c>
      <c r="M388" s="16">
        <f t="shared" si="6"/>
        <v>1060</v>
      </c>
    </row>
    <row r="389" spans="1:13" ht="15.75">
      <c r="A389" s="9" t="s">
        <v>4</v>
      </c>
      <c r="B389" s="10">
        <v>0</v>
      </c>
      <c r="C389" s="10">
        <v>0</v>
      </c>
      <c r="D389" s="11">
        <v>43</v>
      </c>
      <c r="E389" s="9">
        <v>28</v>
      </c>
      <c r="F389" s="9" t="s">
        <v>30</v>
      </c>
      <c r="G389" s="9" t="s">
        <v>45</v>
      </c>
      <c r="H389" s="11">
        <v>29</v>
      </c>
      <c r="I389" s="9" t="s">
        <v>43</v>
      </c>
      <c r="J389" s="11">
        <v>3</v>
      </c>
      <c r="K389" s="9" t="s">
        <v>47</v>
      </c>
      <c r="L389" s="9" t="s">
        <v>28</v>
      </c>
      <c r="M389" s="16">
        <f t="shared" si="6"/>
        <v>0</v>
      </c>
    </row>
    <row r="390" spans="1:13" ht="15.75">
      <c r="A390" s="9" t="s">
        <v>4</v>
      </c>
      <c r="B390" s="10">
        <v>0</v>
      </c>
      <c r="C390" s="10">
        <v>813</v>
      </c>
      <c r="D390" s="11">
        <v>43</v>
      </c>
      <c r="E390" s="9">
        <v>28</v>
      </c>
      <c r="F390" s="9" t="s">
        <v>22</v>
      </c>
      <c r="G390" s="9" t="s">
        <v>42</v>
      </c>
      <c r="H390" s="11">
        <v>25</v>
      </c>
      <c r="I390" s="9" t="s">
        <v>43</v>
      </c>
      <c r="J390" s="11">
        <v>2</v>
      </c>
      <c r="K390" s="9" t="s">
        <v>46</v>
      </c>
      <c r="L390" s="9" t="s">
        <v>28</v>
      </c>
      <c r="M390" s="16">
        <f t="shared" si="6"/>
        <v>813</v>
      </c>
    </row>
    <row r="391" spans="1:13" ht="15.75">
      <c r="A391" s="9" t="s">
        <v>4</v>
      </c>
      <c r="B391" s="10">
        <v>0</v>
      </c>
      <c r="C391" s="10">
        <v>148</v>
      </c>
      <c r="D391" s="11">
        <v>43</v>
      </c>
      <c r="E391" s="9">
        <v>2</v>
      </c>
      <c r="F391" s="9" t="s">
        <v>22</v>
      </c>
      <c r="G391" s="9" t="s">
        <v>42</v>
      </c>
      <c r="H391" s="11">
        <v>33</v>
      </c>
      <c r="I391" s="9" t="s">
        <v>43</v>
      </c>
      <c r="J391" s="11">
        <v>3</v>
      </c>
      <c r="K391" s="9" t="s">
        <v>46</v>
      </c>
      <c r="L391" s="9" t="s">
        <v>28</v>
      </c>
      <c r="M391" s="16">
        <f t="shared" si="6"/>
        <v>148</v>
      </c>
    </row>
    <row r="392" spans="1:13" ht="15.75">
      <c r="A392" s="9" t="s">
        <v>4</v>
      </c>
      <c r="B392" s="10">
        <v>0</v>
      </c>
      <c r="C392" s="10">
        <v>192</v>
      </c>
      <c r="D392" s="11">
        <v>46</v>
      </c>
      <c r="E392" s="9">
        <v>13</v>
      </c>
      <c r="F392" s="9" t="s">
        <v>22</v>
      </c>
      <c r="G392" s="9" t="s">
        <v>42</v>
      </c>
      <c r="H392" s="11">
        <v>22</v>
      </c>
      <c r="I392" s="9" t="s">
        <v>11</v>
      </c>
      <c r="J392" s="11">
        <v>4</v>
      </c>
      <c r="K392" s="9" t="s">
        <v>46</v>
      </c>
      <c r="L392" s="9" t="s">
        <v>28</v>
      </c>
      <c r="M392" s="16">
        <f t="shared" si="6"/>
        <v>192</v>
      </c>
    </row>
    <row r="393" spans="1:13" ht="15.75">
      <c r="A393" s="9" t="s">
        <v>4</v>
      </c>
      <c r="B393" s="10">
        <v>911</v>
      </c>
      <c r="C393" s="10">
        <v>823</v>
      </c>
      <c r="D393" s="11">
        <v>46</v>
      </c>
      <c r="E393" s="9">
        <v>4</v>
      </c>
      <c r="F393" s="9" t="s">
        <v>22</v>
      </c>
      <c r="G393" s="9" t="s">
        <v>42</v>
      </c>
      <c r="H393" s="11">
        <v>24</v>
      </c>
      <c r="I393" s="9" t="s">
        <v>43</v>
      </c>
      <c r="J393" s="11">
        <v>2</v>
      </c>
      <c r="K393" s="9" t="s">
        <v>44</v>
      </c>
      <c r="L393" s="9" t="s">
        <v>28</v>
      </c>
      <c r="M393" s="16">
        <f t="shared" si="6"/>
        <v>1734</v>
      </c>
    </row>
    <row r="394" spans="1:13" ht="15.75">
      <c r="A394" s="9" t="s">
        <v>4</v>
      </c>
      <c r="B394" s="10">
        <v>956</v>
      </c>
      <c r="C394" s="10">
        <v>1482</v>
      </c>
      <c r="D394" s="11">
        <v>46</v>
      </c>
      <c r="E394" s="9">
        <v>19</v>
      </c>
      <c r="F394" s="9" t="s">
        <v>22</v>
      </c>
      <c r="G394" s="9" t="s">
        <v>42</v>
      </c>
      <c r="H394" s="11">
        <v>20</v>
      </c>
      <c r="I394" s="9" t="s">
        <v>48</v>
      </c>
      <c r="J394" s="11">
        <v>4</v>
      </c>
      <c r="K394" s="9" t="s">
        <v>46</v>
      </c>
      <c r="L394" s="9" t="s">
        <v>28</v>
      </c>
      <c r="M394" s="16">
        <f t="shared" si="6"/>
        <v>2438</v>
      </c>
    </row>
    <row r="395" spans="1:13" ht="15.75">
      <c r="A395" s="9" t="s">
        <v>5</v>
      </c>
      <c r="B395" s="10">
        <v>0</v>
      </c>
      <c r="C395" s="10">
        <v>821</v>
      </c>
      <c r="D395" s="11">
        <v>48</v>
      </c>
      <c r="E395" s="9">
        <v>5</v>
      </c>
      <c r="F395" s="9" t="s">
        <v>30</v>
      </c>
      <c r="G395" s="9" t="s">
        <v>45</v>
      </c>
      <c r="H395" s="11">
        <v>34</v>
      </c>
      <c r="I395" s="9" t="s">
        <v>43</v>
      </c>
      <c r="J395" s="11">
        <v>1</v>
      </c>
      <c r="K395" s="9" t="s">
        <v>44</v>
      </c>
      <c r="L395" s="9" t="s">
        <v>31</v>
      </c>
      <c r="M395" s="16">
        <f t="shared" si="6"/>
        <v>821</v>
      </c>
    </row>
    <row r="396" spans="1:13" ht="15.75">
      <c r="A396" s="9" t="s">
        <v>7</v>
      </c>
      <c r="B396" s="10">
        <v>0</v>
      </c>
      <c r="C396" s="10">
        <v>989</v>
      </c>
      <c r="D396" s="11">
        <v>49</v>
      </c>
      <c r="E396" s="9">
        <v>0</v>
      </c>
      <c r="F396" s="9" t="s">
        <v>22</v>
      </c>
      <c r="G396" s="9" t="s">
        <v>42</v>
      </c>
      <c r="H396" s="11">
        <v>32</v>
      </c>
      <c r="I396" s="9" t="s">
        <v>48</v>
      </c>
      <c r="J396" s="11">
        <v>2</v>
      </c>
      <c r="K396" s="9" t="s">
        <v>47</v>
      </c>
      <c r="L396" s="9" t="s">
        <v>28</v>
      </c>
      <c r="M396" s="16">
        <f t="shared" si="6"/>
        <v>989</v>
      </c>
    </row>
    <row r="397" spans="1:13" ht="15.75">
      <c r="A397" s="9" t="s">
        <v>6</v>
      </c>
      <c r="B397" s="10">
        <v>652</v>
      </c>
      <c r="C397" s="10">
        <v>732</v>
      </c>
      <c r="D397" s="11">
        <v>49</v>
      </c>
      <c r="E397" s="9">
        <v>4</v>
      </c>
      <c r="F397" s="9" t="s">
        <v>30</v>
      </c>
      <c r="G397" s="9" t="s">
        <v>45</v>
      </c>
      <c r="H397" s="11">
        <v>25</v>
      </c>
      <c r="I397" s="9" t="s">
        <v>43</v>
      </c>
      <c r="J397" s="11">
        <v>2</v>
      </c>
      <c r="K397" s="9" t="s">
        <v>46</v>
      </c>
      <c r="L397" s="9" t="s">
        <v>28</v>
      </c>
      <c r="M397" s="16">
        <f t="shared" si="6"/>
        <v>1384</v>
      </c>
    </row>
    <row r="398" spans="1:13" ht="15.75">
      <c r="A398" s="9" t="s">
        <v>9</v>
      </c>
      <c r="B398" s="10">
        <v>2484</v>
      </c>
      <c r="C398" s="10">
        <v>0</v>
      </c>
      <c r="D398" s="11">
        <v>49</v>
      </c>
      <c r="E398" s="9">
        <v>46</v>
      </c>
      <c r="F398" s="9" t="s">
        <v>22</v>
      </c>
      <c r="G398" s="9" t="s">
        <v>42</v>
      </c>
      <c r="H398" s="11">
        <v>34</v>
      </c>
      <c r="I398" s="9" t="s">
        <v>11</v>
      </c>
      <c r="J398" s="11">
        <v>1</v>
      </c>
      <c r="K398" s="9" t="s">
        <v>46</v>
      </c>
      <c r="L398" s="9" t="s">
        <v>31</v>
      </c>
      <c r="M398" s="16">
        <f t="shared" si="6"/>
        <v>2484</v>
      </c>
    </row>
    <row r="399" spans="1:13" ht="15.75">
      <c r="A399" s="9" t="s">
        <v>7</v>
      </c>
      <c r="B399" s="10">
        <v>0</v>
      </c>
      <c r="C399" s="10">
        <v>150</v>
      </c>
      <c r="D399" s="11">
        <v>49</v>
      </c>
      <c r="E399" s="9">
        <v>46</v>
      </c>
      <c r="F399" s="9" t="s">
        <v>30</v>
      </c>
      <c r="G399" s="9" t="s">
        <v>45</v>
      </c>
      <c r="H399" s="11">
        <v>36</v>
      </c>
      <c r="I399" s="9" t="s">
        <v>48</v>
      </c>
      <c r="J399" s="11">
        <v>4</v>
      </c>
      <c r="K399" s="9" t="s">
        <v>46</v>
      </c>
      <c r="L399" s="9" t="s">
        <v>28</v>
      </c>
      <c r="M399" s="16">
        <f t="shared" si="6"/>
        <v>150</v>
      </c>
    </row>
    <row r="400" spans="1:13" ht="15.75">
      <c r="A400" s="9" t="s">
        <v>4</v>
      </c>
      <c r="B400" s="10">
        <v>0</v>
      </c>
      <c r="C400" s="10">
        <v>323</v>
      </c>
      <c r="D400" s="11">
        <v>49</v>
      </c>
      <c r="E400" s="9">
        <v>42</v>
      </c>
      <c r="F400" s="9" t="s">
        <v>22</v>
      </c>
      <c r="G400" s="9" t="s">
        <v>49</v>
      </c>
      <c r="H400" s="11">
        <v>33</v>
      </c>
      <c r="I400" s="9" t="s">
        <v>43</v>
      </c>
      <c r="J400" s="11">
        <v>1</v>
      </c>
      <c r="K400" s="9" t="s">
        <v>46</v>
      </c>
      <c r="L400" s="9" t="s">
        <v>28</v>
      </c>
      <c r="M400" s="16">
        <f t="shared" si="6"/>
        <v>323</v>
      </c>
    </row>
    <row r="401" spans="1:13" ht="15.75">
      <c r="A401" s="9" t="s">
        <v>11</v>
      </c>
      <c r="B401" s="10">
        <v>218</v>
      </c>
      <c r="C401" s="10">
        <v>0</v>
      </c>
      <c r="D401" s="11">
        <v>49</v>
      </c>
      <c r="E401" s="9">
        <v>0</v>
      </c>
      <c r="F401" s="9" t="s">
        <v>22</v>
      </c>
      <c r="G401" s="9" t="s">
        <v>42</v>
      </c>
      <c r="H401" s="11">
        <v>39</v>
      </c>
      <c r="I401" s="9" t="s">
        <v>11</v>
      </c>
      <c r="J401" s="11">
        <v>4</v>
      </c>
      <c r="K401" s="9" t="s">
        <v>50</v>
      </c>
      <c r="L401" s="9" t="s">
        <v>31</v>
      </c>
      <c r="M401" s="16">
        <f t="shared" si="6"/>
        <v>218</v>
      </c>
    </row>
    <row r="402" spans="1:13" ht="15.75">
      <c r="A402" s="9" t="s">
        <v>7</v>
      </c>
      <c r="B402" s="10">
        <v>674</v>
      </c>
      <c r="C402" s="10">
        <v>2886</v>
      </c>
      <c r="D402" s="11">
        <v>49</v>
      </c>
      <c r="E402" s="9">
        <v>32</v>
      </c>
      <c r="F402" s="9" t="s">
        <v>22</v>
      </c>
      <c r="G402" s="9" t="s">
        <v>42</v>
      </c>
      <c r="H402" s="11">
        <v>29</v>
      </c>
      <c r="I402" s="9" t="s">
        <v>43</v>
      </c>
      <c r="J402" s="11">
        <v>2</v>
      </c>
      <c r="K402" s="9" t="s">
        <v>46</v>
      </c>
      <c r="L402" s="9" t="s">
        <v>31</v>
      </c>
      <c r="M402" s="16">
        <f t="shared" si="6"/>
        <v>3560</v>
      </c>
    </row>
    <row r="403" spans="1:13" ht="15.75">
      <c r="A403" s="9" t="s">
        <v>4</v>
      </c>
      <c r="B403" s="10">
        <v>514</v>
      </c>
      <c r="C403" s="10">
        <v>405</v>
      </c>
      <c r="D403" s="11">
        <v>49</v>
      </c>
      <c r="E403" s="9">
        <v>13</v>
      </c>
      <c r="F403" s="9" t="s">
        <v>30</v>
      </c>
      <c r="G403" s="9" t="s">
        <v>45</v>
      </c>
      <c r="H403" s="11">
        <v>21</v>
      </c>
      <c r="I403" s="9" t="s">
        <v>43</v>
      </c>
      <c r="J403" s="11">
        <v>2</v>
      </c>
      <c r="K403" s="9" t="s">
        <v>46</v>
      </c>
      <c r="L403" s="9" t="s">
        <v>28</v>
      </c>
      <c r="M403" s="16">
        <f t="shared" si="6"/>
        <v>919</v>
      </c>
    </row>
    <row r="404" spans="1:13" ht="15.75">
      <c r="A404" s="9" t="s">
        <v>5</v>
      </c>
      <c r="B404" s="10">
        <v>0</v>
      </c>
      <c r="C404" s="10">
        <v>116</v>
      </c>
      <c r="D404" s="11">
        <v>49</v>
      </c>
      <c r="E404" s="9">
        <v>45</v>
      </c>
      <c r="F404" s="9" t="s">
        <v>22</v>
      </c>
      <c r="G404" s="9" t="s">
        <v>42</v>
      </c>
      <c r="H404" s="11">
        <v>45</v>
      </c>
      <c r="I404" s="9" t="s">
        <v>11</v>
      </c>
      <c r="J404" s="11">
        <v>4</v>
      </c>
      <c r="K404" s="9" t="s">
        <v>46</v>
      </c>
      <c r="L404" s="9" t="s">
        <v>28</v>
      </c>
      <c r="M404" s="16">
        <f t="shared" si="6"/>
        <v>116</v>
      </c>
    </row>
    <row r="405" spans="1:13" ht="15.75">
      <c r="A405" s="9" t="s">
        <v>8</v>
      </c>
      <c r="B405" s="10">
        <v>0</v>
      </c>
      <c r="C405" s="10">
        <v>409</v>
      </c>
      <c r="D405" s="11">
        <v>49</v>
      </c>
      <c r="E405" s="9">
        <v>15</v>
      </c>
      <c r="F405" s="9" t="s">
        <v>22</v>
      </c>
      <c r="G405" s="9" t="s">
        <v>42</v>
      </c>
      <c r="H405" s="11">
        <v>53</v>
      </c>
      <c r="I405" s="9" t="s">
        <v>43</v>
      </c>
      <c r="J405" s="11">
        <v>4</v>
      </c>
      <c r="K405" s="9" t="s">
        <v>46</v>
      </c>
      <c r="L405" s="9" t="s">
        <v>28</v>
      </c>
      <c r="M405" s="16">
        <f t="shared" si="6"/>
        <v>409</v>
      </c>
    </row>
    <row r="406" spans="1:13" ht="15.75">
      <c r="A406" s="9" t="s">
        <v>9</v>
      </c>
      <c r="B406" s="10">
        <v>0</v>
      </c>
      <c r="C406" s="10">
        <v>309</v>
      </c>
      <c r="D406" s="11">
        <v>49</v>
      </c>
      <c r="E406" s="9">
        <v>37</v>
      </c>
      <c r="F406" s="9" t="s">
        <v>22</v>
      </c>
      <c r="G406" s="9" t="s">
        <v>42</v>
      </c>
      <c r="H406" s="11">
        <v>25</v>
      </c>
      <c r="I406" s="9" t="s">
        <v>43</v>
      </c>
      <c r="J406" s="11">
        <v>3</v>
      </c>
      <c r="K406" s="9" t="s">
        <v>46</v>
      </c>
      <c r="L406" s="9" t="s">
        <v>31</v>
      </c>
      <c r="M406" s="16">
        <f t="shared" si="6"/>
        <v>309</v>
      </c>
    </row>
    <row r="407" spans="1:13" ht="15.75">
      <c r="A407" s="9" t="s">
        <v>7</v>
      </c>
      <c r="B407" s="10">
        <v>2715</v>
      </c>
      <c r="C407" s="10">
        <v>1435</v>
      </c>
      <c r="D407" s="11">
        <v>49</v>
      </c>
      <c r="E407" s="9">
        <v>14</v>
      </c>
      <c r="F407" s="9" t="s">
        <v>22</v>
      </c>
      <c r="G407" s="9" t="s">
        <v>45</v>
      </c>
      <c r="H407" s="11">
        <v>37</v>
      </c>
      <c r="I407" s="9" t="s">
        <v>43</v>
      </c>
      <c r="J407" s="11">
        <v>2</v>
      </c>
      <c r="K407" s="9" t="s">
        <v>46</v>
      </c>
      <c r="L407" s="9" t="s">
        <v>28</v>
      </c>
      <c r="M407" s="16">
        <f t="shared" si="6"/>
        <v>4150</v>
      </c>
    </row>
    <row r="408" spans="1:13" ht="15.75">
      <c r="A408" s="9" t="s">
        <v>4</v>
      </c>
      <c r="B408" s="10">
        <v>152</v>
      </c>
      <c r="C408" s="10">
        <v>757</v>
      </c>
      <c r="D408" s="11">
        <v>49</v>
      </c>
      <c r="E408" s="9">
        <v>45</v>
      </c>
      <c r="F408" s="9" t="s">
        <v>22</v>
      </c>
      <c r="G408" s="9" t="s">
        <v>42</v>
      </c>
      <c r="H408" s="11">
        <v>27</v>
      </c>
      <c r="I408" s="9" t="s">
        <v>43</v>
      </c>
      <c r="J408" s="11">
        <v>4</v>
      </c>
      <c r="K408" s="9" t="s">
        <v>46</v>
      </c>
      <c r="L408" s="9" t="s">
        <v>28</v>
      </c>
      <c r="M408" s="16">
        <f t="shared" si="6"/>
        <v>909</v>
      </c>
    </row>
    <row r="409" spans="1:13" ht="15.75">
      <c r="A409" s="9" t="s">
        <v>7</v>
      </c>
      <c r="B409" s="10">
        <v>0</v>
      </c>
      <c r="C409" s="10">
        <v>800</v>
      </c>
      <c r="D409" s="11">
        <v>49</v>
      </c>
      <c r="E409" s="9">
        <v>2</v>
      </c>
      <c r="F409" s="9" t="s">
        <v>30</v>
      </c>
      <c r="G409" s="9" t="s">
        <v>45</v>
      </c>
      <c r="H409" s="11">
        <v>23</v>
      </c>
      <c r="I409" s="9" t="s">
        <v>48</v>
      </c>
      <c r="J409" s="11">
        <v>4</v>
      </c>
      <c r="K409" s="9" t="s">
        <v>46</v>
      </c>
      <c r="L409" s="9" t="s">
        <v>28</v>
      </c>
      <c r="M409" s="16">
        <f t="shared" si="6"/>
        <v>800</v>
      </c>
    </row>
    <row r="410" spans="1:13" ht="15.75">
      <c r="A410" s="9" t="s">
        <v>7</v>
      </c>
      <c r="B410" s="10">
        <v>778</v>
      </c>
      <c r="C410" s="10">
        <v>861</v>
      </c>
      <c r="D410" s="11">
        <v>49</v>
      </c>
      <c r="E410" s="9">
        <v>21</v>
      </c>
      <c r="F410" s="9" t="s">
        <v>22</v>
      </c>
      <c r="G410" s="9" t="s">
        <v>42</v>
      </c>
      <c r="H410" s="11">
        <v>22</v>
      </c>
      <c r="I410" s="9" t="s">
        <v>43</v>
      </c>
      <c r="J410" s="11">
        <v>2</v>
      </c>
      <c r="K410" s="9" t="s">
        <v>46</v>
      </c>
      <c r="L410" s="9" t="s">
        <v>28</v>
      </c>
      <c r="M410" s="16">
        <f t="shared" si="6"/>
        <v>1639</v>
      </c>
    </row>
    <row r="411" spans="1:13" ht="15.75">
      <c r="A411" s="9" t="s">
        <v>5</v>
      </c>
      <c r="B411" s="10">
        <v>0</v>
      </c>
      <c r="C411" s="10">
        <v>9016</v>
      </c>
      <c r="D411" s="11">
        <v>49</v>
      </c>
      <c r="E411" s="9">
        <v>22</v>
      </c>
      <c r="F411" s="9" t="s">
        <v>22</v>
      </c>
      <c r="G411" s="9" t="s">
        <v>42</v>
      </c>
      <c r="H411" s="11">
        <v>43</v>
      </c>
      <c r="I411" s="9" t="s">
        <v>11</v>
      </c>
      <c r="J411" s="11">
        <v>2</v>
      </c>
      <c r="K411" s="9" t="s">
        <v>46</v>
      </c>
      <c r="L411" s="9" t="s">
        <v>28</v>
      </c>
      <c r="M411" s="16">
        <f t="shared" si="6"/>
        <v>9016</v>
      </c>
    </row>
    <row r="412" spans="1:13" ht="15.75">
      <c r="A412" s="9" t="s">
        <v>4</v>
      </c>
      <c r="B412" s="10">
        <v>795</v>
      </c>
      <c r="C412" s="10">
        <v>16804</v>
      </c>
      <c r="D412" s="11">
        <v>49</v>
      </c>
      <c r="E412" s="9">
        <v>40</v>
      </c>
      <c r="F412" s="9" t="s">
        <v>22</v>
      </c>
      <c r="G412" s="9" t="s">
        <v>42</v>
      </c>
      <c r="H412" s="11">
        <v>26</v>
      </c>
      <c r="I412" s="9" t="s">
        <v>43</v>
      </c>
      <c r="J412" s="11">
        <v>2</v>
      </c>
      <c r="K412" s="9" t="s">
        <v>46</v>
      </c>
      <c r="L412" s="9" t="s">
        <v>28</v>
      </c>
      <c r="M412" s="16">
        <f t="shared" si="6"/>
        <v>17599</v>
      </c>
    </row>
    <row r="413" spans="1:13" ht="15.75">
      <c r="A413" s="9" t="s">
        <v>5</v>
      </c>
      <c r="B413" s="10">
        <v>949</v>
      </c>
      <c r="C413" s="10">
        <v>0</v>
      </c>
      <c r="D413" s="11">
        <v>49</v>
      </c>
      <c r="E413" s="9">
        <v>36</v>
      </c>
      <c r="F413" s="9" t="s">
        <v>30</v>
      </c>
      <c r="G413" s="9" t="s">
        <v>45</v>
      </c>
      <c r="H413" s="11">
        <v>23</v>
      </c>
      <c r="I413" s="9" t="s">
        <v>43</v>
      </c>
      <c r="J413" s="11">
        <v>2</v>
      </c>
      <c r="K413" s="9" t="s">
        <v>46</v>
      </c>
      <c r="L413" s="9" t="s">
        <v>31</v>
      </c>
      <c r="M413" s="16">
        <f t="shared" si="6"/>
        <v>949</v>
      </c>
    </row>
    <row r="414" spans="1:13" ht="15.75">
      <c r="A414" s="9" t="s">
        <v>9</v>
      </c>
      <c r="B414" s="10">
        <v>0</v>
      </c>
      <c r="C414" s="10">
        <v>973</v>
      </c>
      <c r="D414" s="11">
        <v>49</v>
      </c>
      <c r="E414" s="9">
        <v>81</v>
      </c>
      <c r="F414" s="9" t="s">
        <v>30</v>
      </c>
      <c r="G414" s="9" t="s">
        <v>45</v>
      </c>
      <c r="H414" s="11">
        <v>57</v>
      </c>
      <c r="I414" s="9" t="s">
        <v>11</v>
      </c>
      <c r="J414" s="11">
        <v>4</v>
      </c>
      <c r="K414" s="9" t="s">
        <v>44</v>
      </c>
      <c r="L414" s="9" t="s">
        <v>28</v>
      </c>
      <c r="M414" s="16">
        <f t="shared" si="6"/>
        <v>973</v>
      </c>
    </row>
    <row r="415" spans="1:13" ht="15.75">
      <c r="A415" s="9" t="s">
        <v>9</v>
      </c>
      <c r="B415" s="10">
        <v>0</v>
      </c>
      <c r="C415" s="10">
        <v>904</v>
      </c>
      <c r="D415" s="11">
        <v>49</v>
      </c>
      <c r="E415" s="9">
        <v>119</v>
      </c>
      <c r="F415" s="9" t="s">
        <v>22</v>
      </c>
      <c r="G415" s="9" t="s">
        <v>42</v>
      </c>
      <c r="H415" s="11">
        <v>23</v>
      </c>
      <c r="I415" s="9" t="s">
        <v>11</v>
      </c>
      <c r="J415" s="11">
        <v>4</v>
      </c>
      <c r="K415" s="9" t="s">
        <v>46</v>
      </c>
      <c r="L415" s="9" t="s">
        <v>28</v>
      </c>
      <c r="M415" s="16">
        <f t="shared" si="6"/>
        <v>904</v>
      </c>
    </row>
    <row r="416" spans="1:13" ht="15.75">
      <c r="A416" s="9" t="s">
        <v>7</v>
      </c>
      <c r="B416" s="10">
        <v>177</v>
      </c>
      <c r="C416" s="10">
        <v>0</v>
      </c>
      <c r="D416" s="11">
        <v>49</v>
      </c>
      <c r="E416" s="9">
        <v>9</v>
      </c>
      <c r="F416" s="9" t="s">
        <v>22</v>
      </c>
      <c r="G416" s="9" t="s">
        <v>42</v>
      </c>
      <c r="H416" s="11">
        <v>37</v>
      </c>
      <c r="I416" s="9" t="s">
        <v>11</v>
      </c>
      <c r="J416" s="11">
        <v>4</v>
      </c>
      <c r="K416" s="9" t="s">
        <v>46</v>
      </c>
      <c r="L416" s="9" t="s">
        <v>31</v>
      </c>
      <c r="M416" s="16">
        <f t="shared" si="6"/>
        <v>177</v>
      </c>
    </row>
    <row r="417" spans="1:13" ht="15.75">
      <c r="A417" s="9" t="s">
        <v>10</v>
      </c>
      <c r="B417" s="10">
        <v>996</v>
      </c>
      <c r="C417" s="10">
        <v>837</v>
      </c>
      <c r="D417" s="11">
        <v>49</v>
      </c>
      <c r="E417" s="9">
        <v>83</v>
      </c>
      <c r="F417" s="9" t="s">
        <v>22</v>
      </c>
      <c r="G417" s="9" t="s">
        <v>42</v>
      </c>
      <c r="H417" s="11">
        <v>49</v>
      </c>
      <c r="I417" s="9" t="s">
        <v>11</v>
      </c>
      <c r="J417" s="11">
        <v>4</v>
      </c>
      <c r="K417" s="9" t="s">
        <v>46</v>
      </c>
      <c r="L417" s="9" t="s">
        <v>28</v>
      </c>
      <c r="M417" s="16">
        <f t="shared" si="6"/>
        <v>1833</v>
      </c>
    </row>
    <row r="418" spans="1:13" ht="15.75">
      <c r="A418" s="9" t="s">
        <v>7</v>
      </c>
      <c r="B418" s="10">
        <v>257</v>
      </c>
      <c r="C418" s="10">
        <v>460</v>
      </c>
      <c r="D418" s="11">
        <v>49</v>
      </c>
      <c r="E418" s="9">
        <v>75</v>
      </c>
      <c r="F418" s="9" t="s">
        <v>30</v>
      </c>
      <c r="G418" s="9" t="s">
        <v>45</v>
      </c>
      <c r="H418" s="11">
        <v>58</v>
      </c>
      <c r="I418" s="9" t="s">
        <v>48</v>
      </c>
      <c r="J418" s="11">
        <v>3</v>
      </c>
      <c r="K418" s="9" t="s">
        <v>46</v>
      </c>
      <c r="L418" s="9" t="s">
        <v>28</v>
      </c>
      <c r="M418" s="16">
        <f t="shared" si="6"/>
        <v>717</v>
      </c>
    </row>
    <row r="419" spans="1:13" ht="15.75">
      <c r="A419" s="9" t="s">
        <v>4</v>
      </c>
      <c r="B419" s="10">
        <v>955</v>
      </c>
      <c r="C419" s="10">
        <v>0</v>
      </c>
      <c r="D419" s="11">
        <v>49</v>
      </c>
      <c r="E419" s="9">
        <v>29</v>
      </c>
      <c r="F419" s="9" t="s">
        <v>22</v>
      </c>
      <c r="G419" s="9" t="s">
        <v>42</v>
      </c>
      <c r="H419" s="11">
        <v>36</v>
      </c>
      <c r="I419" s="9" t="s">
        <v>43</v>
      </c>
      <c r="J419" s="11">
        <v>3</v>
      </c>
      <c r="K419" s="9" t="s">
        <v>46</v>
      </c>
      <c r="L419" s="9" t="s">
        <v>31</v>
      </c>
      <c r="M419" s="16">
        <f t="shared" si="6"/>
        <v>955</v>
      </c>
    </row>
    <row r="420" spans="1:13" ht="15.75">
      <c r="A420" s="9" t="s">
        <v>9</v>
      </c>
      <c r="B420" s="10">
        <v>0</v>
      </c>
      <c r="C420" s="10">
        <v>612</v>
      </c>
      <c r="D420" s="11">
        <v>49</v>
      </c>
      <c r="E420" s="9">
        <v>32</v>
      </c>
      <c r="F420" s="9" t="s">
        <v>22</v>
      </c>
      <c r="G420" s="9" t="s">
        <v>42</v>
      </c>
      <c r="H420" s="11">
        <v>38</v>
      </c>
      <c r="I420" s="9" t="s">
        <v>11</v>
      </c>
      <c r="J420" s="11">
        <v>4</v>
      </c>
      <c r="K420" s="9" t="s">
        <v>46</v>
      </c>
      <c r="L420" s="9" t="s">
        <v>28</v>
      </c>
      <c r="M420" s="16">
        <f t="shared" si="6"/>
        <v>612</v>
      </c>
    </row>
    <row r="421" spans="1:13" ht="15.75">
      <c r="A421" s="9" t="s">
        <v>5</v>
      </c>
      <c r="B421" s="10">
        <v>0</v>
      </c>
      <c r="C421" s="10">
        <v>862</v>
      </c>
      <c r="D421" s="11">
        <v>49</v>
      </c>
      <c r="E421" s="9">
        <v>62</v>
      </c>
      <c r="F421" s="9" t="s">
        <v>22</v>
      </c>
      <c r="G421" s="9" t="s">
        <v>42</v>
      </c>
      <c r="H421" s="11">
        <v>41</v>
      </c>
      <c r="I421" s="9" t="s">
        <v>11</v>
      </c>
      <c r="J421" s="11">
        <v>4</v>
      </c>
      <c r="K421" s="9" t="s">
        <v>47</v>
      </c>
      <c r="L421" s="9" t="s">
        <v>28</v>
      </c>
      <c r="M421" s="16">
        <f t="shared" si="6"/>
        <v>862</v>
      </c>
    </row>
    <row r="422" spans="1:13" ht="15.75">
      <c r="A422" s="9" t="s">
        <v>9</v>
      </c>
      <c r="B422" s="10">
        <v>0</v>
      </c>
      <c r="C422" s="10">
        <v>396</v>
      </c>
      <c r="D422" s="11">
        <v>49</v>
      </c>
      <c r="E422" s="9">
        <v>73</v>
      </c>
      <c r="F422" s="9" t="s">
        <v>22</v>
      </c>
      <c r="G422" s="9" t="s">
        <v>42</v>
      </c>
      <c r="H422" s="11">
        <v>45</v>
      </c>
      <c r="I422" s="9" t="s">
        <v>11</v>
      </c>
      <c r="J422" s="11">
        <v>4</v>
      </c>
      <c r="K422" s="9" t="s">
        <v>46</v>
      </c>
      <c r="L422" s="9" t="s">
        <v>28</v>
      </c>
      <c r="M422" s="16">
        <f t="shared" si="6"/>
        <v>396</v>
      </c>
    </row>
    <row r="423" spans="1:13" ht="15.75">
      <c r="A423" s="9" t="s">
        <v>10</v>
      </c>
      <c r="B423" s="10">
        <v>713</v>
      </c>
      <c r="C423" s="10">
        <v>784</v>
      </c>
      <c r="D423" s="11">
        <v>61</v>
      </c>
      <c r="E423" s="9">
        <v>17</v>
      </c>
      <c r="F423" s="9" t="s">
        <v>22</v>
      </c>
      <c r="G423" s="9" t="s">
        <v>42</v>
      </c>
      <c r="H423" s="11">
        <v>41</v>
      </c>
      <c r="I423" s="9" t="s">
        <v>11</v>
      </c>
      <c r="J423" s="11">
        <v>4</v>
      </c>
      <c r="K423" s="9" t="s">
        <v>46</v>
      </c>
      <c r="L423" s="9" t="s">
        <v>28</v>
      </c>
      <c r="M423" s="16">
        <f t="shared" si="6"/>
        <v>1497</v>
      </c>
    </row>
    <row r="424" spans="1:13" ht="15.75">
      <c r="A424" s="9" t="s">
        <v>11</v>
      </c>
      <c r="B424" s="10">
        <v>852</v>
      </c>
      <c r="C424" s="10">
        <v>3613</v>
      </c>
      <c r="D424" s="11">
        <v>61</v>
      </c>
      <c r="E424" s="9">
        <v>83</v>
      </c>
      <c r="F424" s="9" t="s">
        <v>30</v>
      </c>
      <c r="G424" s="9" t="s">
        <v>45</v>
      </c>
      <c r="H424" s="11">
        <v>59</v>
      </c>
      <c r="I424" s="9" t="s">
        <v>11</v>
      </c>
      <c r="J424" s="11">
        <v>4</v>
      </c>
      <c r="K424" s="9" t="s">
        <v>47</v>
      </c>
      <c r="L424" s="9" t="s">
        <v>28</v>
      </c>
      <c r="M424" s="16">
        <f t="shared" si="6"/>
        <v>4465</v>
      </c>
    </row>
    <row r="425" spans="1:13" ht="15.75">
      <c r="A425" s="9" t="s">
        <v>5</v>
      </c>
      <c r="B425" s="10">
        <v>11072</v>
      </c>
      <c r="C425" s="10">
        <v>891</v>
      </c>
      <c r="D425" s="11">
        <v>61</v>
      </c>
      <c r="E425" s="9">
        <v>17</v>
      </c>
      <c r="F425" s="9" t="s">
        <v>22</v>
      </c>
      <c r="G425" s="9" t="s">
        <v>42</v>
      </c>
      <c r="H425" s="11">
        <v>33</v>
      </c>
      <c r="I425" s="9" t="s">
        <v>11</v>
      </c>
      <c r="J425" s="11">
        <v>4</v>
      </c>
      <c r="K425" s="9" t="s">
        <v>46</v>
      </c>
      <c r="L425" s="9" t="s">
        <v>31</v>
      </c>
      <c r="M425" s="16">
        <f t="shared" si="6"/>
        <v>11963</v>
      </c>
    </row>
    <row r="426" spans="1:13" ht="15.75">
      <c r="A426" s="9" t="s">
        <v>4</v>
      </c>
      <c r="B426" s="10">
        <v>298</v>
      </c>
      <c r="C426" s="10">
        <v>3326</v>
      </c>
      <c r="D426" s="11">
        <v>73</v>
      </c>
      <c r="E426" s="9">
        <v>15</v>
      </c>
      <c r="F426" s="9" t="s">
        <v>22</v>
      </c>
      <c r="G426" s="9" t="s">
        <v>49</v>
      </c>
      <c r="H426" s="11">
        <v>23</v>
      </c>
      <c r="I426" s="9" t="s">
        <v>43</v>
      </c>
      <c r="J426" s="11">
        <v>2</v>
      </c>
      <c r="K426" s="9" t="s">
        <v>46</v>
      </c>
      <c r="L426" s="9" t="s">
        <v>28</v>
      </c>
      <c r="M426" s="16">
        <f t="shared" si="6"/>
        <v>3624</v>
      </c>
    </row>
  </sheetData>
  <autoFilter ref="A1:M429" xr:uid="{00000000-0009-0000-0000-000004000000}"/>
  <sortState ref="X3:Y10">
    <sortCondition descending="1" ref="Y15"/>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R56"/>
  <sheetViews>
    <sheetView workbookViewId="0">
      <selection activeCell="X42" sqref="X42"/>
    </sheetView>
  </sheetViews>
  <sheetFormatPr defaultColWidth="8.85546875" defaultRowHeight="15"/>
  <cols>
    <col min="2" max="2" width="18.140625" bestFit="1" customWidth="1"/>
    <col min="3" max="3" width="9.140625" customWidth="1"/>
    <col min="4" max="4" width="7.42578125" bestFit="1" customWidth="1"/>
    <col min="5" max="5" width="8.85546875" bestFit="1" customWidth="1"/>
    <col min="6" max="6" width="15.85546875" customWidth="1"/>
    <col min="7" max="7" width="19" bestFit="1" customWidth="1"/>
    <col min="8" max="8" width="17.85546875" customWidth="1"/>
    <col min="11" max="11" width="18" bestFit="1" customWidth="1"/>
    <col min="13" max="13" width="8.85546875" style="36"/>
    <col min="14" max="14" width="10.42578125" style="36" customWidth="1"/>
    <col min="17" max="17" width="8.85546875" style="36"/>
    <col min="18" max="18" width="10.140625" style="36" customWidth="1"/>
  </cols>
  <sheetData>
    <row r="1" spans="2:18" ht="15.75" thickBot="1">
      <c r="K1" s="87" t="s">
        <v>19</v>
      </c>
      <c r="L1" s="87"/>
      <c r="M1" s="87"/>
      <c r="N1" s="87"/>
      <c r="O1" s="87"/>
      <c r="P1" s="87"/>
      <c r="Q1" s="87"/>
      <c r="R1" s="87"/>
    </row>
    <row r="2" spans="2:18" ht="45">
      <c r="B2" s="2" t="s">
        <v>14</v>
      </c>
      <c r="C2" s="3"/>
      <c r="D2" s="3"/>
      <c r="E2" s="3"/>
      <c r="F2" s="3"/>
      <c r="G2" s="3"/>
      <c r="H2" s="3"/>
      <c r="K2" s="32" t="s">
        <v>63</v>
      </c>
      <c r="L2" s="32" t="s">
        <v>65</v>
      </c>
      <c r="M2" s="33" t="s">
        <v>66</v>
      </c>
      <c r="N2" s="33" t="s">
        <v>57</v>
      </c>
      <c r="O2" s="32" t="s">
        <v>63</v>
      </c>
      <c r="P2" s="32" t="s">
        <v>65</v>
      </c>
      <c r="Q2" s="33" t="s">
        <v>66</v>
      </c>
      <c r="R2" s="33" t="s">
        <v>57</v>
      </c>
    </row>
    <row r="3" spans="2:18">
      <c r="B3" s="3"/>
      <c r="C3" s="3"/>
      <c r="D3" s="3"/>
      <c r="E3" s="3"/>
      <c r="F3" s="3"/>
      <c r="G3" s="3"/>
      <c r="H3" s="3"/>
      <c r="K3" s="25">
        <v>1</v>
      </c>
      <c r="L3" s="26">
        <v>2</v>
      </c>
      <c r="M3" s="34">
        <f>L3/L$9</f>
        <v>3.8461538461538464E-2</v>
      </c>
      <c r="N3" s="34">
        <v>3.8461538461538464E-2</v>
      </c>
      <c r="O3" s="25">
        <v>3</v>
      </c>
      <c r="P3" s="26">
        <v>20</v>
      </c>
      <c r="Q3" s="34">
        <f>P3/P$9</f>
        <v>0.38461538461538464</v>
      </c>
      <c r="R3" s="34">
        <v>0.38461538461538464</v>
      </c>
    </row>
    <row r="4" spans="2:18" ht="15.75" thickBot="1">
      <c r="B4" s="71" t="s">
        <v>15</v>
      </c>
      <c r="C4" s="71" t="s">
        <v>16</v>
      </c>
      <c r="D4" s="71" t="s">
        <v>17</v>
      </c>
      <c r="E4" s="71" t="s">
        <v>18</v>
      </c>
      <c r="F4" s="71" t="s">
        <v>19</v>
      </c>
      <c r="G4" s="71" t="s">
        <v>20</v>
      </c>
      <c r="H4" s="71" t="s">
        <v>21</v>
      </c>
      <c r="K4" s="25">
        <v>2</v>
      </c>
      <c r="L4" s="26">
        <v>8</v>
      </c>
      <c r="M4" s="34">
        <f t="shared" ref="M4:M7" si="0">L4/L$9</f>
        <v>0.15384615384615385</v>
      </c>
      <c r="N4" s="34">
        <v>0.19230769230769232</v>
      </c>
      <c r="O4" s="25">
        <v>4</v>
      </c>
      <c r="P4" s="26">
        <v>16</v>
      </c>
      <c r="Q4" s="34">
        <f t="shared" ref="Q4:Q7" si="1">P4/P$9</f>
        <v>0.30769230769230771</v>
      </c>
      <c r="R4" s="34">
        <v>0.69230769230769229</v>
      </c>
    </row>
    <row r="5" spans="2:18" ht="15.75" thickTop="1">
      <c r="B5" s="72" t="s">
        <v>22</v>
      </c>
      <c r="C5" s="72" t="s">
        <v>23</v>
      </c>
      <c r="D5" s="72" t="s">
        <v>24</v>
      </c>
      <c r="E5" s="72" t="s">
        <v>25</v>
      </c>
      <c r="F5" s="72">
        <v>3</v>
      </c>
      <c r="G5" s="72">
        <v>3</v>
      </c>
      <c r="H5" s="72">
        <v>3</v>
      </c>
      <c r="K5" s="25">
        <v>3</v>
      </c>
      <c r="L5" s="26">
        <v>20</v>
      </c>
      <c r="M5" s="34">
        <f t="shared" si="0"/>
        <v>0.38461538461538464</v>
      </c>
      <c r="N5" s="34">
        <v>0.57692307692307687</v>
      </c>
      <c r="O5" s="25">
        <v>2</v>
      </c>
      <c r="P5" s="26">
        <v>8</v>
      </c>
      <c r="Q5" s="34">
        <f t="shared" si="1"/>
        <v>0.15384615384615385</v>
      </c>
      <c r="R5" s="34">
        <v>0.84615384615384615</v>
      </c>
    </row>
    <row r="6" spans="2:18">
      <c r="B6" s="72" t="s">
        <v>22</v>
      </c>
      <c r="C6" s="72" t="s">
        <v>23</v>
      </c>
      <c r="D6" s="72" t="s">
        <v>26</v>
      </c>
      <c r="E6" s="72" t="s">
        <v>25</v>
      </c>
      <c r="F6" s="72">
        <v>5</v>
      </c>
      <c r="G6" s="72">
        <v>4</v>
      </c>
      <c r="H6" s="72">
        <v>5</v>
      </c>
      <c r="K6" s="25">
        <v>4</v>
      </c>
      <c r="L6" s="26">
        <v>16</v>
      </c>
      <c r="M6" s="34">
        <f t="shared" si="0"/>
        <v>0.30769230769230771</v>
      </c>
      <c r="N6" s="34">
        <v>0.88461538461538458</v>
      </c>
      <c r="O6" s="25">
        <v>5</v>
      </c>
      <c r="P6" s="26">
        <v>6</v>
      </c>
      <c r="Q6" s="34">
        <f t="shared" si="1"/>
        <v>0.11538461538461539</v>
      </c>
      <c r="R6" s="34">
        <v>0.96153846153846156</v>
      </c>
    </row>
    <row r="7" spans="2:18">
      <c r="B7" s="72" t="s">
        <v>22</v>
      </c>
      <c r="C7" s="72" t="s">
        <v>23</v>
      </c>
      <c r="D7" s="72" t="s">
        <v>27</v>
      </c>
      <c r="E7" s="72" t="s">
        <v>28</v>
      </c>
      <c r="F7" s="72">
        <v>5</v>
      </c>
      <c r="G7" s="72">
        <v>4</v>
      </c>
      <c r="H7" s="72">
        <v>4</v>
      </c>
      <c r="K7" s="25">
        <v>5</v>
      </c>
      <c r="L7" s="26">
        <v>6</v>
      </c>
      <c r="M7" s="34">
        <f t="shared" si="0"/>
        <v>0.11538461538461539</v>
      </c>
      <c r="N7" s="34">
        <v>1</v>
      </c>
      <c r="O7" s="25">
        <v>1</v>
      </c>
      <c r="P7" s="26">
        <v>2</v>
      </c>
      <c r="Q7" s="34">
        <f t="shared" si="1"/>
        <v>3.8461538461538464E-2</v>
      </c>
      <c r="R7" s="34">
        <v>1</v>
      </c>
    </row>
    <row r="8" spans="2:18" ht="15.75" thickBot="1">
      <c r="B8" s="72" t="s">
        <v>22</v>
      </c>
      <c r="C8" s="72" t="s">
        <v>23</v>
      </c>
      <c r="D8" s="72" t="s">
        <v>27</v>
      </c>
      <c r="E8" s="72" t="s">
        <v>28</v>
      </c>
      <c r="F8" s="72">
        <v>5</v>
      </c>
      <c r="G8" s="72">
        <v>4</v>
      </c>
      <c r="H8" s="72">
        <v>2</v>
      </c>
      <c r="K8" s="28" t="s">
        <v>64</v>
      </c>
      <c r="L8" s="28">
        <v>0</v>
      </c>
      <c r="M8" s="35">
        <v>0</v>
      </c>
      <c r="N8" s="35">
        <v>1</v>
      </c>
      <c r="O8" s="30" t="s">
        <v>64</v>
      </c>
      <c r="P8" s="28">
        <v>0</v>
      </c>
      <c r="Q8" s="35">
        <v>0</v>
      </c>
      <c r="R8" s="35">
        <v>1</v>
      </c>
    </row>
    <row r="9" spans="2:18">
      <c r="B9" s="72" t="s">
        <v>22</v>
      </c>
      <c r="C9" s="72" t="s">
        <v>23</v>
      </c>
      <c r="D9" s="72" t="s">
        <v>24</v>
      </c>
      <c r="E9" s="72" t="s">
        <v>25</v>
      </c>
      <c r="F9" s="72">
        <v>3</v>
      </c>
      <c r="G9" s="72">
        <v>3</v>
      </c>
      <c r="H9" s="72">
        <v>2</v>
      </c>
      <c r="L9">
        <f>SUM(L3:L8)</f>
        <v>52</v>
      </c>
      <c r="M9" s="34"/>
      <c r="P9">
        <f>SUM(P3:P8)</f>
        <v>52</v>
      </c>
      <c r="Q9" s="34"/>
    </row>
    <row r="10" spans="2:18">
      <c r="B10" s="72" t="s">
        <v>22</v>
      </c>
      <c r="C10" s="72" t="s">
        <v>23</v>
      </c>
      <c r="D10" s="72" t="s">
        <v>26</v>
      </c>
      <c r="E10" s="72" t="s">
        <v>29</v>
      </c>
      <c r="F10" s="72">
        <v>2</v>
      </c>
      <c r="G10" s="72">
        <v>1</v>
      </c>
      <c r="H10" s="72">
        <v>3</v>
      </c>
    </row>
    <row r="11" spans="2:18">
      <c r="B11" s="72" t="s">
        <v>22</v>
      </c>
      <c r="C11" s="72" t="s">
        <v>23</v>
      </c>
      <c r="D11" s="72" t="s">
        <v>27</v>
      </c>
      <c r="E11" s="72" t="s">
        <v>25</v>
      </c>
      <c r="F11" s="72">
        <v>4</v>
      </c>
      <c r="G11" s="72">
        <v>4</v>
      </c>
      <c r="H11" s="72">
        <v>4</v>
      </c>
    </row>
    <row r="12" spans="2:18">
      <c r="B12" s="72" t="s">
        <v>22</v>
      </c>
      <c r="C12" s="72" t="s">
        <v>23</v>
      </c>
      <c r="D12" s="72" t="s">
        <v>27</v>
      </c>
      <c r="E12" s="72" t="s">
        <v>29</v>
      </c>
      <c r="F12" s="72">
        <v>2</v>
      </c>
      <c r="G12" s="72">
        <v>3</v>
      </c>
      <c r="H12" s="72">
        <v>3</v>
      </c>
    </row>
    <row r="13" spans="2:18">
      <c r="B13" s="72" t="s">
        <v>22</v>
      </c>
      <c r="C13" s="72" t="s">
        <v>23</v>
      </c>
      <c r="D13" s="72" t="s">
        <v>26</v>
      </c>
      <c r="E13" s="72" t="s">
        <v>25</v>
      </c>
      <c r="F13" s="72">
        <v>2</v>
      </c>
      <c r="G13" s="72">
        <v>4</v>
      </c>
      <c r="H13" s="72">
        <v>3</v>
      </c>
    </row>
    <row r="14" spans="2:18">
      <c r="B14" s="72" t="s">
        <v>30</v>
      </c>
      <c r="C14" s="72" t="s">
        <v>23</v>
      </c>
      <c r="D14" s="72" t="s">
        <v>26</v>
      </c>
      <c r="E14" s="72" t="s">
        <v>29</v>
      </c>
      <c r="F14" s="72">
        <v>3</v>
      </c>
      <c r="G14" s="72">
        <v>3</v>
      </c>
      <c r="H14" s="72">
        <v>3</v>
      </c>
    </row>
    <row r="15" spans="2:18">
      <c r="B15" s="72" t="s">
        <v>22</v>
      </c>
      <c r="C15" s="72" t="s">
        <v>23</v>
      </c>
      <c r="D15" s="72" t="s">
        <v>26</v>
      </c>
      <c r="E15" s="72" t="s">
        <v>25</v>
      </c>
      <c r="F15" s="72">
        <v>5</v>
      </c>
      <c r="G15" s="72">
        <v>5</v>
      </c>
      <c r="H15" s="72">
        <v>3</v>
      </c>
    </row>
    <row r="16" spans="2:18">
      <c r="B16" s="72" t="s">
        <v>22</v>
      </c>
      <c r="C16" s="72" t="s">
        <v>23</v>
      </c>
      <c r="D16" s="72" t="s">
        <v>27</v>
      </c>
      <c r="E16" s="72" t="s">
        <v>29</v>
      </c>
      <c r="F16" s="72">
        <v>5</v>
      </c>
      <c r="G16" s="72">
        <v>5</v>
      </c>
      <c r="H16" s="72">
        <v>2</v>
      </c>
    </row>
    <row r="17" spans="2:18">
      <c r="B17" s="72" t="s">
        <v>30</v>
      </c>
      <c r="C17" s="72" t="s">
        <v>23</v>
      </c>
      <c r="D17" s="72" t="s">
        <v>26</v>
      </c>
      <c r="E17" s="72" t="s">
        <v>25</v>
      </c>
      <c r="F17" s="72">
        <v>4</v>
      </c>
      <c r="G17" s="72">
        <v>3</v>
      </c>
      <c r="H17" s="72">
        <v>3</v>
      </c>
    </row>
    <row r="18" spans="2:18">
      <c r="B18" s="72" t="s">
        <v>22</v>
      </c>
      <c r="C18" s="72" t="s">
        <v>23</v>
      </c>
      <c r="D18" s="72" t="s">
        <v>26</v>
      </c>
      <c r="E18" s="72" t="s">
        <v>25</v>
      </c>
      <c r="F18" s="72">
        <v>4</v>
      </c>
      <c r="G18" s="72">
        <v>2</v>
      </c>
      <c r="H18" s="72">
        <v>4</v>
      </c>
    </row>
    <row r="19" spans="2:18">
      <c r="B19" s="72" t="s">
        <v>30</v>
      </c>
      <c r="C19" s="72" t="s">
        <v>23</v>
      </c>
      <c r="D19" s="72" t="s">
        <v>26</v>
      </c>
      <c r="E19" s="72" t="s">
        <v>29</v>
      </c>
      <c r="F19" s="72">
        <v>2</v>
      </c>
      <c r="G19" s="72">
        <v>4</v>
      </c>
      <c r="H19" s="72">
        <v>1</v>
      </c>
    </row>
    <row r="20" spans="2:18">
      <c r="B20" s="72" t="s">
        <v>22</v>
      </c>
      <c r="C20" s="72" t="s">
        <v>23</v>
      </c>
      <c r="D20" s="72" t="s">
        <v>24</v>
      </c>
      <c r="E20" s="72" t="s">
        <v>31</v>
      </c>
      <c r="F20" s="72">
        <v>3</v>
      </c>
      <c r="G20" s="72">
        <v>3</v>
      </c>
      <c r="H20" s="72">
        <v>3</v>
      </c>
    </row>
    <row r="21" spans="2:18">
      <c r="B21" s="72" t="s">
        <v>30</v>
      </c>
      <c r="C21" s="72" t="s">
        <v>23</v>
      </c>
      <c r="D21" s="72" t="s">
        <v>26</v>
      </c>
      <c r="E21" s="72" t="s">
        <v>25</v>
      </c>
      <c r="F21" s="72">
        <v>2</v>
      </c>
      <c r="G21" s="72">
        <v>4</v>
      </c>
      <c r="H21" s="72">
        <v>3</v>
      </c>
    </row>
    <row r="22" spans="2:18">
      <c r="B22" s="72" t="s">
        <v>22</v>
      </c>
      <c r="C22" s="72" t="s">
        <v>23</v>
      </c>
      <c r="D22" s="72" t="s">
        <v>27</v>
      </c>
      <c r="E22" s="72" t="s">
        <v>29</v>
      </c>
      <c r="F22" s="72">
        <v>4</v>
      </c>
      <c r="G22" s="72">
        <v>3</v>
      </c>
      <c r="H22" s="72">
        <v>5</v>
      </c>
    </row>
    <row r="23" spans="2:18">
      <c r="B23" s="72" t="s">
        <v>22</v>
      </c>
      <c r="C23" s="72" t="s">
        <v>23</v>
      </c>
      <c r="D23" s="72" t="s">
        <v>27</v>
      </c>
      <c r="E23" s="72" t="s">
        <v>29</v>
      </c>
      <c r="F23" s="72">
        <v>3</v>
      </c>
      <c r="G23" s="72">
        <v>4</v>
      </c>
      <c r="H23" s="72">
        <v>4</v>
      </c>
    </row>
    <row r="24" spans="2:18" ht="15.75" thickBot="1">
      <c r="B24" s="72" t="s">
        <v>22</v>
      </c>
      <c r="C24" s="72" t="s">
        <v>23</v>
      </c>
      <c r="D24" s="72" t="s">
        <v>26</v>
      </c>
      <c r="E24" s="72" t="s">
        <v>25</v>
      </c>
      <c r="F24" s="72">
        <v>3</v>
      </c>
      <c r="G24" s="72">
        <v>3</v>
      </c>
      <c r="H24" s="72">
        <v>4</v>
      </c>
      <c r="K24" s="88" t="s">
        <v>20</v>
      </c>
      <c r="L24" s="88"/>
      <c r="M24" s="88"/>
      <c r="N24" s="88"/>
      <c r="O24" s="88"/>
      <c r="P24" s="88"/>
      <c r="Q24" s="88"/>
      <c r="R24" s="88"/>
    </row>
    <row r="25" spans="2:18" ht="45">
      <c r="B25" s="72" t="s">
        <v>30</v>
      </c>
      <c r="C25" s="72" t="s">
        <v>23</v>
      </c>
      <c r="D25" s="72" t="s">
        <v>27</v>
      </c>
      <c r="E25" s="72" t="s">
        <v>29</v>
      </c>
      <c r="F25" s="72">
        <v>3</v>
      </c>
      <c r="G25" s="72">
        <v>2</v>
      </c>
      <c r="H25" s="72">
        <v>3</v>
      </c>
      <c r="K25" s="32" t="s">
        <v>63</v>
      </c>
      <c r="L25" s="32" t="s">
        <v>65</v>
      </c>
      <c r="M25" s="33" t="s">
        <v>66</v>
      </c>
      <c r="N25" s="33" t="s">
        <v>57</v>
      </c>
      <c r="O25" s="32" t="s">
        <v>63</v>
      </c>
      <c r="P25" s="32" t="s">
        <v>65</v>
      </c>
      <c r="Q25" s="33" t="s">
        <v>66</v>
      </c>
      <c r="R25" s="33" t="s">
        <v>57</v>
      </c>
    </row>
    <row r="26" spans="2:18">
      <c r="B26" s="72" t="s">
        <v>30</v>
      </c>
      <c r="C26" s="72" t="s">
        <v>23</v>
      </c>
      <c r="D26" s="72" t="s">
        <v>27</v>
      </c>
      <c r="E26" s="72" t="s">
        <v>29</v>
      </c>
      <c r="F26" s="72">
        <v>4</v>
      </c>
      <c r="G26" s="72">
        <v>3</v>
      </c>
      <c r="H26" s="72">
        <v>4</v>
      </c>
      <c r="K26" s="25">
        <v>1</v>
      </c>
      <c r="L26" s="26">
        <v>1</v>
      </c>
      <c r="M26" s="34">
        <f>L26/L$9</f>
        <v>1.9230769230769232E-2</v>
      </c>
      <c r="N26" s="34">
        <v>1.9230769230769232E-2</v>
      </c>
      <c r="O26" s="25">
        <v>3</v>
      </c>
      <c r="P26" s="26">
        <v>23</v>
      </c>
      <c r="Q26" s="34">
        <f>P26/P$9</f>
        <v>0.44230769230769229</v>
      </c>
      <c r="R26" s="34">
        <v>0.44230769230769229</v>
      </c>
    </row>
    <row r="27" spans="2:18">
      <c r="B27" s="72" t="s">
        <v>30</v>
      </c>
      <c r="C27" s="72" t="s">
        <v>23</v>
      </c>
      <c r="D27" s="72" t="s">
        <v>26</v>
      </c>
      <c r="E27" s="72" t="s">
        <v>29</v>
      </c>
      <c r="F27" s="72">
        <v>3</v>
      </c>
      <c r="G27" s="72">
        <v>2</v>
      </c>
      <c r="H27" s="72">
        <v>3</v>
      </c>
      <c r="K27" s="25">
        <v>2</v>
      </c>
      <c r="L27" s="26">
        <v>6</v>
      </c>
      <c r="M27" s="34">
        <f t="shared" ref="M27:M30" si="2">L27/L$9</f>
        <v>0.11538461538461539</v>
      </c>
      <c r="N27" s="34">
        <v>0.13461538461538461</v>
      </c>
      <c r="O27" s="25">
        <v>4</v>
      </c>
      <c r="P27" s="26">
        <v>14</v>
      </c>
      <c r="Q27" s="34">
        <f t="shared" ref="Q27:Q30" si="3">P27/P$9</f>
        <v>0.26923076923076922</v>
      </c>
      <c r="R27" s="34">
        <v>0.71153846153846156</v>
      </c>
    </row>
    <row r="28" spans="2:18">
      <c r="B28" s="72" t="s">
        <v>22</v>
      </c>
      <c r="C28" s="72" t="s">
        <v>23</v>
      </c>
      <c r="D28" s="72" t="s">
        <v>27</v>
      </c>
      <c r="E28" s="72" t="s">
        <v>29</v>
      </c>
      <c r="F28" s="72">
        <v>3</v>
      </c>
      <c r="G28" s="72">
        <v>3</v>
      </c>
      <c r="H28" s="72">
        <v>1</v>
      </c>
      <c r="K28" s="25">
        <v>3</v>
      </c>
      <c r="L28" s="26">
        <v>23</v>
      </c>
      <c r="M28" s="34">
        <f t="shared" si="2"/>
        <v>0.44230769230769229</v>
      </c>
      <c r="N28" s="34">
        <v>0.57692307692307687</v>
      </c>
      <c r="O28" s="25">
        <v>5</v>
      </c>
      <c r="P28" s="26">
        <v>8</v>
      </c>
      <c r="Q28" s="34">
        <f t="shared" si="3"/>
        <v>0.15384615384615385</v>
      </c>
      <c r="R28" s="34">
        <v>0.86538461538461542</v>
      </c>
    </row>
    <row r="29" spans="2:18">
      <c r="B29" s="72" t="s">
        <v>22</v>
      </c>
      <c r="C29" s="72" t="s">
        <v>23</v>
      </c>
      <c r="D29" s="72" t="s">
        <v>26</v>
      </c>
      <c r="E29" s="72" t="s">
        <v>29</v>
      </c>
      <c r="F29" s="72">
        <v>4</v>
      </c>
      <c r="G29" s="72">
        <v>3</v>
      </c>
      <c r="H29" s="72">
        <v>3</v>
      </c>
      <c r="K29" s="25">
        <v>4</v>
      </c>
      <c r="L29" s="26">
        <v>14</v>
      </c>
      <c r="M29" s="34">
        <f t="shared" si="2"/>
        <v>0.26923076923076922</v>
      </c>
      <c r="N29" s="34">
        <v>0.84615384615384615</v>
      </c>
      <c r="O29" s="25">
        <v>2</v>
      </c>
      <c r="P29" s="26">
        <v>6</v>
      </c>
      <c r="Q29" s="34">
        <f t="shared" si="3"/>
        <v>0.11538461538461539</v>
      </c>
      <c r="R29" s="34">
        <v>0.98076923076923073</v>
      </c>
    </row>
    <row r="30" spans="2:18">
      <c r="B30" s="72" t="s">
        <v>30</v>
      </c>
      <c r="C30" s="72" t="s">
        <v>23</v>
      </c>
      <c r="D30" s="72" t="s">
        <v>26</v>
      </c>
      <c r="E30" s="72" t="s">
        <v>31</v>
      </c>
      <c r="F30" s="72">
        <v>4</v>
      </c>
      <c r="G30" s="72">
        <v>2</v>
      </c>
      <c r="H30" s="72">
        <v>3</v>
      </c>
      <c r="K30" s="25">
        <v>5</v>
      </c>
      <c r="L30" s="26">
        <v>8</v>
      </c>
      <c r="M30" s="34">
        <f t="shared" si="2"/>
        <v>0.15384615384615385</v>
      </c>
      <c r="N30" s="34">
        <v>1</v>
      </c>
      <c r="O30" s="25">
        <v>1</v>
      </c>
      <c r="P30" s="26">
        <v>1</v>
      </c>
      <c r="Q30" s="34">
        <f t="shared" si="3"/>
        <v>1.9230769230769232E-2</v>
      </c>
      <c r="R30" s="34">
        <v>1</v>
      </c>
    </row>
    <row r="31" spans="2:18" ht="15.75" thickBot="1">
      <c r="B31" s="72" t="s">
        <v>22</v>
      </c>
      <c r="C31" s="72" t="s">
        <v>11</v>
      </c>
      <c r="D31" s="72" t="s">
        <v>24</v>
      </c>
      <c r="E31" s="72" t="s">
        <v>25</v>
      </c>
      <c r="F31" s="72">
        <v>3</v>
      </c>
      <c r="G31" s="72">
        <v>3</v>
      </c>
      <c r="H31" s="72">
        <v>5</v>
      </c>
      <c r="K31" s="28" t="s">
        <v>64</v>
      </c>
      <c r="L31" s="28">
        <v>0</v>
      </c>
      <c r="M31" s="35">
        <v>0</v>
      </c>
      <c r="N31" s="35">
        <v>1</v>
      </c>
      <c r="O31" s="30" t="s">
        <v>64</v>
      </c>
      <c r="P31" s="28">
        <v>0</v>
      </c>
      <c r="Q31" s="35">
        <v>0</v>
      </c>
      <c r="R31" s="35">
        <v>1</v>
      </c>
    </row>
    <row r="32" spans="2:18">
      <c r="B32" s="72" t="s">
        <v>22</v>
      </c>
      <c r="C32" s="72" t="s">
        <v>11</v>
      </c>
      <c r="D32" s="72" t="s">
        <v>24</v>
      </c>
      <c r="E32" s="72" t="s">
        <v>29</v>
      </c>
      <c r="F32" s="72">
        <v>4</v>
      </c>
      <c r="G32" s="72">
        <v>3</v>
      </c>
      <c r="H32" s="72">
        <v>3</v>
      </c>
      <c r="L32">
        <f>SUM(L26:L31)</f>
        <v>52</v>
      </c>
      <c r="P32">
        <f>SUM(P26:P31)</f>
        <v>52</v>
      </c>
    </row>
    <row r="33" spans="2:18">
      <c r="B33" s="72" t="s">
        <v>22</v>
      </c>
      <c r="C33" s="72" t="s">
        <v>11</v>
      </c>
      <c r="D33" s="72" t="s">
        <v>24</v>
      </c>
      <c r="E33" s="72" t="s">
        <v>29</v>
      </c>
      <c r="F33" s="72">
        <v>1</v>
      </c>
      <c r="G33" s="72">
        <v>3</v>
      </c>
      <c r="H33" s="72">
        <v>4</v>
      </c>
    </row>
    <row r="34" spans="2:18">
      <c r="B34" s="72" t="s">
        <v>22</v>
      </c>
      <c r="C34" s="72" t="s">
        <v>11</v>
      </c>
      <c r="D34" s="72" t="s">
        <v>24</v>
      </c>
      <c r="E34" s="72" t="s">
        <v>31</v>
      </c>
      <c r="F34" s="72">
        <v>4</v>
      </c>
      <c r="G34" s="72">
        <v>4</v>
      </c>
      <c r="H34" s="72">
        <v>2</v>
      </c>
    </row>
    <row r="35" spans="2:18">
      <c r="B35" s="72" t="s">
        <v>22</v>
      </c>
      <c r="C35" s="72" t="s">
        <v>11</v>
      </c>
      <c r="D35" s="72" t="s">
        <v>27</v>
      </c>
      <c r="E35" s="72" t="s">
        <v>25</v>
      </c>
      <c r="F35" s="72">
        <v>1</v>
      </c>
      <c r="G35" s="72">
        <v>2</v>
      </c>
      <c r="H35" s="72">
        <v>4</v>
      </c>
    </row>
    <row r="36" spans="2:18">
      <c r="B36" s="72" t="s">
        <v>30</v>
      </c>
      <c r="C36" s="72" t="s">
        <v>11</v>
      </c>
      <c r="D36" s="72" t="s">
        <v>24</v>
      </c>
      <c r="E36" s="72" t="s">
        <v>25</v>
      </c>
      <c r="F36" s="72">
        <v>2</v>
      </c>
      <c r="G36" s="72">
        <v>3</v>
      </c>
      <c r="H36" s="72">
        <v>3</v>
      </c>
    </row>
    <row r="37" spans="2:18">
      <c r="B37" s="72" t="s">
        <v>22</v>
      </c>
      <c r="C37" s="72" t="s">
        <v>11</v>
      </c>
      <c r="D37" s="72" t="s">
        <v>26</v>
      </c>
      <c r="E37" s="72" t="s">
        <v>25</v>
      </c>
      <c r="F37" s="72">
        <v>3</v>
      </c>
      <c r="G37" s="72">
        <v>3</v>
      </c>
      <c r="H37" s="72">
        <v>3</v>
      </c>
    </row>
    <row r="38" spans="2:18">
      <c r="B38" s="72" t="s">
        <v>30</v>
      </c>
      <c r="C38" s="72" t="s">
        <v>11</v>
      </c>
      <c r="D38" s="72" t="s">
        <v>26</v>
      </c>
      <c r="E38" s="72" t="s">
        <v>25</v>
      </c>
      <c r="F38" s="72">
        <v>2</v>
      </c>
      <c r="G38" s="72">
        <v>3</v>
      </c>
      <c r="H38" s="72">
        <v>3</v>
      </c>
    </row>
    <row r="39" spans="2:18">
      <c r="B39" s="72" t="s">
        <v>22</v>
      </c>
      <c r="C39" s="72" t="s">
        <v>11</v>
      </c>
      <c r="D39" s="72" t="s">
        <v>26</v>
      </c>
      <c r="E39" s="72" t="s">
        <v>25</v>
      </c>
      <c r="F39" s="72">
        <v>4</v>
      </c>
      <c r="G39" s="72">
        <v>3</v>
      </c>
      <c r="H39" s="72">
        <v>4</v>
      </c>
    </row>
    <row r="40" spans="2:18">
      <c r="B40" s="72" t="s">
        <v>22</v>
      </c>
      <c r="C40" s="72" t="s">
        <v>32</v>
      </c>
      <c r="D40" s="72" t="s">
        <v>27</v>
      </c>
      <c r="E40" s="72" t="s">
        <v>29</v>
      </c>
      <c r="F40" s="72">
        <v>3</v>
      </c>
      <c r="G40" s="72">
        <v>5</v>
      </c>
      <c r="H40" s="72">
        <v>4</v>
      </c>
    </row>
    <row r="41" spans="2:18">
      <c r="B41" s="72" t="s">
        <v>22</v>
      </c>
      <c r="C41" s="72" t="s">
        <v>32</v>
      </c>
      <c r="D41" s="72" t="s">
        <v>27</v>
      </c>
      <c r="E41" s="72" t="s">
        <v>29</v>
      </c>
      <c r="F41" s="72">
        <v>3</v>
      </c>
      <c r="G41" s="72">
        <v>5</v>
      </c>
      <c r="H41" s="72">
        <v>3</v>
      </c>
    </row>
    <row r="42" spans="2:18">
      <c r="B42" s="72" t="s">
        <v>30</v>
      </c>
      <c r="C42" s="72" t="s">
        <v>32</v>
      </c>
      <c r="D42" s="72" t="s">
        <v>27</v>
      </c>
      <c r="E42" s="72" t="s">
        <v>25</v>
      </c>
      <c r="F42" s="72">
        <v>2</v>
      </c>
      <c r="G42" s="72">
        <v>5</v>
      </c>
      <c r="H42" s="72">
        <v>4</v>
      </c>
    </row>
    <row r="43" spans="2:18">
      <c r="B43" s="72" t="s">
        <v>30</v>
      </c>
      <c r="C43" s="72" t="s">
        <v>32</v>
      </c>
      <c r="D43" s="72" t="s">
        <v>27</v>
      </c>
      <c r="E43" s="72" t="s">
        <v>25</v>
      </c>
      <c r="F43" s="72">
        <v>3</v>
      </c>
      <c r="G43" s="72">
        <v>5</v>
      </c>
      <c r="H43" s="72">
        <v>4</v>
      </c>
    </row>
    <row r="44" spans="2:18">
      <c r="B44" s="72" t="s">
        <v>22</v>
      </c>
      <c r="C44" s="72" t="s">
        <v>32</v>
      </c>
      <c r="D44" s="72" t="s">
        <v>26</v>
      </c>
      <c r="E44" s="72" t="s">
        <v>25</v>
      </c>
      <c r="F44" s="72">
        <v>3</v>
      </c>
      <c r="G44" s="72">
        <v>4</v>
      </c>
      <c r="H44" s="72">
        <v>4</v>
      </c>
    </row>
    <row r="45" spans="2:18" ht="15.75" thickBot="1">
      <c r="B45" s="72" t="s">
        <v>30</v>
      </c>
      <c r="C45" s="72" t="s">
        <v>33</v>
      </c>
      <c r="D45" s="72" t="s">
        <v>24</v>
      </c>
      <c r="E45" s="72" t="s">
        <v>31</v>
      </c>
      <c r="F45" s="72">
        <v>3</v>
      </c>
      <c r="G45" s="72">
        <v>4</v>
      </c>
      <c r="H45" s="72">
        <v>4</v>
      </c>
      <c r="K45" s="88" t="s">
        <v>21</v>
      </c>
      <c r="L45" s="88"/>
      <c r="M45" s="88"/>
      <c r="N45" s="88"/>
      <c r="O45" s="88"/>
      <c r="P45" s="88"/>
      <c r="Q45" s="88"/>
      <c r="R45" s="88"/>
    </row>
    <row r="46" spans="2:18" ht="60">
      <c r="B46" s="72" t="s">
        <v>22</v>
      </c>
      <c r="C46" s="72" t="s">
        <v>33</v>
      </c>
      <c r="D46" s="72" t="s">
        <v>24</v>
      </c>
      <c r="E46" s="72" t="s">
        <v>25</v>
      </c>
      <c r="F46" s="72">
        <v>3</v>
      </c>
      <c r="G46" s="72">
        <v>4</v>
      </c>
      <c r="H46" s="72">
        <v>3</v>
      </c>
      <c r="K46" s="32" t="s">
        <v>63</v>
      </c>
      <c r="L46" s="32" t="s">
        <v>65</v>
      </c>
      <c r="M46" s="37" t="s">
        <v>67</v>
      </c>
      <c r="N46" s="33" t="s">
        <v>57</v>
      </c>
      <c r="O46" s="32" t="s">
        <v>63</v>
      </c>
      <c r="P46" s="32" t="s">
        <v>65</v>
      </c>
      <c r="Q46" s="37" t="s">
        <v>67</v>
      </c>
      <c r="R46" s="33" t="s">
        <v>57</v>
      </c>
    </row>
    <row r="47" spans="2:18">
      <c r="B47" s="72" t="s">
        <v>22</v>
      </c>
      <c r="C47" s="72" t="s">
        <v>34</v>
      </c>
      <c r="D47" s="72" t="s">
        <v>24</v>
      </c>
      <c r="E47" s="72" t="s">
        <v>31</v>
      </c>
      <c r="F47" s="72">
        <v>3</v>
      </c>
      <c r="G47" s="72">
        <v>3</v>
      </c>
      <c r="H47" s="72">
        <v>4</v>
      </c>
      <c r="K47" s="25">
        <v>1</v>
      </c>
      <c r="L47" s="26">
        <v>3</v>
      </c>
      <c r="M47" s="38">
        <v>3.85E-2</v>
      </c>
      <c r="N47" s="34">
        <v>5.7692307692307696E-2</v>
      </c>
      <c r="O47" s="25">
        <v>3</v>
      </c>
      <c r="P47" s="26">
        <v>23</v>
      </c>
      <c r="Q47" s="34">
        <f>P47/P$9</f>
        <v>0.44230769230769229</v>
      </c>
      <c r="R47" s="34">
        <v>0.44230769230769229</v>
      </c>
    </row>
    <row r="48" spans="2:18">
      <c r="B48" s="72" t="s">
        <v>30</v>
      </c>
      <c r="C48" s="72" t="s">
        <v>34</v>
      </c>
      <c r="D48" s="72" t="s">
        <v>26</v>
      </c>
      <c r="E48" s="72" t="s">
        <v>29</v>
      </c>
      <c r="F48" s="72">
        <v>3</v>
      </c>
      <c r="G48" s="72">
        <v>4</v>
      </c>
      <c r="H48" s="72">
        <v>3</v>
      </c>
      <c r="K48" s="25">
        <v>2</v>
      </c>
      <c r="L48" s="26">
        <v>6</v>
      </c>
      <c r="M48" s="38">
        <v>0.15379999999999999</v>
      </c>
      <c r="N48" s="34">
        <v>0.17307692307692307</v>
      </c>
      <c r="O48" s="25">
        <v>4</v>
      </c>
      <c r="P48" s="26">
        <v>16</v>
      </c>
      <c r="Q48" s="34">
        <f t="shared" ref="Q48:Q51" si="4">P48/P$9</f>
        <v>0.30769230769230771</v>
      </c>
      <c r="R48" s="34">
        <v>0.75</v>
      </c>
    </row>
    <row r="49" spans="2:18">
      <c r="B49" s="72" t="s">
        <v>30</v>
      </c>
      <c r="C49" s="72" t="s">
        <v>34</v>
      </c>
      <c r="D49" s="72" t="s">
        <v>26</v>
      </c>
      <c r="E49" s="72" t="s">
        <v>29</v>
      </c>
      <c r="F49" s="72">
        <v>4</v>
      </c>
      <c r="G49" s="72">
        <v>3</v>
      </c>
      <c r="H49" s="72">
        <v>1</v>
      </c>
      <c r="K49" s="25">
        <v>3</v>
      </c>
      <c r="L49" s="26">
        <v>23</v>
      </c>
      <c r="M49" s="38">
        <v>0.3846</v>
      </c>
      <c r="N49" s="34">
        <v>0.61538461538461542</v>
      </c>
      <c r="O49" s="25">
        <v>2</v>
      </c>
      <c r="P49" s="26">
        <v>6</v>
      </c>
      <c r="Q49" s="34">
        <f t="shared" si="4"/>
        <v>0.11538461538461539</v>
      </c>
      <c r="R49" s="34">
        <v>0.86538461538461542</v>
      </c>
    </row>
    <row r="50" spans="2:18">
      <c r="B50" s="72" t="s">
        <v>22</v>
      </c>
      <c r="C50" s="72" t="s">
        <v>34</v>
      </c>
      <c r="D50" s="72" t="s">
        <v>27</v>
      </c>
      <c r="E50" s="72" t="s">
        <v>25</v>
      </c>
      <c r="F50" s="72">
        <v>4</v>
      </c>
      <c r="G50" s="72">
        <v>3</v>
      </c>
      <c r="H50" s="72">
        <v>3</v>
      </c>
      <c r="K50" s="25">
        <v>4</v>
      </c>
      <c r="L50" s="26">
        <v>16</v>
      </c>
      <c r="M50" s="38">
        <v>0.30769999999999997</v>
      </c>
      <c r="N50" s="34">
        <v>0.92307692307692313</v>
      </c>
      <c r="O50" s="25">
        <v>5</v>
      </c>
      <c r="P50" s="26">
        <v>4</v>
      </c>
      <c r="Q50" s="34">
        <f t="shared" si="4"/>
        <v>7.6923076923076927E-2</v>
      </c>
      <c r="R50" s="34">
        <v>0.94230769230769229</v>
      </c>
    </row>
    <row r="51" spans="2:18">
      <c r="B51" s="72" t="s">
        <v>30</v>
      </c>
      <c r="C51" s="72" t="s">
        <v>34</v>
      </c>
      <c r="D51" s="72" t="s">
        <v>27</v>
      </c>
      <c r="E51" s="72" t="s">
        <v>29</v>
      </c>
      <c r="F51" s="72">
        <v>4</v>
      </c>
      <c r="G51" s="72">
        <v>3</v>
      </c>
      <c r="H51" s="72">
        <v>2</v>
      </c>
      <c r="K51" s="25">
        <v>5</v>
      </c>
      <c r="L51" s="26">
        <v>4</v>
      </c>
      <c r="M51" s="38">
        <v>0.1154</v>
      </c>
      <c r="N51" s="34">
        <v>1</v>
      </c>
      <c r="O51" s="25">
        <v>1</v>
      </c>
      <c r="P51" s="26">
        <v>3</v>
      </c>
      <c r="Q51" s="34">
        <f t="shared" si="4"/>
        <v>5.7692307692307696E-2</v>
      </c>
      <c r="R51" s="34">
        <v>1</v>
      </c>
    </row>
    <row r="52" spans="2:18" ht="15.75" thickBot="1">
      <c r="B52" s="72" t="s">
        <v>22</v>
      </c>
      <c r="C52" s="72" t="s">
        <v>34</v>
      </c>
      <c r="D52" s="72" t="s">
        <v>27</v>
      </c>
      <c r="E52" s="72" t="s">
        <v>29</v>
      </c>
      <c r="F52" s="72">
        <v>5</v>
      </c>
      <c r="G52" s="72">
        <v>5</v>
      </c>
      <c r="H52" s="72">
        <v>5</v>
      </c>
      <c r="K52" s="28" t="s">
        <v>64</v>
      </c>
      <c r="L52" s="28">
        <v>0</v>
      </c>
      <c r="M52" s="39" t="s">
        <v>68</v>
      </c>
      <c r="N52" s="35">
        <v>1</v>
      </c>
      <c r="O52" s="30" t="s">
        <v>64</v>
      </c>
      <c r="P52" s="28">
        <v>0</v>
      </c>
      <c r="Q52" s="35">
        <v>0</v>
      </c>
      <c r="R52" s="35">
        <v>1</v>
      </c>
    </row>
    <row r="53" spans="2:18">
      <c r="B53" s="72" t="s">
        <v>22</v>
      </c>
      <c r="C53" s="72" t="s">
        <v>34</v>
      </c>
      <c r="D53" s="72" t="s">
        <v>24</v>
      </c>
      <c r="E53" s="72" t="s">
        <v>25</v>
      </c>
      <c r="F53" s="72">
        <v>4</v>
      </c>
      <c r="G53" s="72">
        <v>2</v>
      </c>
      <c r="H53" s="72">
        <v>4</v>
      </c>
      <c r="L53">
        <f>SUM(L47:L52)</f>
        <v>52</v>
      </c>
      <c r="P53" s="1">
        <f>SUM(P47:P52)</f>
        <v>52</v>
      </c>
    </row>
    <row r="54" spans="2:18">
      <c r="B54" s="72" t="s">
        <v>30</v>
      </c>
      <c r="C54" s="72" t="s">
        <v>34</v>
      </c>
      <c r="D54" s="72" t="s">
        <v>27</v>
      </c>
      <c r="E54" s="72" t="s">
        <v>25</v>
      </c>
      <c r="F54" s="72">
        <v>3</v>
      </c>
      <c r="G54" s="72">
        <v>3</v>
      </c>
      <c r="H54" s="72">
        <v>3</v>
      </c>
    </row>
    <row r="55" spans="2:18">
      <c r="B55" s="72" t="s">
        <v>22</v>
      </c>
      <c r="C55" s="72" t="s">
        <v>34</v>
      </c>
      <c r="D55" s="72" t="s">
        <v>27</v>
      </c>
      <c r="E55" s="72" t="s">
        <v>29</v>
      </c>
      <c r="F55" s="72">
        <v>4</v>
      </c>
      <c r="G55" s="72">
        <v>4</v>
      </c>
      <c r="H55" s="72">
        <v>2</v>
      </c>
    </row>
    <row r="56" spans="2:18">
      <c r="B56" s="72" t="s">
        <v>30</v>
      </c>
      <c r="C56" s="72" t="s">
        <v>34</v>
      </c>
      <c r="D56" s="72" t="s">
        <v>27</v>
      </c>
      <c r="E56" s="72" t="s">
        <v>29</v>
      </c>
      <c r="F56" s="72">
        <v>4</v>
      </c>
      <c r="G56" s="72">
        <v>5</v>
      </c>
      <c r="H56" s="72">
        <v>3</v>
      </c>
    </row>
  </sheetData>
  <sortState ref="O47:P52">
    <sortCondition descending="1" ref="P47"/>
  </sortState>
  <mergeCells count="3">
    <mergeCell ref="K1:R1"/>
    <mergeCell ref="K24:R24"/>
    <mergeCell ref="K45:R45"/>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S56"/>
  <sheetViews>
    <sheetView workbookViewId="0">
      <selection activeCell="I19" sqref="I19"/>
    </sheetView>
  </sheetViews>
  <sheetFormatPr defaultColWidth="11.42578125" defaultRowHeight="15"/>
  <cols>
    <col min="1" max="1" width="18.140625" style="1" bestFit="1" customWidth="1"/>
    <col min="2" max="2" width="8" style="1" bestFit="1" customWidth="1"/>
    <col min="3" max="3" width="7.42578125" style="1" bestFit="1" customWidth="1"/>
    <col min="4" max="4" width="8.85546875" style="1" bestFit="1" customWidth="1"/>
    <col min="5" max="5" width="14.85546875" style="1" bestFit="1" customWidth="1"/>
    <col min="6" max="6" width="19" style="1" bestFit="1" customWidth="1"/>
    <col min="7" max="7" width="17.28515625" style="1" bestFit="1" customWidth="1"/>
    <col min="9" max="9" width="15.140625" bestFit="1" customWidth="1"/>
    <col min="10" max="10" width="14.85546875" customWidth="1"/>
    <col min="11" max="11" width="4.42578125" customWidth="1"/>
    <col min="12" max="12" width="4.140625" customWidth="1"/>
    <col min="13" max="13" width="8.28515625" customWidth="1"/>
    <col min="14" max="14" width="10" customWidth="1"/>
    <col min="15" max="15" width="14.28515625" customWidth="1"/>
    <col min="16" max="16" width="11.42578125" customWidth="1"/>
    <col min="17" max="17" width="14.28515625" customWidth="1"/>
    <col min="18" max="18" width="15.7109375" customWidth="1"/>
    <col min="19" max="19" width="18.7109375" customWidth="1"/>
    <col min="20" max="20" width="8.28515625" customWidth="1"/>
    <col min="21" max="22" width="10" customWidth="1"/>
    <col min="23" max="23" width="4.140625" customWidth="1"/>
    <col min="24" max="24" width="12.140625" bestFit="1" customWidth="1"/>
    <col min="25" max="25" width="9" customWidth="1"/>
    <col min="26" max="26" width="4.140625" customWidth="1"/>
    <col min="27" max="27" width="8.28515625" customWidth="1"/>
    <col min="28" max="28" width="11.140625" bestFit="1" customWidth="1"/>
    <col min="29" max="29" width="10" customWidth="1"/>
  </cols>
  <sheetData>
    <row r="2" spans="1:19">
      <c r="A2" s="2" t="s">
        <v>14</v>
      </c>
      <c r="B2" s="3"/>
      <c r="C2" s="3"/>
      <c r="D2" s="3"/>
      <c r="E2" s="3"/>
      <c r="F2" s="3"/>
      <c r="G2" s="3"/>
    </row>
    <row r="3" spans="1:19">
      <c r="A3" s="3"/>
      <c r="B3" s="3"/>
      <c r="C3" s="3"/>
      <c r="D3" s="3"/>
      <c r="E3" s="3"/>
      <c r="F3" s="3"/>
      <c r="G3" s="3"/>
    </row>
    <row r="4" spans="1:19" ht="15.75" thickBot="1">
      <c r="A4" s="4" t="s">
        <v>15</v>
      </c>
      <c r="B4" s="4" t="s">
        <v>16</v>
      </c>
      <c r="C4" s="4" t="s">
        <v>17</v>
      </c>
      <c r="D4" s="4" t="s">
        <v>18</v>
      </c>
      <c r="E4" s="4" t="s">
        <v>19</v>
      </c>
      <c r="F4" s="4" t="s">
        <v>20</v>
      </c>
      <c r="G4" s="4" t="s">
        <v>21</v>
      </c>
      <c r="I4" s="12" t="s">
        <v>69</v>
      </c>
      <c r="J4" s="12" t="s">
        <v>62</v>
      </c>
    </row>
    <row r="5" spans="1:19" ht="15.75" thickTop="1">
      <c r="A5" s="5" t="s">
        <v>22</v>
      </c>
      <c r="B5" s="5" t="s">
        <v>23</v>
      </c>
      <c r="C5" s="5" t="s">
        <v>24</v>
      </c>
      <c r="D5" s="5" t="s">
        <v>25</v>
      </c>
      <c r="E5" s="5">
        <v>3</v>
      </c>
      <c r="F5" s="5">
        <v>3</v>
      </c>
      <c r="G5" s="5">
        <v>3</v>
      </c>
      <c r="I5" s="12" t="s">
        <v>15</v>
      </c>
      <c r="J5" s="1" t="s">
        <v>23</v>
      </c>
      <c r="K5" s="1" t="s">
        <v>11</v>
      </c>
      <c r="L5" s="1" t="s">
        <v>32</v>
      </c>
      <c r="M5" s="1" t="s">
        <v>33</v>
      </c>
      <c r="N5" s="1" t="s">
        <v>34</v>
      </c>
      <c r="O5" s="1" t="s">
        <v>52</v>
      </c>
    </row>
    <row r="6" spans="1:19">
      <c r="A6" s="5" t="s">
        <v>22</v>
      </c>
      <c r="B6" s="5" t="s">
        <v>23</v>
      </c>
      <c r="C6" s="5" t="s">
        <v>26</v>
      </c>
      <c r="D6" s="5" t="s">
        <v>25</v>
      </c>
      <c r="E6" s="5">
        <v>5</v>
      </c>
      <c r="F6" s="5">
        <v>4</v>
      </c>
      <c r="G6" s="5">
        <v>5</v>
      </c>
      <c r="I6" s="13" t="s">
        <v>30</v>
      </c>
      <c r="J6" s="23">
        <v>8</v>
      </c>
      <c r="K6" s="23">
        <v>2</v>
      </c>
      <c r="L6" s="23">
        <v>2</v>
      </c>
      <c r="M6" s="23">
        <v>1</v>
      </c>
      <c r="N6" s="23">
        <v>5</v>
      </c>
      <c r="O6" s="23">
        <v>18</v>
      </c>
    </row>
    <row r="7" spans="1:19">
      <c r="A7" s="5" t="s">
        <v>22</v>
      </c>
      <c r="B7" s="5" t="s">
        <v>23</v>
      </c>
      <c r="C7" s="5" t="s">
        <v>27</v>
      </c>
      <c r="D7" s="5" t="s">
        <v>28</v>
      </c>
      <c r="E7" s="5">
        <v>5</v>
      </c>
      <c r="F7" s="5">
        <v>4</v>
      </c>
      <c r="G7" s="5">
        <v>4</v>
      </c>
      <c r="I7" s="13" t="s">
        <v>22</v>
      </c>
      <c r="J7" s="23">
        <v>18</v>
      </c>
      <c r="K7" s="23">
        <v>7</v>
      </c>
      <c r="L7" s="23">
        <v>3</v>
      </c>
      <c r="M7" s="23">
        <v>1</v>
      </c>
      <c r="N7" s="23">
        <v>5</v>
      </c>
      <c r="O7" s="23">
        <v>34</v>
      </c>
    </row>
    <row r="8" spans="1:19">
      <c r="A8" s="5" t="s">
        <v>22</v>
      </c>
      <c r="B8" s="5" t="s">
        <v>23</v>
      </c>
      <c r="C8" s="5" t="s">
        <v>27</v>
      </c>
      <c r="D8" s="5" t="s">
        <v>28</v>
      </c>
      <c r="E8" s="5">
        <v>5</v>
      </c>
      <c r="F8" s="5">
        <v>4</v>
      </c>
      <c r="G8" s="5">
        <v>2</v>
      </c>
      <c r="I8" s="13" t="s">
        <v>52</v>
      </c>
      <c r="J8" s="23">
        <v>26</v>
      </c>
      <c r="K8" s="23">
        <v>9</v>
      </c>
      <c r="L8" s="23">
        <v>5</v>
      </c>
      <c r="M8" s="23">
        <v>2</v>
      </c>
      <c r="N8" s="23">
        <v>10</v>
      </c>
      <c r="O8" s="23">
        <v>52</v>
      </c>
    </row>
    <row r="9" spans="1:19">
      <c r="A9" s="5" t="s">
        <v>22</v>
      </c>
      <c r="B9" s="5" t="s">
        <v>23</v>
      </c>
      <c r="C9" s="5" t="s">
        <v>24</v>
      </c>
      <c r="D9" s="5" t="s">
        <v>25</v>
      </c>
      <c r="E9" s="5">
        <v>3</v>
      </c>
      <c r="F9" s="5">
        <v>3</v>
      </c>
      <c r="G9" s="5">
        <v>2</v>
      </c>
    </row>
    <row r="10" spans="1:19" ht="15.75">
      <c r="A10" s="5" t="s">
        <v>22</v>
      </c>
      <c r="B10" s="5" t="s">
        <v>23</v>
      </c>
      <c r="C10" s="5" t="s">
        <v>26</v>
      </c>
      <c r="D10" s="5" t="s">
        <v>29</v>
      </c>
      <c r="E10" s="5">
        <v>2</v>
      </c>
      <c r="F10" s="5">
        <v>1</v>
      </c>
      <c r="G10" s="5">
        <v>3</v>
      </c>
      <c r="I10" s="79" t="s">
        <v>143</v>
      </c>
    </row>
    <row r="11" spans="1:19">
      <c r="A11" s="5" t="s">
        <v>22</v>
      </c>
      <c r="B11" s="5" t="s">
        <v>23</v>
      </c>
      <c r="C11" s="5" t="s">
        <v>27</v>
      </c>
      <c r="D11" s="5" t="s">
        <v>25</v>
      </c>
      <c r="E11" s="5">
        <v>4</v>
      </c>
      <c r="F11" s="5">
        <v>4</v>
      </c>
      <c r="G11" s="5">
        <v>4</v>
      </c>
    </row>
    <row r="12" spans="1:19">
      <c r="A12" s="5" t="s">
        <v>22</v>
      </c>
      <c r="B12" s="5" t="s">
        <v>23</v>
      </c>
      <c r="C12" s="5" t="s">
        <v>27</v>
      </c>
      <c r="D12" s="5" t="s">
        <v>29</v>
      </c>
      <c r="E12" s="5">
        <v>2</v>
      </c>
      <c r="F12" s="5">
        <v>3</v>
      </c>
      <c r="G12" s="5">
        <v>3</v>
      </c>
      <c r="I12" s="12" t="s">
        <v>70</v>
      </c>
      <c r="J12" s="12" t="s">
        <v>71</v>
      </c>
    </row>
    <row r="13" spans="1:19">
      <c r="A13" s="5" t="s">
        <v>22</v>
      </c>
      <c r="B13" s="5" t="s">
        <v>23</v>
      </c>
      <c r="C13" s="5" t="s">
        <v>26</v>
      </c>
      <c r="D13" s="5" t="s">
        <v>25</v>
      </c>
      <c r="E13" s="5">
        <v>2</v>
      </c>
      <c r="F13" s="5">
        <v>4</v>
      </c>
      <c r="G13" s="5">
        <v>3</v>
      </c>
      <c r="I13" s="12" t="s">
        <v>17</v>
      </c>
      <c r="J13" s="1" t="s">
        <v>25</v>
      </c>
      <c r="K13" s="1" t="s">
        <v>28</v>
      </c>
      <c r="L13" s="1" t="s">
        <v>31</v>
      </c>
      <c r="M13" s="1" t="s">
        <v>29</v>
      </c>
      <c r="N13" s="1" t="s">
        <v>52</v>
      </c>
      <c r="P13" s="1"/>
      <c r="R13" s="1"/>
      <c r="S13" s="1"/>
    </row>
    <row r="14" spans="1:19">
      <c r="A14" s="5" t="s">
        <v>30</v>
      </c>
      <c r="B14" s="5" t="s">
        <v>23</v>
      </c>
      <c r="C14" s="5" t="s">
        <v>26</v>
      </c>
      <c r="D14" s="5" t="s">
        <v>29</v>
      </c>
      <c r="E14" s="5">
        <v>3</v>
      </c>
      <c r="F14" s="5">
        <v>3</v>
      </c>
      <c r="G14" s="5">
        <v>3</v>
      </c>
      <c r="I14" s="13" t="s">
        <v>24</v>
      </c>
      <c r="J14" s="23">
        <v>6</v>
      </c>
      <c r="K14" s="23"/>
      <c r="L14" s="23">
        <v>4</v>
      </c>
      <c r="M14" s="23">
        <v>2</v>
      </c>
      <c r="N14" s="23">
        <v>12</v>
      </c>
      <c r="O14" s="1"/>
      <c r="P14" s="1"/>
      <c r="Q14" s="1"/>
    </row>
    <row r="15" spans="1:19">
      <c r="A15" s="5" t="s">
        <v>22</v>
      </c>
      <c r="B15" s="5" t="s">
        <v>23</v>
      </c>
      <c r="C15" s="5" t="s">
        <v>26</v>
      </c>
      <c r="D15" s="5" t="s">
        <v>25</v>
      </c>
      <c r="E15" s="5">
        <v>5</v>
      </c>
      <c r="F15" s="5">
        <v>5</v>
      </c>
      <c r="G15" s="5">
        <v>3</v>
      </c>
      <c r="I15" s="13" t="s">
        <v>26</v>
      </c>
      <c r="J15" s="23">
        <v>11</v>
      </c>
      <c r="K15" s="23"/>
      <c r="L15" s="23">
        <v>1</v>
      </c>
      <c r="M15" s="23">
        <v>7</v>
      </c>
      <c r="N15" s="23">
        <v>19</v>
      </c>
      <c r="O15" s="23"/>
      <c r="P15" s="23"/>
      <c r="Q15" s="23"/>
      <c r="R15" s="23"/>
      <c r="S15" s="23"/>
    </row>
    <row r="16" spans="1:19">
      <c r="A16" s="5" t="s">
        <v>22</v>
      </c>
      <c r="B16" s="5" t="s">
        <v>23</v>
      </c>
      <c r="C16" s="5" t="s">
        <v>27</v>
      </c>
      <c r="D16" s="5" t="s">
        <v>29</v>
      </c>
      <c r="E16" s="5">
        <v>5</v>
      </c>
      <c r="F16" s="5">
        <v>5</v>
      </c>
      <c r="G16" s="5">
        <v>2</v>
      </c>
      <c r="I16" s="13" t="s">
        <v>27</v>
      </c>
      <c r="J16" s="23">
        <v>6</v>
      </c>
      <c r="K16" s="23">
        <v>2</v>
      </c>
      <c r="L16" s="23"/>
      <c r="M16" s="23">
        <v>13</v>
      </c>
      <c r="N16" s="23">
        <v>21</v>
      </c>
      <c r="O16" s="23"/>
      <c r="P16" s="23"/>
      <c r="Q16" s="23"/>
      <c r="R16" s="23"/>
      <c r="S16" s="23"/>
    </row>
    <row r="17" spans="1:19">
      <c r="A17" s="5" t="s">
        <v>30</v>
      </c>
      <c r="B17" s="5" t="s">
        <v>23</v>
      </c>
      <c r="C17" s="5" t="s">
        <v>26</v>
      </c>
      <c r="D17" s="5" t="s">
        <v>25</v>
      </c>
      <c r="E17" s="5">
        <v>4</v>
      </c>
      <c r="F17" s="5">
        <v>3</v>
      </c>
      <c r="G17" s="5">
        <v>3</v>
      </c>
      <c r="I17" s="13" t="s">
        <v>52</v>
      </c>
      <c r="J17" s="23">
        <v>23</v>
      </c>
      <c r="K17" s="23">
        <v>2</v>
      </c>
      <c r="L17" s="23">
        <v>5</v>
      </c>
      <c r="M17" s="23">
        <v>22</v>
      </c>
      <c r="N17" s="23">
        <v>52</v>
      </c>
      <c r="O17" s="23"/>
      <c r="P17" s="23"/>
      <c r="Q17" s="23"/>
      <c r="R17" s="23"/>
      <c r="S17" s="23"/>
    </row>
    <row r="18" spans="1:19">
      <c r="A18" s="5" t="s">
        <v>22</v>
      </c>
      <c r="B18" s="5" t="s">
        <v>23</v>
      </c>
      <c r="C18" s="5" t="s">
        <v>26</v>
      </c>
      <c r="D18" s="5" t="s">
        <v>25</v>
      </c>
      <c r="E18" s="5">
        <v>4</v>
      </c>
      <c r="F18" s="5">
        <v>2</v>
      </c>
      <c r="G18" s="5">
        <v>4</v>
      </c>
      <c r="L18" s="23"/>
      <c r="M18" s="23"/>
      <c r="N18" s="23"/>
      <c r="O18" s="23"/>
      <c r="P18" s="23"/>
      <c r="Q18" s="23"/>
      <c r="R18" s="23"/>
      <c r="S18" s="23"/>
    </row>
    <row r="19" spans="1:19" ht="15.75">
      <c r="A19" s="5" t="s">
        <v>30</v>
      </c>
      <c r="B19" s="5" t="s">
        <v>23</v>
      </c>
      <c r="C19" s="5" t="s">
        <v>26</v>
      </c>
      <c r="D19" s="5" t="s">
        <v>29</v>
      </c>
      <c r="E19" s="5">
        <v>2</v>
      </c>
      <c r="F19" s="5">
        <v>4</v>
      </c>
      <c r="G19" s="5">
        <v>1</v>
      </c>
      <c r="I19" s="79" t="s">
        <v>144</v>
      </c>
    </row>
    <row r="20" spans="1:19">
      <c r="A20" s="5" t="s">
        <v>22</v>
      </c>
      <c r="B20" s="5" t="s">
        <v>23</v>
      </c>
      <c r="C20" s="5" t="s">
        <v>24</v>
      </c>
      <c r="D20" s="5" t="s">
        <v>31</v>
      </c>
      <c r="E20" s="5">
        <v>3</v>
      </c>
      <c r="F20" s="5">
        <v>3</v>
      </c>
      <c r="G20" s="5">
        <v>3</v>
      </c>
    </row>
    <row r="21" spans="1:19">
      <c r="A21" s="5" t="s">
        <v>30</v>
      </c>
      <c r="B21" s="5" t="s">
        <v>23</v>
      </c>
      <c r="C21" s="5" t="s">
        <v>26</v>
      </c>
      <c r="D21" s="5" t="s">
        <v>25</v>
      </c>
      <c r="E21" s="5">
        <v>2</v>
      </c>
      <c r="F21" s="5">
        <v>4</v>
      </c>
      <c r="G21" s="5">
        <v>3</v>
      </c>
    </row>
    <row r="22" spans="1:19">
      <c r="A22" s="5" t="s">
        <v>22</v>
      </c>
      <c r="B22" s="5" t="s">
        <v>23</v>
      </c>
      <c r="C22" s="5" t="s">
        <v>27</v>
      </c>
      <c r="D22" s="5" t="s">
        <v>29</v>
      </c>
      <c r="E22" s="5">
        <v>4</v>
      </c>
      <c r="F22" s="5">
        <v>3</v>
      </c>
      <c r="G22" s="5">
        <v>5</v>
      </c>
    </row>
    <row r="23" spans="1:19">
      <c r="A23" s="5" t="s">
        <v>22</v>
      </c>
      <c r="B23" s="5" t="s">
        <v>23</v>
      </c>
      <c r="C23" s="5" t="s">
        <v>27</v>
      </c>
      <c r="D23" s="5" t="s">
        <v>29</v>
      </c>
      <c r="E23" s="5">
        <v>3</v>
      </c>
      <c r="F23" s="5">
        <v>4</v>
      </c>
      <c r="G23" s="5">
        <v>4</v>
      </c>
    </row>
    <row r="24" spans="1:19">
      <c r="A24" s="5" t="s">
        <v>22</v>
      </c>
      <c r="B24" s="5" t="s">
        <v>23</v>
      </c>
      <c r="C24" s="5" t="s">
        <v>26</v>
      </c>
      <c r="D24" s="5" t="s">
        <v>25</v>
      </c>
      <c r="E24" s="5">
        <v>3</v>
      </c>
      <c r="F24" s="5">
        <v>3</v>
      </c>
      <c r="G24" s="5">
        <v>4</v>
      </c>
    </row>
    <row r="25" spans="1:19">
      <c r="A25" s="5" t="s">
        <v>30</v>
      </c>
      <c r="B25" s="5" t="s">
        <v>23</v>
      </c>
      <c r="C25" s="5" t="s">
        <v>27</v>
      </c>
      <c r="D25" s="5" t="s">
        <v>29</v>
      </c>
      <c r="E25" s="5">
        <v>3</v>
      </c>
      <c r="F25" s="5">
        <v>2</v>
      </c>
      <c r="G25" s="5">
        <v>3</v>
      </c>
    </row>
    <row r="26" spans="1:19">
      <c r="A26" s="5" t="s">
        <v>30</v>
      </c>
      <c r="B26" s="5" t="s">
        <v>23</v>
      </c>
      <c r="C26" s="5" t="s">
        <v>27</v>
      </c>
      <c r="D26" s="5" t="s">
        <v>29</v>
      </c>
      <c r="E26" s="5">
        <v>4</v>
      </c>
      <c r="F26" s="5">
        <v>3</v>
      </c>
      <c r="G26" s="5">
        <v>4</v>
      </c>
    </row>
    <row r="27" spans="1:19">
      <c r="A27" s="5" t="s">
        <v>30</v>
      </c>
      <c r="B27" s="5" t="s">
        <v>23</v>
      </c>
      <c r="C27" s="5" t="s">
        <v>26</v>
      </c>
      <c r="D27" s="5" t="s">
        <v>29</v>
      </c>
      <c r="E27" s="5">
        <v>3</v>
      </c>
      <c r="F27" s="5">
        <v>2</v>
      </c>
      <c r="G27" s="5">
        <v>3</v>
      </c>
    </row>
    <row r="28" spans="1:19">
      <c r="A28" s="5" t="s">
        <v>22</v>
      </c>
      <c r="B28" s="5" t="s">
        <v>23</v>
      </c>
      <c r="C28" s="5" t="s">
        <v>27</v>
      </c>
      <c r="D28" s="5" t="s">
        <v>29</v>
      </c>
      <c r="E28" s="5">
        <v>3</v>
      </c>
      <c r="F28" s="5">
        <v>3</v>
      </c>
      <c r="G28" s="5">
        <v>1</v>
      </c>
    </row>
    <row r="29" spans="1:19">
      <c r="A29" s="5" t="s">
        <v>22</v>
      </c>
      <c r="B29" s="5" t="s">
        <v>23</v>
      </c>
      <c r="C29" s="5" t="s">
        <v>26</v>
      </c>
      <c r="D29" s="5" t="s">
        <v>29</v>
      </c>
      <c r="E29" s="5">
        <v>4</v>
      </c>
      <c r="F29" s="5">
        <v>3</v>
      </c>
      <c r="G29" s="5">
        <v>3</v>
      </c>
    </row>
    <row r="30" spans="1:19">
      <c r="A30" s="5" t="s">
        <v>30</v>
      </c>
      <c r="B30" s="5" t="s">
        <v>23</v>
      </c>
      <c r="C30" s="5" t="s">
        <v>26</v>
      </c>
      <c r="D30" s="5" t="s">
        <v>31</v>
      </c>
      <c r="E30" s="5">
        <v>4</v>
      </c>
      <c r="F30" s="5">
        <v>2</v>
      </c>
      <c r="G30" s="5">
        <v>3</v>
      </c>
    </row>
    <row r="31" spans="1:19">
      <c r="A31" s="5" t="s">
        <v>22</v>
      </c>
      <c r="B31" s="5" t="s">
        <v>11</v>
      </c>
      <c r="C31" s="5" t="s">
        <v>24</v>
      </c>
      <c r="D31" s="5" t="s">
        <v>25</v>
      </c>
      <c r="E31" s="5">
        <v>3</v>
      </c>
      <c r="F31" s="5">
        <v>3</v>
      </c>
      <c r="G31" s="5">
        <v>5</v>
      </c>
    </row>
    <row r="32" spans="1:19">
      <c r="A32" s="5" t="s">
        <v>22</v>
      </c>
      <c r="B32" s="5" t="s">
        <v>11</v>
      </c>
      <c r="C32" s="5" t="s">
        <v>24</v>
      </c>
      <c r="D32" s="5" t="s">
        <v>29</v>
      </c>
      <c r="E32" s="5">
        <v>4</v>
      </c>
      <c r="F32" s="5">
        <v>3</v>
      </c>
      <c r="G32" s="5">
        <v>3</v>
      </c>
    </row>
    <row r="33" spans="1:7">
      <c r="A33" s="5" t="s">
        <v>22</v>
      </c>
      <c r="B33" s="5" t="s">
        <v>11</v>
      </c>
      <c r="C33" s="5" t="s">
        <v>24</v>
      </c>
      <c r="D33" s="5" t="s">
        <v>29</v>
      </c>
      <c r="E33" s="5">
        <v>1</v>
      </c>
      <c r="F33" s="5">
        <v>3</v>
      </c>
      <c r="G33" s="5">
        <v>4</v>
      </c>
    </row>
    <row r="34" spans="1:7">
      <c r="A34" s="5" t="s">
        <v>22</v>
      </c>
      <c r="B34" s="5" t="s">
        <v>11</v>
      </c>
      <c r="C34" s="5" t="s">
        <v>24</v>
      </c>
      <c r="D34" s="5" t="s">
        <v>31</v>
      </c>
      <c r="E34" s="5">
        <v>4</v>
      </c>
      <c r="F34" s="5">
        <v>4</v>
      </c>
      <c r="G34" s="5">
        <v>2</v>
      </c>
    </row>
    <row r="35" spans="1:7">
      <c r="A35" s="5" t="s">
        <v>22</v>
      </c>
      <c r="B35" s="5" t="s">
        <v>11</v>
      </c>
      <c r="C35" s="5" t="s">
        <v>27</v>
      </c>
      <c r="D35" s="5" t="s">
        <v>25</v>
      </c>
      <c r="E35" s="5">
        <v>1</v>
      </c>
      <c r="F35" s="5">
        <v>2</v>
      </c>
      <c r="G35" s="5">
        <v>4</v>
      </c>
    </row>
    <row r="36" spans="1:7">
      <c r="A36" s="5" t="s">
        <v>30</v>
      </c>
      <c r="B36" s="5" t="s">
        <v>11</v>
      </c>
      <c r="C36" s="5" t="s">
        <v>24</v>
      </c>
      <c r="D36" s="5" t="s">
        <v>25</v>
      </c>
      <c r="E36" s="5">
        <v>2</v>
      </c>
      <c r="F36" s="5">
        <v>3</v>
      </c>
      <c r="G36" s="5">
        <v>3</v>
      </c>
    </row>
    <row r="37" spans="1:7">
      <c r="A37" s="5" t="s">
        <v>22</v>
      </c>
      <c r="B37" s="5" t="s">
        <v>11</v>
      </c>
      <c r="C37" s="5" t="s">
        <v>26</v>
      </c>
      <c r="D37" s="5" t="s">
        <v>25</v>
      </c>
      <c r="E37" s="5">
        <v>3</v>
      </c>
      <c r="F37" s="5">
        <v>3</v>
      </c>
      <c r="G37" s="5">
        <v>3</v>
      </c>
    </row>
    <row r="38" spans="1:7">
      <c r="A38" s="5" t="s">
        <v>30</v>
      </c>
      <c r="B38" s="5" t="s">
        <v>11</v>
      </c>
      <c r="C38" s="5" t="s">
        <v>26</v>
      </c>
      <c r="D38" s="5" t="s">
        <v>25</v>
      </c>
      <c r="E38" s="5">
        <v>2</v>
      </c>
      <c r="F38" s="5">
        <v>3</v>
      </c>
      <c r="G38" s="5">
        <v>3</v>
      </c>
    </row>
    <row r="39" spans="1:7">
      <c r="A39" s="5" t="s">
        <v>22</v>
      </c>
      <c r="B39" s="5" t="s">
        <v>11</v>
      </c>
      <c r="C39" s="5" t="s">
        <v>26</v>
      </c>
      <c r="D39" s="5" t="s">
        <v>25</v>
      </c>
      <c r="E39" s="5">
        <v>4</v>
      </c>
      <c r="F39" s="5">
        <v>3</v>
      </c>
      <c r="G39" s="5">
        <v>4</v>
      </c>
    </row>
    <row r="40" spans="1:7">
      <c r="A40" s="5" t="s">
        <v>22</v>
      </c>
      <c r="B40" s="5" t="s">
        <v>32</v>
      </c>
      <c r="C40" s="5" t="s">
        <v>27</v>
      </c>
      <c r="D40" s="5" t="s">
        <v>29</v>
      </c>
      <c r="E40" s="5">
        <v>3</v>
      </c>
      <c r="F40" s="5">
        <v>5</v>
      </c>
      <c r="G40" s="5">
        <v>4</v>
      </c>
    </row>
    <row r="41" spans="1:7">
      <c r="A41" s="5" t="s">
        <v>22</v>
      </c>
      <c r="B41" s="5" t="s">
        <v>32</v>
      </c>
      <c r="C41" s="5" t="s">
        <v>27</v>
      </c>
      <c r="D41" s="5" t="s">
        <v>29</v>
      </c>
      <c r="E41" s="5">
        <v>3</v>
      </c>
      <c r="F41" s="5">
        <v>5</v>
      </c>
      <c r="G41" s="5">
        <v>3</v>
      </c>
    </row>
    <row r="42" spans="1:7">
      <c r="A42" s="5" t="s">
        <v>30</v>
      </c>
      <c r="B42" s="5" t="s">
        <v>32</v>
      </c>
      <c r="C42" s="5" t="s">
        <v>27</v>
      </c>
      <c r="D42" s="5" t="s">
        <v>25</v>
      </c>
      <c r="E42" s="5">
        <v>2</v>
      </c>
      <c r="F42" s="5">
        <v>5</v>
      </c>
      <c r="G42" s="5">
        <v>4</v>
      </c>
    </row>
    <row r="43" spans="1:7">
      <c r="A43" s="5" t="s">
        <v>30</v>
      </c>
      <c r="B43" s="5" t="s">
        <v>32</v>
      </c>
      <c r="C43" s="5" t="s">
        <v>27</v>
      </c>
      <c r="D43" s="5" t="s">
        <v>25</v>
      </c>
      <c r="E43" s="5">
        <v>3</v>
      </c>
      <c r="F43" s="5">
        <v>5</v>
      </c>
      <c r="G43" s="5">
        <v>4</v>
      </c>
    </row>
    <row r="44" spans="1:7">
      <c r="A44" s="5" t="s">
        <v>22</v>
      </c>
      <c r="B44" s="5" t="s">
        <v>32</v>
      </c>
      <c r="C44" s="5" t="s">
        <v>26</v>
      </c>
      <c r="D44" s="5" t="s">
        <v>25</v>
      </c>
      <c r="E44" s="5">
        <v>3</v>
      </c>
      <c r="F44" s="5">
        <v>4</v>
      </c>
      <c r="G44" s="5">
        <v>4</v>
      </c>
    </row>
    <row r="45" spans="1:7">
      <c r="A45" s="5" t="s">
        <v>30</v>
      </c>
      <c r="B45" s="5" t="s">
        <v>33</v>
      </c>
      <c r="C45" s="5" t="s">
        <v>24</v>
      </c>
      <c r="D45" s="5" t="s">
        <v>31</v>
      </c>
      <c r="E45" s="5">
        <v>3</v>
      </c>
      <c r="F45" s="5">
        <v>4</v>
      </c>
      <c r="G45" s="5">
        <v>4</v>
      </c>
    </row>
    <row r="46" spans="1:7">
      <c r="A46" s="5" t="s">
        <v>22</v>
      </c>
      <c r="B46" s="5" t="s">
        <v>33</v>
      </c>
      <c r="C46" s="5" t="s">
        <v>24</v>
      </c>
      <c r="D46" s="5" t="s">
        <v>25</v>
      </c>
      <c r="E46" s="5">
        <v>3</v>
      </c>
      <c r="F46" s="5">
        <v>4</v>
      </c>
      <c r="G46" s="5">
        <v>3</v>
      </c>
    </row>
    <row r="47" spans="1:7">
      <c r="A47" s="5" t="s">
        <v>22</v>
      </c>
      <c r="B47" s="5" t="s">
        <v>34</v>
      </c>
      <c r="C47" s="5" t="s">
        <v>24</v>
      </c>
      <c r="D47" s="5" t="s">
        <v>31</v>
      </c>
      <c r="E47" s="5">
        <v>3</v>
      </c>
      <c r="F47" s="5">
        <v>3</v>
      </c>
      <c r="G47" s="5">
        <v>4</v>
      </c>
    </row>
    <row r="48" spans="1:7">
      <c r="A48" s="5" t="s">
        <v>30</v>
      </c>
      <c r="B48" s="5" t="s">
        <v>34</v>
      </c>
      <c r="C48" s="5" t="s">
        <v>26</v>
      </c>
      <c r="D48" s="5" t="s">
        <v>29</v>
      </c>
      <c r="E48" s="5">
        <v>3</v>
      </c>
      <c r="F48" s="5">
        <v>4</v>
      </c>
      <c r="G48" s="5">
        <v>3</v>
      </c>
    </row>
    <row r="49" spans="1:7">
      <c r="A49" s="5" t="s">
        <v>30</v>
      </c>
      <c r="B49" s="5" t="s">
        <v>34</v>
      </c>
      <c r="C49" s="5" t="s">
        <v>26</v>
      </c>
      <c r="D49" s="5" t="s">
        <v>29</v>
      </c>
      <c r="E49" s="5">
        <v>4</v>
      </c>
      <c r="F49" s="5">
        <v>3</v>
      </c>
      <c r="G49" s="5">
        <v>1</v>
      </c>
    </row>
    <row r="50" spans="1:7">
      <c r="A50" s="5" t="s">
        <v>22</v>
      </c>
      <c r="B50" s="5" t="s">
        <v>34</v>
      </c>
      <c r="C50" s="5" t="s">
        <v>27</v>
      </c>
      <c r="D50" s="5" t="s">
        <v>25</v>
      </c>
      <c r="E50" s="5">
        <v>4</v>
      </c>
      <c r="F50" s="5">
        <v>3</v>
      </c>
      <c r="G50" s="5">
        <v>3</v>
      </c>
    </row>
    <row r="51" spans="1:7">
      <c r="A51" s="5" t="s">
        <v>30</v>
      </c>
      <c r="B51" s="5" t="s">
        <v>34</v>
      </c>
      <c r="C51" s="5" t="s">
        <v>27</v>
      </c>
      <c r="D51" s="5" t="s">
        <v>29</v>
      </c>
      <c r="E51" s="5">
        <v>4</v>
      </c>
      <c r="F51" s="5">
        <v>3</v>
      </c>
      <c r="G51" s="5">
        <v>2</v>
      </c>
    </row>
    <row r="52" spans="1:7">
      <c r="A52" s="5" t="s">
        <v>22</v>
      </c>
      <c r="B52" s="5" t="s">
        <v>34</v>
      </c>
      <c r="C52" s="5" t="s">
        <v>27</v>
      </c>
      <c r="D52" s="5" t="s">
        <v>29</v>
      </c>
      <c r="E52" s="5">
        <v>5</v>
      </c>
      <c r="F52" s="5">
        <v>5</v>
      </c>
      <c r="G52" s="5">
        <v>5</v>
      </c>
    </row>
    <row r="53" spans="1:7">
      <c r="A53" s="5" t="s">
        <v>22</v>
      </c>
      <c r="B53" s="5" t="s">
        <v>34</v>
      </c>
      <c r="C53" s="5" t="s">
        <v>24</v>
      </c>
      <c r="D53" s="5" t="s">
        <v>25</v>
      </c>
      <c r="E53" s="5">
        <v>4</v>
      </c>
      <c r="F53" s="5">
        <v>2</v>
      </c>
      <c r="G53" s="5">
        <v>4</v>
      </c>
    </row>
    <row r="54" spans="1:7">
      <c r="A54" s="5" t="s">
        <v>30</v>
      </c>
      <c r="B54" s="5" t="s">
        <v>34</v>
      </c>
      <c r="C54" s="5" t="s">
        <v>27</v>
      </c>
      <c r="D54" s="5" t="s">
        <v>25</v>
      </c>
      <c r="E54" s="5">
        <v>3</v>
      </c>
      <c r="F54" s="5">
        <v>3</v>
      </c>
      <c r="G54" s="5">
        <v>3</v>
      </c>
    </row>
    <row r="55" spans="1:7">
      <c r="A55" s="5" t="s">
        <v>22</v>
      </c>
      <c r="B55" s="5" t="s">
        <v>34</v>
      </c>
      <c r="C55" s="5" t="s">
        <v>27</v>
      </c>
      <c r="D55" s="5" t="s">
        <v>29</v>
      </c>
      <c r="E55" s="5">
        <v>4</v>
      </c>
      <c r="F55" s="5">
        <v>4</v>
      </c>
      <c r="G55" s="5">
        <v>2</v>
      </c>
    </row>
    <row r="56" spans="1:7">
      <c r="A56" s="5" t="s">
        <v>30</v>
      </c>
      <c r="B56" s="5" t="s">
        <v>34</v>
      </c>
      <c r="C56" s="5" t="s">
        <v>27</v>
      </c>
      <c r="D56" s="5" t="s">
        <v>29</v>
      </c>
      <c r="E56" s="5">
        <v>4</v>
      </c>
      <c r="F56" s="5">
        <v>5</v>
      </c>
      <c r="G56" s="5">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
  <sheetViews>
    <sheetView workbookViewId="0">
      <selection activeCell="A9" sqref="A9"/>
    </sheetView>
  </sheetViews>
  <sheetFormatPr defaultColWidth="11.42578125" defaultRowHeight="15"/>
  <cols>
    <col min="1" max="1" width="14.140625" bestFit="1" customWidth="1"/>
    <col min="2" max="2" width="14.85546875" bestFit="1" customWidth="1"/>
    <col min="3" max="4" width="4.7109375" customWidth="1"/>
    <col min="5" max="6" width="10" customWidth="1"/>
  </cols>
  <sheetData>
    <row r="1" spans="1:5">
      <c r="A1" s="12" t="s">
        <v>141</v>
      </c>
      <c r="B1" s="12" t="s">
        <v>59</v>
      </c>
    </row>
    <row r="2" spans="1:5">
      <c r="A2" s="12" t="s">
        <v>36</v>
      </c>
      <c r="B2" s="1" t="s">
        <v>11</v>
      </c>
      <c r="C2" s="1" t="s">
        <v>43</v>
      </c>
      <c r="D2" s="1" t="s">
        <v>48</v>
      </c>
      <c r="E2" s="1" t="s">
        <v>52</v>
      </c>
    </row>
    <row r="3" spans="1:5">
      <c r="A3" s="13" t="s">
        <v>45</v>
      </c>
      <c r="B3" s="23">
        <v>11</v>
      </c>
      <c r="C3" s="23">
        <v>98</v>
      </c>
      <c r="D3" s="23">
        <v>47</v>
      </c>
      <c r="E3" s="23">
        <v>156</v>
      </c>
    </row>
    <row r="4" spans="1:5">
      <c r="A4" s="13" t="s">
        <v>49</v>
      </c>
      <c r="B4" s="23"/>
      <c r="C4" s="23">
        <v>30</v>
      </c>
      <c r="D4" s="23">
        <v>6</v>
      </c>
      <c r="E4" s="23">
        <v>36</v>
      </c>
    </row>
    <row r="5" spans="1:5">
      <c r="A5" s="13" t="s">
        <v>42</v>
      </c>
      <c r="B5" s="23">
        <v>41</v>
      </c>
      <c r="C5" s="23">
        <v>164</v>
      </c>
      <c r="D5" s="23">
        <v>28</v>
      </c>
      <c r="E5" s="23">
        <v>233</v>
      </c>
    </row>
    <row r="6" spans="1:5">
      <c r="A6" s="13" t="s">
        <v>52</v>
      </c>
      <c r="B6" s="23">
        <v>52</v>
      </c>
      <c r="C6" s="23">
        <v>292</v>
      </c>
      <c r="D6" s="23">
        <v>81</v>
      </c>
      <c r="E6" s="23">
        <v>425</v>
      </c>
    </row>
    <row r="9" spans="1:5" ht="15.75">
      <c r="A9" s="79" t="s">
        <v>145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813"/>
  <sheetViews>
    <sheetView tabSelected="1" zoomScale="85" zoomScaleNormal="85" workbookViewId="0">
      <selection activeCell="J22" sqref="J22"/>
    </sheetView>
  </sheetViews>
  <sheetFormatPr defaultColWidth="8.85546875" defaultRowHeight="12.75"/>
  <cols>
    <col min="1" max="1" width="12.42578125" style="62" customWidth="1"/>
    <col min="2" max="2" width="4" style="62" customWidth="1"/>
    <col min="3" max="3" width="16" style="62" bestFit="1" customWidth="1"/>
    <col min="4" max="16384" width="8.85546875" style="62"/>
  </cols>
  <sheetData>
    <row r="1" spans="1:15" ht="13.5" thickBot="1">
      <c r="A1" s="63" t="s">
        <v>72</v>
      </c>
      <c r="C1" s="64" t="s">
        <v>110</v>
      </c>
      <c r="D1" s="64"/>
      <c r="N1" s="89" t="s">
        <v>63</v>
      </c>
      <c r="O1" s="89" t="s">
        <v>65</v>
      </c>
    </row>
    <row r="2" spans="1:15" ht="15.75" thickTop="1">
      <c r="A2" s="62">
        <v>26</v>
      </c>
      <c r="C2" s="65"/>
      <c r="D2" s="65"/>
      <c r="N2" s="25">
        <v>0</v>
      </c>
      <c r="O2" s="26">
        <v>0</v>
      </c>
    </row>
    <row r="3" spans="1:15" ht="15">
      <c r="A3" s="62">
        <v>358</v>
      </c>
      <c r="C3" s="65" t="s">
        <v>97</v>
      </c>
      <c r="D3" s="65">
        <v>126.27832512315271</v>
      </c>
      <c r="E3" s="61"/>
      <c r="N3" s="25">
        <v>50</v>
      </c>
      <c r="O3" s="26">
        <v>134</v>
      </c>
    </row>
    <row r="4" spans="1:15" ht="15">
      <c r="A4" s="62">
        <v>218</v>
      </c>
      <c r="C4" s="65" t="s">
        <v>98</v>
      </c>
      <c r="D4" s="65">
        <v>3.6912206982200275</v>
      </c>
      <c r="N4" s="25">
        <v>100</v>
      </c>
      <c r="O4" s="26">
        <v>319</v>
      </c>
    </row>
    <row r="5" spans="1:15" ht="15">
      <c r="A5" s="62">
        <v>71</v>
      </c>
      <c r="C5" s="65" t="s">
        <v>99</v>
      </c>
      <c r="D5" s="65">
        <v>88</v>
      </c>
      <c r="N5" s="25">
        <v>150</v>
      </c>
      <c r="O5" s="26">
        <v>148</v>
      </c>
    </row>
    <row r="6" spans="1:15" ht="15">
      <c r="A6" s="62">
        <v>190</v>
      </c>
      <c r="C6" s="65" t="s">
        <v>100</v>
      </c>
      <c r="D6" s="65">
        <v>83</v>
      </c>
      <c r="N6" s="25">
        <v>200</v>
      </c>
      <c r="O6" s="26">
        <v>77</v>
      </c>
    </row>
    <row r="7" spans="1:15" ht="15">
      <c r="A7" s="62">
        <v>36</v>
      </c>
      <c r="C7" s="65" t="s">
        <v>101</v>
      </c>
      <c r="D7" s="65">
        <v>105.18359908887874</v>
      </c>
      <c r="N7" s="25">
        <v>250</v>
      </c>
      <c r="O7" s="26">
        <v>46</v>
      </c>
    </row>
    <row r="8" spans="1:15" ht="15">
      <c r="A8" s="62">
        <v>45</v>
      </c>
      <c r="C8" s="65" t="s">
        <v>102</v>
      </c>
      <c r="D8" s="65">
        <v>11063.589517289973</v>
      </c>
      <c r="N8" s="25">
        <v>300</v>
      </c>
      <c r="O8" s="26">
        <v>34</v>
      </c>
    </row>
    <row r="9" spans="1:15" ht="15">
      <c r="A9" s="62">
        <v>68</v>
      </c>
      <c r="C9" s="65" t="s">
        <v>103</v>
      </c>
      <c r="D9" s="65">
        <v>8.7075263496879742</v>
      </c>
      <c r="N9" s="25">
        <v>350</v>
      </c>
      <c r="O9" s="26">
        <v>21</v>
      </c>
    </row>
    <row r="10" spans="1:15" ht="15">
      <c r="A10" s="62">
        <v>45</v>
      </c>
      <c r="C10" s="65" t="s">
        <v>104</v>
      </c>
      <c r="D10" s="65">
        <v>2.4135774538884709</v>
      </c>
      <c r="N10" s="25">
        <v>400</v>
      </c>
      <c r="O10" s="26">
        <v>12</v>
      </c>
    </row>
    <row r="11" spans="1:15" ht="15">
      <c r="A11" s="62">
        <v>66</v>
      </c>
      <c r="C11" s="65" t="s">
        <v>105</v>
      </c>
      <c r="D11" s="65">
        <v>867</v>
      </c>
      <c r="N11" s="25">
        <v>450</v>
      </c>
      <c r="O11" s="26">
        <v>7</v>
      </c>
    </row>
    <row r="12" spans="1:15" ht="15">
      <c r="A12" s="62">
        <v>132</v>
      </c>
      <c r="C12" s="65" t="s">
        <v>106</v>
      </c>
      <c r="D12" s="65">
        <v>9</v>
      </c>
      <c r="N12" s="25">
        <v>500</v>
      </c>
      <c r="O12" s="26">
        <v>4</v>
      </c>
    </row>
    <row r="13" spans="1:15" ht="15">
      <c r="A13" s="62">
        <v>372</v>
      </c>
      <c r="C13" s="65" t="s">
        <v>107</v>
      </c>
      <c r="D13" s="65">
        <v>876</v>
      </c>
      <c r="N13" s="25">
        <v>550</v>
      </c>
      <c r="O13" s="26">
        <v>2</v>
      </c>
    </row>
    <row r="14" spans="1:15" ht="15">
      <c r="A14" s="62">
        <v>125</v>
      </c>
      <c r="C14" s="65" t="s">
        <v>108</v>
      </c>
      <c r="D14" s="65">
        <v>102538</v>
      </c>
      <c r="N14" s="25">
        <v>600</v>
      </c>
      <c r="O14" s="26">
        <v>1</v>
      </c>
    </row>
    <row r="15" spans="1:15" ht="15.75" thickBot="1">
      <c r="A15" s="62">
        <v>16</v>
      </c>
      <c r="C15" s="66" t="s">
        <v>109</v>
      </c>
      <c r="D15" s="66">
        <v>812</v>
      </c>
      <c r="N15" s="28" t="s">
        <v>64</v>
      </c>
      <c r="O15" s="28">
        <v>7</v>
      </c>
    </row>
    <row r="16" spans="1:15">
      <c r="A16" s="62">
        <v>37</v>
      </c>
      <c r="C16" s="65"/>
      <c r="D16" s="65"/>
    </row>
    <row r="17" spans="1:6">
      <c r="A17" s="62">
        <v>116</v>
      </c>
      <c r="C17" s="65" t="s">
        <v>130</v>
      </c>
      <c r="D17" s="65"/>
    </row>
    <row r="18" spans="1:6" ht="15.75">
      <c r="A18" s="62">
        <v>145</v>
      </c>
      <c r="C18" s="81" t="s">
        <v>111</v>
      </c>
      <c r="D18" s="65"/>
    </row>
    <row r="19" spans="1:6">
      <c r="A19" s="62">
        <v>160</v>
      </c>
      <c r="C19" s="67"/>
      <c r="D19" s="65"/>
    </row>
    <row r="20" spans="1:6">
      <c r="A20" s="62">
        <v>276</v>
      </c>
      <c r="C20" s="67" t="s">
        <v>126</v>
      </c>
    </row>
    <row r="21" spans="1:6" ht="15.75">
      <c r="A21" s="62">
        <v>132</v>
      </c>
      <c r="C21" s="6" t="s">
        <v>112</v>
      </c>
      <c r="D21" s="6">
        <v>90</v>
      </c>
      <c r="E21" s="6"/>
      <c r="F21" s="82">
        <f>_xlfn.PERCENTILE.INC(A2:A813,D21/100)</f>
        <v>260.89999999999998</v>
      </c>
    </row>
    <row r="22" spans="1:6">
      <c r="A22" s="62">
        <v>124</v>
      </c>
      <c r="C22" s="67"/>
    </row>
    <row r="23" spans="1:6">
      <c r="A23" s="62">
        <v>180</v>
      </c>
      <c r="C23" s="68"/>
    </row>
    <row r="24" spans="1:6">
      <c r="A24" s="62">
        <v>111</v>
      </c>
      <c r="C24" s="68" t="s">
        <v>129</v>
      </c>
    </row>
    <row r="25" spans="1:6" ht="15.75">
      <c r="A25" s="62">
        <v>119</v>
      </c>
      <c r="C25" s="82" t="s">
        <v>131</v>
      </c>
    </row>
    <row r="26" spans="1:6">
      <c r="A26" s="62">
        <v>75</v>
      </c>
      <c r="C26" s="68"/>
    </row>
    <row r="27" spans="1:6">
      <c r="A27" s="62">
        <v>164</v>
      </c>
    </row>
    <row r="28" spans="1:6">
      <c r="A28" s="62">
        <v>39</v>
      </c>
    </row>
    <row r="29" spans="1:6">
      <c r="A29" s="62">
        <v>698</v>
      </c>
    </row>
    <row r="30" spans="1:6">
      <c r="A30" s="62">
        <v>46</v>
      </c>
    </row>
    <row r="31" spans="1:6">
      <c r="A31" s="62">
        <v>172</v>
      </c>
    </row>
    <row r="32" spans="1:6">
      <c r="A32" s="62">
        <v>151</v>
      </c>
    </row>
    <row r="33" spans="1:1">
      <c r="A33" s="62">
        <v>83</v>
      </c>
    </row>
    <row r="34" spans="1:1">
      <c r="A34" s="62">
        <v>166</v>
      </c>
    </row>
    <row r="35" spans="1:1">
      <c r="A35" s="62">
        <v>78</v>
      </c>
    </row>
    <row r="36" spans="1:1">
      <c r="A36" s="62">
        <v>68</v>
      </c>
    </row>
    <row r="37" spans="1:1">
      <c r="A37" s="62">
        <v>502</v>
      </c>
    </row>
    <row r="38" spans="1:1">
      <c r="A38" s="62">
        <v>83</v>
      </c>
    </row>
    <row r="39" spans="1:1">
      <c r="A39" s="62">
        <v>139</v>
      </c>
    </row>
    <row r="40" spans="1:1">
      <c r="A40" s="62">
        <v>19</v>
      </c>
    </row>
    <row r="41" spans="1:1">
      <c r="A41" s="62">
        <v>44</v>
      </c>
    </row>
    <row r="42" spans="1:1">
      <c r="A42" s="62">
        <v>117</v>
      </c>
    </row>
    <row r="43" spans="1:1">
      <c r="A43" s="62">
        <v>38</v>
      </c>
    </row>
    <row r="44" spans="1:1">
      <c r="A44" s="62">
        <v>176</v>
      </c>
    </row>
    <row r="45" spans="1:1">
      <c r="A45" s="62">
        <v>128</v>
      </c>
    </row>
    <row r="46" spans="1:1">
      <c r="A46" s="62">
        <v>18</v>
      </c>
    </row>
    <row r="47" spans="1:1">
      <c r="A47" s="62">
        <v>427</v>
      </c>
    </row>
    <row r="48" spans="1:1">
      <c r="A48" s="62">
        <v>72</v>
      </c>
    </row>
    <row r="49" spans="1:1">
      <c r="A49" s="62">
        <v>145</v>
      </c>
    </row>
    <row r="50" spans="1:1">
      <c r="A50" s="62">
        <v>185</v>
      </c>
    </row>
    <row r="51" spans="1:1">
      <c r="A51" s="62">
        <v>74</v>
      </c>
    </row>
    <row r="52" spans="1:1">
      <c r="A52" s="62">
        <v>137</v>
      </c>
    </row>
    <row r="53" spans="1:1">
      <c r="A53" s="62">
        <v>30</v>
      </c>
    </row>
    <row r="54" spans="1:1">
      <c r="A54" s="62">
        <v>43</v>
      </c>
    </row>
    <row r="55" spans="1:1">
      <c r="A55" s="62">
        <v>70</v>
      </c>
    </row>
    <row r="56" spans="1:1">
      <c r="A56" s="62">
        <v>233</v>
      </c>
    </row>
    <row r="57" spans="1:1">
      <c r="A57" s="62">
        <v>185</v>
      </c>
    </row>
    <row r="58" spans="1:1">
      <c r="A58" s="62">
        <v>128</v>
      </c>
    </row>
    <row r="59" spans="1:1">
      <c r="A59" s="62">
        <v>113</v>
      </c>
    </row>
    <row r="60" spans="1:1">
      <c r="A60" s="62">
        <v>79</v>
      </c>
    </row>
    <row r="61" spans="1:1">
      <c r="A61" s="62">
        <v>182</v>
      </c>
    </row>
    <row r="62" spans="1:1">
      <c r="A62" s="62">
        <v>83</v>
      </c>
    </row>
    <row r="63" spans="1:1">
      <c r="A63" s="62">
        <v>81</v>
      </c>
    </row>
    <row r="64" spans="1:1">
      <c r="A64" s="62">
        <v>87</v>
      </c>
    </row>
    <row r="65" spans="1:1">
      <c r="A65" s="62">
        <v>61</v>
      </c>
    </row>
    <row r="66" spans="1:1">
      <c r="A66" s="62">
        <v>105</v>
      </c>
    </row>
    <row r="67" spans="1:1">
      <c r="A67" s="62">
        <v>66</v>
      </c>
    </row>
    <row r="68" spans="1:1">
      <c r="A68" s="62">
        <v>46</v>
      </c>
    </row>
    <row r="69" spans="1:1">
      <c r="A69" s="62">
        <v>139</v>
      </c>
    </row>
    <row r="70" spans="1:1">
      <c r="A70" s="62">
        <v>141</v>
      </c>
    </row>
    <row r="71" spans="1:1">
      <c r="A71" s="62">
        <v>78</v>
      </c>
    </row>
    <row r="72" spans="1:1">
      <c r="A72" s="62">
        <v>265</v>
      </c>
    </row>
    <row r="73" spans="1:1">
      <c r="A73" s="62">
        <v>66</v>
      </c>
    </row>
    <row r="74" spans="1:1">
      <c r="A74" s="62">
        <v>194</v>
      </c>
    </row>
    <row r="75" spans="1:1">
      <c r="A75" s="62">
        <v>93</v>
      </c>
    </row>
    <row r="76" spans="1:1">
      <c r="A76" s="62">
        <v>82</v>
      </c>
    </row>
    <row r="77" spans="1:1">
      <c r="A77" s="62">
        <v>156</v>
      </c>
    </row>
    <row r="78" spans="1:1">
      <c r="A78" s="62">
        <v>115</v>
      </c>
    </row>
    <row r="79" spans="1:1">
      <c r="A79" s="62">
        <v>50</v>
      </c>
    </row>
    <row r="80" spans="1:1">
      <c r="A80" s="62">
        <v>262</v>
      </c>
    </row>
    <row r="81" spans="1:1">
      <c r="A81" s="62">
        <v>130</v>
      </c>
    </row>
    <row r="82" spans="1:1">
      <c r="A82" s="62">
        <v>73</v>
      </c>
    </row>
    <row r="83" spans="1:1">
      <c r="A83" s="62">
        <v>82</v>
      </c>
    </row>
    <row r="84" spans="1:1">
      <c r="A84" s="62">
        <v>107</v>
      </c>
    </row>
    <row r="85" spans="1:1">
      <c r="A85" s="62">
        <v>83</v>
      </c>
    </row>
    <row r="86" spans="1:1">
      <c r="A86" s="62">
        <v>64</v>
      </c>
    </row>
    <row r="87" spans="1:1">
      <c r="A87" s="62">
        <v>156</v>
      </c>
    </row>
    <row r="88" spans="1:1">
      <c r="A88" s="62">
        <v>81</v>
      </c>
    </row>
    <row r="89" spans="1:1">
      <c r="A89" s="62">
        <v>204</v>
      </c>
    </row>
    <row r="90" spans="1:1">
      <c r="A90" s="62">
        <v>76</v>
      </c>
    </row>
    <row r="91" spans="1:1">
      <c r="A91" s="62">
        <v>148</v>
      </c>
    </row>
    <row r="92" spans="1:1">
      <c r="A92" s="62">
        <v>426</v>
      </c>
    </row>
    <row r="93" spans="1:1">
      <c r="A93" s="62">
        <v>102</v>
      </c>
    </row>
    <row r="94" spans="1:1">
      <c r="A94" s="62">
        <v>65</v>
      </c>
    </row>
    <row r="95" spans="1:1">
      <c r="A95" s="62">
        <v>131</v>
      </c>
    </row>
    <row r="96" spans="1:1">
      <c r="A96" s="62">
        <v>518</v>
      </c>
    </row>
    <row r="97" spans="1:1">
      <c r="A97" s="62">
        <v>329</v>
      </c>
    </row>
    <row r="98" spans="1:1">
      <c r="A98" s="62">
        <v>714</v>
      </c>
    </row>
    <row r="99" spans="1:1">
      <c r="A99" s="62">
        <v>203</v>
      </c>
    </row>
    <row r="100" spans="1:1">
      <c r="A100" s="62">
        <v>14</v>
      </c>
    </row>
    <row r="101" spans="1:1">
      <c r="A101" s="62">
        <v>131</v>
      </c>
    </row>
    <row r="102" spans="1:1">
      <c r="A102" s="62">
        <v>415</v>
      </c>
    </row>
    <row r="103" spans="1:1">
      <c r="A103" s="62">
        <v>325</v>
      </c>
    </row>
    <row r="104" spans="1:1">
      <c r="A104" s="62">
        <v>58</v>
      </c>
    </row>
    <row r="105" spans="1:1">
      <c r="A105" s="62">
        <v>68</v>
      </c>
    </row>
    <row r="106" spans="1:1">
      <c r="A106" s="62">
        <v>62</v>
      </c>
    </row>
    <row r="107" spans="1:1">
      <c r="A107" s="62">
        <v>303</v>
      </c>
    </row>
    <row r="108" spans="1:1">
      <c r="A108" s="62">
        <v>314</v>
      </c>
    </row>
    <row r="109" spans="1:1">
      <c r="A109" s="62">
        <v>40</v>
      </c>
    </row>
    <row r="110" spans="1:1">
      <c r="A110" s="62">
        <v>9</v>
      </c>
    </row>
    <row r="111" spans="1:1">
      <c r="A111" s="62">
        <v>18</v>
      </c>
    </row>
    <row r="112" spans="1:1">
      <c r="A112" s="62">
        <v>30</v>
      </c>
    </row>
    <row r="113" spans="1:1">
      <c r="A113" s="62">
        <v>95</v>
      </c>
    </row>
    <row r="114" spans="1:1">
      <c r="A114" s="62">
        <v>315</v>
      </c>
    </row>
    <row r="115" spans="1:1">
      <c r="A115" s="62">
        <v>141</v>
      </c>
    </row>
    <row r="116" spans="1:1">
      <c r="A116" s="62">
        <v>26</v>
      </c>
    </row>
    <row r="117" spans="1:1">
      <c r="A117" s="62">
        <v>189</v>
      </c>
    </row>
    <row r="118" spans="1:1">
      <c r="A118" s="62">
        <v>43</v>
      </c>
    </row>
    <row r="119" spans="1:1">
      <c r="A119" s="62">
        <v>132</v>
      </c>
    </row>
    <row r="120" spans="1:1">
      <c r="A120" s="62">
        <v>19</v>
      </c>
    </row>
    <row r="121" spans="1:1">
      <c r="A121" s="62">
        <v>29</v>
      </c>
    </row>
    <row r="122" spans="1:1">
      <c r="A122" s="62">
        <v>273</v>
      </c>
    </row>
    <row r="123" spans="1:1">
      <c r="A123" s="62">
        <v>167</v>
      </c>
    </row>
    <row r="124" spans="1:1">
      <c r="A124" s="62">
        <v>98</v>
      </c>
    </row>
    <row r="125" spans="1:1">
      <c r="A125" s="62">
        <v>98</v>
      </c>
    </row>
    <row r="126" spans="1:1">
      <c r="A126" s="62">
        <v>92</v>
      </c>
    </row>
    <row r="127" spans="1:1">
      <c r="A127" s="62">
        <v>36</v>
      </c>
    </row>
    <row r="128" spans="1:1">
      <c r="A128" s="62">
        <v>64</v>
      </c>
    </row>
    <row r="129" spans="1:1">
      <c r="A129" s="62">
        <v>81</v>
      </c>
    </row>
    <row r="130" spans="1:1">
      <c r="A130" s="62">
        <v>67</v>
      </c>
    </row>
    <row r="131" spans="1:1">
      <c r="A131" s="62">
        <v>52</v>
      </c>
    </row>
    <row r="132" spans="1:1">
      <c r="A132" s="62">
        <v>47</v>
      </c>
    </row>
    <row r="133" spans="1:1">
      <c r="A133" s="62">
        <v>163</v>
      </c>
    </row>
    <row r="134" spans="1:1">
      <c r="A134" s="62">
        <v>61</v>
      </c>
    </row>
    <row r="135" spans="1:1">
      <c r="A135" s="62">
        <v>88</v>
      </c>
    </row>
    <row r="136" spans="1:1">
      <c r="A136" s="62">
        <v>182</v>
      </c>
    </row>
    <row r="137" spans="1:1">
      <c r="A137" s="62">
        <v>149</v>
      </c>
    </row>
    <row r="138" spans="1:1">
      <c r="A138" s="62">
        <v>83</v>
      </c>
    </row>
    <row r="139" spans="1:1">
      <c r="A139" s="62">
        <v>17</v>
      </c>
    </row>
    <row r="140" spans="1:1">
      <c r="A140" s="62">
        <v>85</v>
      </c>
    </row>
    <row r="141" spans="1:1">
      <c r="A141" s="62">
        <v>466</v>
      </c>
    </row>
    <row r="142" spans="1:1">
      <c r="A142" s="62">
        <v>139</v>
      </c>
    </row>
    <row r="143" spans="1:1">
      <c r="A143" s="62">
        <v>87</v>
      </c>
    </row>
    <row r="144" spans="1:1">
      <c r="A144" s="62">
        <v>116</v>
      </c>
    </row>
    <row r="145" spans="1:1">
      <c r="A145" s="62">
        <v>97</v>
      </c>
    </row>
    <row r="146" spans="1:1">
      <c r="A146" s="62">
        <v>98</v>
      </c>
    </row>
    <row r="147" spans="1:1">
      <c r="A147" s="62">
        <v>15</v>
      </c>
    </row>
    <row r="148" spans="1:1">
      <c r="A148" s="62">
        <v>77</v>
      </c>
    </row>
    <row r="149" spans="1:1">
      <c r="A149" s="62">
        <v>97</v>
      </c>
    </row>
    <row r="150" spans="1:1">
      <c r="A150" s="62">
        <v>204</v>
      </c>
    </row>
    <row r="151" spans="1:1">
      <c r="A151" s="62">
        <v>19</v>
      </c>
    </row>
    <row r="152" spans="1:1">
      <c r="A152" s="62">
        <v>68</v>
      </c>
    </row>
    <row r="153" spans="1:1">
      <c r="A153" s="62">
        <v>195</v>
      </c>
    </row>
    <row r="154" spans="1:1">
      <c r="A154" s="62">
        <v>61</v>
      </c>
    </row>
    <row r="155" spans="1:1">
      <c r="A155" s="62">
        <v>253</v>
      </c>
    </row>
    <row r="156" spans="1:1">
      <c r="A156" s="62">
        <v>557</v>
      </c>
    </row>
    <row r="157" spans="1:1">
      <c r="A157" s="62">
        <v>94</v>
      </c>
    </row>
    <row r="158" spans="1:1">
      <c r="A158" s="62">
        <v>66</v>
      </c>
    </row>
    <row r="159" spans="1:1">
      <c r="A159" s="62">
        <v>10</v>
      </c>
    </row>
    <row r="160" spans="1:1">
      <c r="A160" s="62">
        <v>149</v>
      </c>
    </row>
    <row r="161" spans="1:1">
      <c r="A161" s="62">
        <v>89</v>
      </c>
    </row>
    <row r="162" spans="1:1">
      <c r="A162" s="62">
        <v>253</v>
      </c>
    </row>
    <row r="163" spans="1:1">
      <c r="A163" s="62">
        <v>189</v>
      </c>
    </row>
    <row r="164" spans="1:1">
      <c r="A164" s="62">
        <v>20</v>
      </c>
    </row>
    <row r="165" spans="1:1">
      <c r="A165" s="62">
        <v>75</v>
      </c>
    </row>
    <row r="166" spans="1:1">
      <c r="A166" s="62">
        <v>102</v>
      </c>
    </row>
    <row r="167" spans="1:1">
      <c r="A167" s="62">
        <v>46</v>
      </c>
    </row>
    <row r="168" spans="1:1">
      <c r="A168" s="62">
        <v>60</v>
      </c>
    </row>
    <row r="169" spans="1:1">
      <c r="A169" s="62">
        <v>277</v>
      </c>
    </row>
    <row r="170" spans="1:1">
      <c r="A170" s="62">
        <v>65</v>
      </c>
    </row>
    <row r="171" spans="1:1">
      <c r="A171" s="62">
        <v>169</v>
      </c>
    </row>
    <row r="172" spans="1:1">
      <c r="A172" s="62">
        <v>122</v>
      </c>
    </row>
    <row r="173" spans="1:1">
      <c r="A173" s="62">
        <v>186</v>
      </c>
    </row>
    <row r="174" spans="1:1">
      <c r="A174" s="62">
        <v>87</v>
      </c>
    </row>
    <row r="175" spans="1:1">
      <c r="A175" s="62">
        <v>24</v>
      </c>
    </row>
    <row r="176" spans="1:1">
      <c r="A176" s="62">
        <v>197</v>
      </c>
    </row>
    <row r="177" spans="1:1">
      <c r="A177" s="62">
        <v>59</v>
      </c>
    </row>
    <row r="178" spans="1:1">
      <c r="A178" s="62">
        <v>203</v>
      </c>
    </row>
    <row r="179" spans="1:1">
      <c r="A179" s="62">
        <v>86</v>
      </c>
    </row>
    <row r="180" spans="1:1">
      <c r="A180" s="62">
        <v>132</v>
      </c>
    </row>
    <row r="181" spans="1:1">
      <c r="A181" s="62">
        <v>311</v>
      </c>
    </row>
    <row r="182" spans="1:1">
      <c r="A182" s="62">
        <v>175</v>
      </c>
    </row>
    <row r="183" spans="1:1">
      <c r="A183" s="62">
        <v>69</v>
      </c>
    </row>
    <row r="184" spans="1:1">
      <c r="A184" s="62">
        <v>191</v>
      </c>
    </row>
    <row r="185" spans="1:1">
      <c r="A185" s="62">
        <v>248</v>
      </c>
    </row>
    <row r="186" spans="1:1">
      <c r="A186" s="62">
        <v>67</v>
      </c>
    </row>
    <row r="187" spans="1:1">
      <c r="A187" s="62">
        <v>357</v>
      </c>
    </row>
    <row r="188" spans="1:1">
      <c r="A188" s="62">
        <v>136</v>
      </c>
    </row>
    <row r="189" spans="1:1">
      <c r="A189" s="62">
        <v>49</v>
      </c>
    </row>
    <row r="190" spans="1:1">
      <c r="A190" s="62">
        <v>315</v>
      </c>
    </row>
    <row r="191" spans="1:1">
      <c r="A191" s="62">
        <v>41</v>
      </c>
    </row>
    <row r="192" spans="1:1">
      <c r="A192" s="62">
        <v>141</v>
      </c>
    </row>
    <row r="193" spans="1:1">
      <c r="A193" s="62">
        <v>96</v>
      </c>
    </row>
    <row r="194" spans="1:1">
      <c r="A194" s="62">
        <v>12</v>
      </c>
    </row>
    <row r="195" spans="1:1">
      <c r="A195" s="62">
        <v>111</v>
      </c>
    </row>
    <row r="196" spans="1:1">
      <c r="A196" s="62">
        <v>30</v>
      </c>
    </row>
    <row r="197" spans="1:1">
      <c r="A197" s="62">
        <v>118</v>
      </c>
    </row>
    <row r="198" spans="1:1">
      <c r="A198" s="62">
        <v>57</v>
      </c>
    </row>
    <row r="199" spans="1:1">
      <c r="A199" s="62">
        <v>66</v>
      </c>
    </row>
    <row r="200" spans="1:1">
      <c r="A200" s="62">
        <v>74</v>
      </c>
    </row>
    <row r="201" spans="1:1">
      <c r="A201" s="62">
        <v>79</v>
      </c>
    </row>
    <row r="202" spans="1:1">
      <c r="A202" s="62">
        <v>66</v>
      </c>
    </row>
    <row r="203" spans="1:1">
      <c r="A203" s="62">
        <v>63</v>
      </c>
    </row>
    <row r="204" spans="1:1">
      <c r="A204" s="62">
        <v>265</v>
      </c>
    </row>
    <row r="205" spans="1:1">
      <c r="A205" s="62">
        <v>159</v>
      </c>
    </row>
    <row r="206" spans="1:1">
      <c r="A206" s="62">
        <v>78</v>
      </c>
    </row>
    <row r="207" spans="1:1">
      <c r="A207" s="62">
        <v>66</v>
      </c>
    </row>
    <row r="208" spans="1:1">
      <c r="A208" s="62">
        <v>94</v>
      </c>
    </row>
    <row r="209" spans="1:1">
      <c r="A209" s="62">
        <v>69</v>
      </c>
    </row>
    <row r="210" spans="1:1">
      <c r="A210" s="62">
        <v>109</v>
      </c>
    </row>
    <row r="211" spans="1:1">
      <c r="A211" s="62">
        <v>61</v>
      </c>
    </row>
    <row r="212" spans="1:1">
      <c r="A212" s="62">
        <v>162</v>
      </c>
    </row>
    <row r="213" spans="1:1">
      <c r="A213" s="62">
        <v>190</v>
      </c>
    </row>
    <row r="214" spans="1:1">
      <c r="A214" s="62">
        <v>35</v>
      </c>
    </row>
    <row r="215" spans="1:1">
      <c r="A215" s="62">
        <v>53</v>
      </c>
    </row>
    <row r="216" spans="1:1">
      <c r="A216" s="62">
        <v>68</v>
      </c>
    </row>
    <row r="217" spans="1:1">
      <c r="A217" s="62">
        <v>98</v>
      </c>
    </row>
    <row r="218" spans="1:1">
      <c r="A218" s="62">
        <v>38</v>
      </c>
    </row>
    <row r="219" spans="1:1">
      <c r="A219" s="62">
        <v>202</v>
      </c>
    </row>
    <row r="220" spans="1:1">
      <c r="A220" s="62">
        <v>15</v>
      </c>
    </row>
    <row r="221" spans="1:1">
      <c r="A221" s="62">
        <v>65</v>
      </c>
    </row>
    <row r="222" spans="1:1">
      <c r="A222" s="62">
        <v>86</v>
      </c>
    </row>
    <row r="223" spans="1:1">
      <c r="A223" s="62">
        <v>876</v>
      </c>
    </row>
    <row r="224" spans="1:1">
      <c r="A224" s="62">
        <v>127</v>
      </c>
    </row>
    <row r="225" spans="1:1">
      <c r="A225" s="62">
        <v>139</v>
      </c>
    </row>
    <row r="226" spans="1:1">
      <c r="A226" s="62">
        <v>87</v>
      </c>
    </row>
    <row r="227" spans="1:1">
      <c r="A227" s="62">
        <v>66</v>
      </c>
    </row>
    <row r="228" spans="1:1">
      <c r="A228" s="62">
        <v>146</v>
      </c>
    </row>
    <row r="229" spans="1:1">
      <c r="A229" s="62">
        <v>66</v>
      </c>
    </row>
    <row r="230" spans="1:1">
      <c r="A230" s="62">
        <v>197</v>
      </c>
    </row>
    <row r="231" spans="1:1">
      <c r="A231" s="62">
        <v>156</v>
      </c>
    </row>
    <row r="232" spans="1:1">
      <c r="A232" s="62">
        <v>49</v>
      </c>
    </row>
    <row r="233" spans="1:1">
      <c r="A233" s="62">
        <v>46</v>
      </c>
    </row>
    <row r="234" spans="1:1">
      <c r="A234" s="62">
        <v>66</v>
      </c>
    </row>
    <row r="235" spans="1:1">
      <c r="A235" s="62">
        <v>75</v>
      </c>
    </row>
    <row r="236" spans="1:1">
      <c r="A236" s="62">
        <v>117</v>
      </c>
    </row>
    <row r="237" spans="1:1">
      <c r="A237" s="62">
        <v>47</v>
      </c>
    </row>
    <row r="238" spans="1:1">
      <c r="A238" s="62">
        <v>65</v>
      </c>
    </row>
    <row r="239" spans="1:1">
      <c r="A239" s="62">
        <v>189</v>
      </c>
    </row>
    <row r="240" spans="1:1">
      <c r="A240" s="62">
        <v>268</v>
      </c>
    </row>
    <row r="241" spans="1:1">
      <c r="A241" s="62">
        <v>40</v>
      </c>
    </row>
    <row r="242" spans="1:1">
      <c r="A242" s="62">
        <v>88</v>
      </c>
    </row>
    <row r="243" spans="1:1">
      <c r="A243" s="62">
        <v>70</v>
      </c>
    </row>
    <row r="244" spans="1:1">
      <c r="A244" s="62">
        <v>67</v>
      </c>
    </row>
    <row r="245" spans="1:1">
      <c r="A245" s="62">
        <v>133</v>
      </c>
    </row>
    <row r="246" spans="1:1">
      <c r="A246" s="62">
        <v>85</v>
      </c>
    </row>
    <row r="247" spans="1:1">
      <c r="A247" s="62">
        <v>268</v>
      </c>
    </row>
    <row r="248" spans="1:1">
      <c r="A248" s="62">
        <v>37</v>
      </c>
    </row>
    <row r="249" spans="1:1">
      <c r="A249" s="62">
        <v>49</v>
      </c>
    </row>
    <row r="250" spans="1:1">
      <c r="A250" s="62">
        <v>74</v>
      </c>
    </row>
    <row r="251" spans="1:1">
      <c r="A251" s="62">
        <v>223</v>
      </c>
    </row>
    <row r="252" spans="1:1">
      <c r="A252" s="62">
        <v>87</v>
      </c>
    </row>
    <row r="253" spans="1:1">
      <c r="A253" s="62">
        <v>54</v>
      </c>
    </row>
    <row r="254" spans="1:1">
      <c r="A254" s="62">
        <v>119</v>
      </c>
    </row>
    <row r="255" spans="1:1">
      <c r="A255" s="62">
        <v>97</v>
      </c>
    </row>
    <row r="256" spans="1:1">
      <c r="A256" s="62">
        <v>186</v>
      </c>
    </row>
    <row r="257" spans="1:1">
      <c r="A257" s="62">
        <v>143</v>
      </c>
    </row>
    <row r="258" spans="1:1">
      <c r="A258" s="62">
        <v>147</v>
      </c>
    </row>
    <row r="259" spans="1:1">
      <c r="A259" s="62">
        <v>187</v>
      </c>
    </row>
    <row r="260" spans="1:1">
      <c r="A260" s="62">
        <v>155</v>
      </c>
    </row>
    <row r="261" spans="1:1">
      <c r="A261" s="62">
        <v>91</v>
      </c>
    </row>
    <row r="262" spans="1:1">
      <c r="A262" s="62">
        <v>68</v>
      </c>
    </row>
    <row r="263" spans="1:1">
      <c r="A263" s="62">
        <v>317</v>
      </c>
    </row>
    <row r="264" spans="1:1">
      <c r="A264" s="62">
        <v>79</v>
      </c>
    </row>
    <row r="265" spans="1:1">
      <c r="A265" s="62">
        <v>47</v>
      </c>
    </row>
    <row r="266" spans="1:1">
      <c r="A266" s="62">
        <v>245</v>
      </c>
    </row>
    <row r="267" spans="1:1">
      <c r="A267" s="62">
        <v>82</v>
      </c>
    </row>
    <row r="268" spans="1:1">
      <c r="A268" s="62">
        <v>55</v>
      </c>
    </row>
    <row r="269" spans="1:1">
      <c r="A269" s="62">
        <v>70</v>
      </c>
    </row>
    <row r="270" spans="1:1">
      <c r="A270" s="62">
        <v>65</v>
      </c>
    </row>
    <row r="271" spans="1:1">
      <c r="A271" s="62">
        <v>64</v>
      </c>
    </row>
    <row r="272" spans="1:1">
      <c r="A272" s="62">
        <v>67</v>
      </c>
    </row>
    <row r="273" spans="1:1">
      <c r="A273" s="62">
        <v>450</v>
      </c>
    </row>
    <row r="274" spans="1:1">
      <c r="A274" s="62">
        <v>323</v>
      </c>
    </row>
    <row r="275" spans="1:1">
      <c r="A275" s="62">
        <v>249</v>
      </c>
    </row>
    <row r="276" spans="1:1">
      <c r="A276" s="62">
        <v>173</v>
      </c>
    </row>
    <row r="277" spans="1:1">
      <c r="A277" s="62">
        <v>90</v>
      </c>
    </row>
    <row r="278" spans="1:1">
      <c r="A278" s="62">
        <v>208</v>
      </c>
    </row>
    <row r="279" spans="1:1">
      <c r="A279" s="62">
        <v>77</v>
      </c>
    </row>
    <row r="280" spans="1:1">
      <c r="A280" s="62">
        <v>41</v>
      </c>
    </row>
    <row r="281" spans="1:1">
      <c r="A281" s="62">
        <v>148</v>
      </c>
    </row>
    <row r="282" spans="1:1">
      <c r="A282" s="62">
        <v>272</v>
      </c>
    </row>
    <row r="283" spans="1:1">
      <c r="A283" s="62">
        <v>76</v>
      </c>
    </row>
    <row r="284" spans="1:1">
      <c r="A284" s="62">
        <v>371</v>
      </c>
    </row>
    <row r="285" spans="1:1">
      <c r="A285" s="62">
        <v>55</v>
      </c>
    </row>
    <row r="286" spans="1:1">
      <c r="A286" s="62">
        <v>31</v>
      </c>
    </row>
    <row r="287" spans="1:1">
      <c r="A287" s="62">
        <v>69</v>
      </c>
    </row>
    <row r="288" spans="1:1">
      <c r="A288" s="62">
        <v>193</v>
      </c>
    </row>
    <row r="289" spans="1:1">
      <c r="A289" s="62">
        <v>136</v>
      </c>
    </row>
    <row r="290" spans="1:1">
      <c r="A290" s="62">
        <v>143</v>
      </c>
    </row>
    <row r="291" spans="1:1">
      <c r="A291" s="62">
        <v>72</v>
      </c>
    </row>
    <row r="292" spans="1:1">
      <c r="A292" s="62">
        <v>143</v>
      </c>
    </row>
    <row r="293" spans="1:1">
      <c r="A293" s="62">
        <v>255</v>
      </c>
    </row>
    <row r="294" spans="1:1">
      <c r="A294" s="62">
        <v>79</v>
      </c>
    </row>
    <row r="295" spans="1:1">
      <c r="A295" s="62">
        <v>100</v>
      </c>
    </row>
    <row r="296" spans="1:1">
      <c r="A296" s="62">
        <v>51</v>
      </c>
    </row>
    <row r="297" spans="1:1">
      <c r="A297" s="62">
        <v>72</v>
      </c>
    </row>
    <row r="298" spans="1:1">
      <c r="A298" s="62">
        <v>391</v>
      </c>
    </row>
    <row r="299" spans="1:1">
      <c r="A299" s="62">
        <v>27</v>
      </c>
    </row>
    <row r="300" spans="1:1">
      <c r="A300" s="62">
        <v>63</v>
      </c>
    </row>
    <row r="301" spans="1:1">
      <c r="A301" s="62">
        <v>143</v>
      </c>
    </row>
    <row r="302" spans="1:1">
      <c r="A302" s="62">
        <v>67</v>
      </c>
    </row>
    <row r="303" spans="1:1">
      <c r="A303" s="62">
        <v>72</v>
      </c>
    </row>
    <row r="304" spans="1:1">
      <c r="A304" s="62">
        <v>135</v>
      </c>
    </row>
    <row r="305" spans="1:1">
      <c r="A305" s="62">
        <v>9</v>
      </c>
    </row>
    <row r="306" spans="1:1">
      <c r="A306" s="62">
        <v>76</v>
      </c>
    </row>
    <row r="307" spans="1:1">
      <c r="A307" s="62">
        <v>166</v>
      </c>
    </row>
    <row r="308" spans="1:1">
      <c r="A308" s="62">
        <v>333</v>
      </c>
    </row>
    <row r="309" spans="1:1">
      <c r="A309" s="62">
        <v>80</v>
      </c>
    </row>
    <row r="310" spans="1:1">
      <c r="A310" s="62">
        <v>114</v>
      </c>
    </row>
    <row r="311" spans="1:1">
      <c r="A311" s="62">
        <v>79</v>
      </c>
    </row>
    <row r="312" spans="1:1">
      <c r="A312" s="62">
        <v>392</v>
      </c>
    </row>
    <row r="313" spans="1:1">
      <c r="A313" s="62">
        <v>429</v>
      </c>
    </row>
    <row r="314" spans="1:1">
      <c r="A314" s="62">
        <v>109</v>
      </c>
    </row>
    <row r="315" spans="1:1">
      <c r="A315" s="62">
        <v>66</v>
      </c>
    </row>
    <row r="316" spans="1:1">
      <c r="A316" s="62">
        <v>67</v>
      </c>
    </row>
    <row r="317" spans="1:1">
      <c r="A317" s="62">
        <v>174</v>
      </c>
    </row>
    <row r="318" spans="1:1">
      <c r="A318" s="62">
        <v>112</v>
      </c>
    </row>
    <row r="319" spans="1:1">
      <c r="A319" s="62">
        <v>118</v>
      </c>
    </row>
    <row r="320" spans="1:1">
      <c r="A320" s="62">
        <v>83</v>
      </c>
    </row>
    <row r="321" spans="1:1">
      <c r="A321" s="62">
        <v>203</v>
      </c>
    </row>
    <row r="322" spans="1:1">
      <c r="A322" s="62">
        <v>147</v>
      </c>
    </row>
    <row r="323" spans="1:1">
      <c r="A323" s="62">
        <v>614</v>
      </c>
    </row>
    <row r="324" spans="1:1">
      <c r="A324" s="62">
        <v>128</v>
      </c>
    </row>
    <row r="325" spans="1:1">
      <c r="A325" s="62">
        <v>88</v>
      </c>
    </row>
    <row r="326" spans="1:1">
      <c r="A326" s="62">
        <v>122</v>
      </c>
    </row>
    <row r="327" spans="1:1">
      <c r="A327" s="62">
        <v>200</v>
      </c>
    </row>
    <row r="328" spans="1:1">
      <c r="A328" s="62">
        <v>30</v>
      </c>
    </row>
    <row r="329" spans="1:1">
      <c r="A329" s="62">
        <v>376</v>
      </c>
    </row>
    <row r="330" spans="1:1">
      <c r="A330" s="62">
        <v>153</v>
      </c>
    </row>
    <row r="331" spans="1:1">
      <c r="A331" s="62">
        <v>227</v>
      </c>
    </row>
    <row r="332" spans="1:1">
      <c r="A332" s="62">
        <v>233</v>
      </c>
    </row>
    <row r="333" spans="1:1">
      <c r="A333" s="62">
        <v>106</v>
      </c>
    </row>
    <row r="334" spans="1:1">
      <c r="A334" s="62">
        <v>129</v>
      </c>
    </row>
    <row r="335" spans="1:1">
      <c r="A335" s="62">
        <v>461</v>
      </c>
    </row>
    <row r="336" spans="1:1">
      <c r="A336" s="62">
        <v>315</v>
      </c>
    </row>
    <row r="337" spans="1:1">
      <c r="A337" s="62">
        <v>164</v>
      </c>
    </row>
    <row r="338" spans="1:1">
      <c r="A338" s="62">
        <v>142</v>
      </c>
    </row>
    <row r="339" spans="1:1">
      <c r="A339" s="62">
        <v>73</v>
      </c>
    </row>
    <row r="340" spans="1:1">
      <c r="A340" s="62">
        <v>96</v>
      </c>
    </row>
    <row r="341" spans="1:1">
      <c r="A341" s="62">
        <v>25</v>
      </c>
    </row>
    <row r="342" spans="1:1">
      <c r="A342" s="62">
        <v>87</v>
      </c>
    </row>
    <row r="343" spans="1:1">
      <c r="A343" s="62">
        <v>305</v>
      </c>
    </row>
    <row r="344" spans="1:1">
      <c r="A344" s="62">
        <v>53</v>
      </c>
    </row>
    <row r="345" spans="1:1">
      <c r="A345" s="62">
        <v>60</v>
      </c>
    </row>
    <row r="346" spans="1:1">
      <c r="A346" s="62">
        <v>62</v>
      </c>
    </row>
    <row r="347" spans="1:1">
      <c r="A347" s="62">
        <v>74</v>
      </c>
    </row>
    <row r="348" spans="1:1">
      <c r="A348" s="62">
        <v>82</v>
      </c>
    </row>
    <row r="349" spans="1:1">
      <c r="A349" s="62">
        <v>83</v>
      </c>
    </row>
    <row r="350" spans="1:1">
      <c r="A350" s="62">
        <v>206</v>
      </c>
    </row>
    <row r="351" spans="1:1">
      <c r="A351" s="62">
        <v>220</v>
      </c>
    </row>
    <row r="352" spans="1:1">
      <c r="A352" s="62">
        <v>174</v>
      </c>
    </row>
    <row r="353" spans="1:1">
      <c r="A353" s="62">
        <v>280</v>
      </c>
    </row>
    <row r="354" spans="1:1">
      <c r="A354" s="62">
        <v>118</v>
      </c>
    </row>
    <row r="355" spans="1:1">
      <c r="A355" s="62">
        <v>16</v>
      </c>
    </row>
    <row r="356" spans="1:1">
      <c r="A356" s="62">
        <v>138</v>
      </c>
    </row>
    <row r="357" spans="1:1">
      <c r="A357" s="62">
        <v>61</v>
      </c>
    </row>
    <row r="358" spans="1:1">
      <c r="A358" s="62">
        <v>89</v>
      </c>
    </row>
    <row r="359" spans="1:1">
      <c r="A359" s="62">
        <v>23</v>
      </c>
    </row>
    <row r="360" spans="1:1">
      <c r="A360" s="62">
        <v>78</v>
      </c>
    </row>
    <row r="361" spans="1:1">
      <c r="A361" s="62">
        <v>61</v>
      </c>
    </row>
    <row r="362" spans="1:1">
      <c r="A362" s="62">
        <v>53</v>
      </c>
    </row>
    <row r="363" spans="1:1">
      <c r="A363" s="62">
        <v>234</v>
      </c>
    </row>
    <row r="364" spans="1:1">
      <c r="A364" s="62">
        <v>111</v>
      </c>
    </row>
    <row r="365" spans="1:1">
      <c r="A365" s="62">
        <v>37</v>
      </c>
    </row>
    <row r="366" spans="1:1">
      <c r="A366" s="62">
        <v>38</v>
      </c>
    </row>
    <row r="367" spans="1:1">
      <c r="A367" s="62">
        <v>70</v>
      </c>
    </row>
    <row r="368" spans="1:1">
      <c r="A368" s="62">
        <v>112</v>
      </c>
    </row>
    <row r="369" spans="1:1">
      <c r="A369" s="62">
        <v>52</v>
      </c>
    </row>
    <row r="370" spans="1:1">
      <c r="A370" s="62">
        <v>350</v>
      </c>
    </row>
    <row r="371" spans="1:1">
      <c r="A371" s="62">
        <v>295</v>
      </c>
    </row>
    <row r="372" spans="1:1">
      <c r="A372" s="62">
        <v>78</v>
      </c>
    </row>
    <row r="373" spans="1:1">
      <c r="A373" s="62">
        <v>69</v>
      </c>
    </row>
    <row r="374" spans="1:1">
      <c r="A374" s="62">
        <v>21</v>
      </c>
    </row>
    <row r="375" spans="1:1">
      <c r="A375" s="62">
        <v>84</v>
      </c>
    </row>
    <row r="376" spans="1:1">
      <c r="A376" s="62">
        <v>116</v>
      </c>
    </row>
    <row r="377" spans="1:1">
      <c r="A377" s="62">
        <v>134</v>
      </c>
    </row>
    <row r="378" spans="1:1">
      <c r="A378" s="62">
        <v>54</v>
      </c>
    </row>
    <row r="379" spans="1:1">
      <c r="A379" s="62">
        <v>82</v>
      </c>
    </row>
    <row r="380" spans="1:1">
      <c r="A380" s="62">
        <v>70</v>
      </c>
    </row>
    <row r="381" spans="1:1">
      <c r="A381" s="62">
        <v>57</v>
      </c>
    </row>
    <row r="382" spans="1:1">
      <c r="A382" s="62">
        <v>211</v>
      </c>
    </row>
    <row r="383" spans="1:1">
      <c r="A383" s="62">
        <v>124</v>
      </c>
    </row>
    <row r="384" spans="1:1">
      <c r="A384" s="62">
        <v>44</v>
      </c>
    </row>
    <row r="385" spans="1:1">
      <c r="A385" s="62">
        <v>88</v>
      </c>
    </row>
    <row r="386" spans="1:1">
      <c r="A386" s="62">
        <v>117</v>
      </c>
    </row>
    <row r="387" spans="1:1">
      <c r="A387" s="62">
        <v>250</v>
      </c>
    </row>
    <row r="388" spans="1:1">
      <c r="A388" s="62">
        <v>89</v>
      </c>
    </row>
    <row r="389" spans="1:1">
      <c r="A389" s="62">
        <v>57</v>
      </c>
    </row>
    <row r="390" spans="1:1">
      <c r="A390" s="62">
        <v>98</v>
      </c>
    </row>
    <row r="391" spans="1:1">
      <c r="A391" s="62">
        <v>182</v>
      </c>
    </row>
    <row r="392" spans="1:1">
      <c r="A392" s="62">
        <v>125</v>
      </c>
    </row>
    <row r="393" spans="1:1">
      <c r="A393" s="62">
        <v>128</v>
      </c>
    </row>
    <row r="394" spans="1:1">
      <c r="A394" s="62">
        <v>295</v>
      </c>
    </row>
    <row r="395" spans="1:1">
      <c r="A395" s="62">
        <v>88</v>
      </c>
    </row>
    <row r="396" spans="1:1">
      <c r="A396" s="62">
        <v>60</v>
      </c>
    </row>
    <row r="397" spans="1:1">
      <c r="A397" s="62">
        <v>84</v>
      </c>
    </row>
    <row r="398" spans="1:1">
      <c r="A398" s="62">
        <v>209</v>
      </c>
    </row>
    <row r="399" spans="1:1">
      <c r="A399" s="62">
        <v>43</v>
      </c>
    </row>
    <row r="400" spans="1:1">
      <c r="A400" s="62">
        <v>31</v>
      </c>
    </row>
    <row r="401" spans="1:1">
      <c r="A401" s="62">
        <v>108</v>
      </c>
    </row>
    <row r="402" spans="1:1">
      <c r="A402" s="62">
        <v>65</v>
      </c>
    </row>
    <row r="403" spans="1:1">
      <c r="A403" s="62">
        <v>667</v>
      </c>
    </row>
    <row r="404" spans="1:1">
      <c r="A404" s="62">
        <v>28</v>
      </c>
    </row>
    <row r="405" spans="1:1">
      <c r="A405" s="62">
        <v>23</v>
      </c>
    </row>
    <row r="406" spans="1:1">
      <c r="A406" s="62">
        <v>52</v>
      </c>
    </row>
    <row r="407" spans="1:1">
      <c r="A407" s="62">
        <v>69</v>
      </c>
    </row>
    <row r="408" spans="1:1">
      <c r="A408" s="62">
        <v>406</v>
      </c>
    </row>
    <row r="409" spans="1:1">
      <c r="A409" s="62">
        <v>23</v>
      </c>
    </row>
    <row r="410" spans="1:1">
      <c r="A410" s="62">
        <v>77</v>
      </c>
    </row>
    <row r="411" spans="1:1">
      <c r="A411" s="62">
        <v>81</v>
      </c>
    </row>
    <row r="412" spans="1:1">
      <c r="A412" s="62">
        <v>62</v>
      </c>
    </row>
    <row r="413" spans="1:1">
      <c r="A413" s="62">
        <v>93</v>
      </c>
    </row>
    <row r="414" spans="1:1">
      <c r="A414" s="62">
        <v>201</v>
      </c>
    </row>
    <row r="415" spans="1:1">
      <c r="A415" s="62">
        <v>39</v>
      </c>
    </row>
    <row r="416" spans="1:1">
      <c r="A416" s="62">
        <v>134</v>
      </c>
    </row>
    <row r="417" spans="1:1">
      <c r="A417" s="62">
        <v>69</v>
      </c>
    </row>
    <row r="418" spans="1:1">
      <c r="A418" s="62">
        <v>201</v>
      </c>
    </row>
    <row r="419" spans="1:1">
      <c r="A419" s="62">
        <v>316</v>
      </c>
    </row>
    <row r="420" spans="1:1">
      <c r="A420" s="62">
        <v>18</v>
      </c>
    </row>
    <row r="421" spans="1:1">
      <c r="A421" s="62">
        <v>46</v>
      </c>
    </row>
    <row r="422" spans="1:1">
      <c r="A422" s="62">
        <v>71</v>
      </c>
    </row>
    <row r="423" spans="1:1">
      <c r="A423" s="62">
        <v>51</v>
      </c>
    </row>
    <row r="424" spans="1:1">
      <c r="A424" s="62">
        <v>33</v>
      </c>
    </row>
    <row r="425" spans="1:1">
      <c r="A425" s="62">
        <v>144</v>
      </c>
    </row>
    <row r="426" spans="1:1">
      <c r="A426" s="62">
        <v>139</v>
      </c>
    </row>
    <row r="427" spans="1:1">
      <c r="A427" s="62">
        <v>54</v>
      </c>
    </row>
    <row r="428" spans="1:1">
      <c r="A428" s="62">
        <v>83</v>
      </c>
    </row>
    <row r="429" spans="1:1">
      <c r="A429" s="62">
        <v>70</v>
      </c>
    </row>
    <row r="430" spans="1:1">
      <c r="A430" s="62">
        <v>48</v>
      </c>
    </row>
    <row r="431" spans="1:1">
      <c r="A431" s="62">
        <v>158</v>
      </c>
    </row>
    <row r="432" spans="1:1">
      <c r="A432" s="62">
        <v>77</v>
      </c>
    </row>
    <row r="433" spans="1:1">
      <c r="A433" s="62">
        <v>33</v>
      </c>
    </row>
    <row r="434" spans="1:1">
      <c r="A434" s="62">
        <v>260</v>
      </c>
    </row>
    <row r="435" spans="1:1">
      <c r="A435" s="62">
        <v>45</v>
      </c>
    </row>
    <row r="436" spans="1:1">
      <c r="A436" s="62">
        <v>237</v>
      </c>
    </row>
    <row r="437" spans="1:1">
      <c r="A437" s="62">
        <v>87</v>
      </c>
    </row>
    <row r="438" spans="1:1">
      <c r="A438" s="62">
        <v>72</v>
      </c>
    </row>
    <row r="439" spans="1:1">
      <c r="A439" s="62">
        <v>40</v>
      </c>
    </row>
    <row r="440" spans="1:1">
      <c r="A440" s="62">
        <v>24</v>
      </c>
    </row>
    <row r="441" spans="1:1">
      <c r="A441" s="62">
        <v>195</v>
      </c>
    </row>
    <row r="442" spans="1:1">
      <c r="A442" s="62">
        <v>191</v>
      </c>
    </row>
    <row r="443" spans="1:1">
      <c r="A443" s="62">
        <v>99</v>
      </c>
    </row>
    <row r="444" spans="1:1">
      <c r="A444" s="62">
        <v>118</v>
      </c>
    </row>
    <row r="445" spans="1:1">
      <c r="A445" s="62">
        <v>80</v>
      </c>
    </row>
    <row r="446" spans="1:1">
      <c r="A446" s="62">
        <v>236</v>
      </c>
    </row>
    <row r="447" spans="1:1">
      <c r="A447" s="62">
        <v>106</v>
      </c>
    </row>
    <row r="448" spans="1:1">
      <c r="A448" s="62">
        <v>48</v>
      </c>
    </row>
    <row r="449" spans="1:1">
      <c r="A449" s="62">
        <v>209</v>
      </c>
    </row>
    <row r="450" spans="1:1">
      <c r="A450" s="62">
        <v>320</v>
      </c>
    </row>
    <row r="451" spans="1:1">
      <c r="A451" s="62">
        <v>99</v>
      </c>
    </row>
    <row r="452" spans="1:1">
      <c r="A452" s="62">
        <v>35</v>
      </c>
    </row>
    <row r="453" spans="1:1">
      <c r="A453" s="62">
        <v>216</v>
      </c>
    </row>
    <row r="454" spans="1:1">
      <c r="A454" s="62">
        <v>68</v>
      </c>
    </row>
    <row r="455" spans="1:1">
      <c r="A455" s="62">
        <v>40</v>
      </c>
    </row>
    <row r="456" spans="1:1">
      <c r="A456" s="62">
        <v>70</v>
      </c>
    </row>
    <row r="457" spans="1:1">
      <c r="A457" s="62">
        <v>128</v>
      </c>
    </row>
    <row r="458" spans="1:1">
      <c r="A458" s="62">
        <v>138</v>
      </c>
    </row>
    <row r="459" spans="1:1">
      <c r="A459" s="62">
        <v>44</v>
      </c>
    </row>
    <row r="460" spans="1:1">
      <c r="A460" s="62">
        <v>89</v>
      </c>
    </row>
    <row r="461" spans="1:1">
      <c r="A461" s="62">
        <v>118</v>
      </c>
    </row>
    <row r="462" spans="1:1">
      <c r="A462" s="62">
        <v>292</v>
      </c>
    </row>
    <row r="463" spans="1:1">
      <c r="A463" s="62">
        <v>475</v>
      </c>
    </row>
    <row r="464" spans="1:1">
      <c r="A464" s="62">
        <v>215</v>
      </c>
    </row>
    <row r="465" spans="1:1">
      <c r="A465" s="62">
        <v>149</v>
      </c>
    </row>
    <row r="466" spans="1:1">
      <c r="A466" s="62">
        <v>224</v>
      </c>
    </row>
    <row r="467" spans="1:1">
      <c r="A467" s="62">
        <v>61</v>
      </c>
    </row>
    <row r="468" spans="1:1">
      <c r="A468" s="62">
        <v>62</v>
      </c>
    </row>
    <row r="469" spans="1:1">
      <c r="A469" s="62">
        <v>65</v>
      </c>
    </row>
    <row r="470" spans="1:1">
      <c r="A470" s="62">
        <v>62</v>
      </c>
    </row>
    <row r="471" spans="1:1">
      <c r="A471" s="62">
        <v>108</v>
      </c>
    </row>
    <row r="472" spans="1:1">
      <c r="A472" s="62">
        <v>289</v>
      </c>
    </row>
    <row r="473" spans="1:1">
      <c r="A473" s="62">
        <v>35</v>
      </c>
    </row>
    <row r="474" spans="1:1">
      <c r="A474" s="62">
        <v>72</v>
      </c>
    </row>
    <row r="475" spans="1:1">
      <c r="A475" s="62">
        <v>86</v>
      </c>
    </row>
    <row r="476" spans="1:1">
      <c r="A476" s="62">
        <v>94</v>
      </c>
    </row>
    <row r="477" spans="1:1">
      <c r="A477" s="62">
        <v>134</v>
      </c>
    </row>
    <row r="478" spans="1:1">
      <c r="A478" s="62">
        <v>45</v>
      </c>
    </row>
    <row r="479" spans="1:1">
      <c r="A479" s="62">
        <v>55</v>
      </c>
    </row>
    <row r="480" spans="1:1">
      <c r="A480" s="62">
        <v>29</v>
      </c>
    </row>
    <row r="481" spans="1:1">
      <c r="A481" s="62">
        <v>268</v>
      </c>
    </row>
    <row r="482" spans="1:1">
      <c r="A482" s="62">
        <v>31</v>
      </c>
    </row>
    <row r="483" spans="1:1">
      <c r="A483" s="62">
        <v>232</v>
      </c>
    </row>
    <row r="484" spans="1:1">
      <c r="A484" s="62">
        <v>64</v>
      </c>
    </row>
    <row r="485" spans="1:1">
      <c r="A485" s="62">
        <v>205</v>
      </c>
    </row>
    <row r="486" spans="1:1">
      <c r="A486" s="62">
        <v>137</v>
      </c>
    </row>
    <row r="487" spans="1:1">
      <c r="A487" s="62">
        <v>16</v>
      </c>
    </row>
    <row r="488" spans="1:1">
      <c r="A488" s="62">
        <v>425</v>
      </c>
    </row>
    <row r="489" spans="1:1">
      <c r="A489" s="62">
        <v>158</v>
      </c>
    </row>
    <row r="490" spans="1:1">
      <c r="A490" s="62">
        <v>159</v>
      </c>
    </row>
    <row r="491" spans="1:1">
      <c r="A491" s="62">
        <v>74</v>
      </c>
    </row>
    <row r="492" spans="1:1">
      <c r="A492" s="62">
        <v>61</v>
      </c>
    </row>
    <row r="493" spans="1:1">
      <c r="A493" s="62">
        <v>379</v>
      </c>
    </row>
    <row r="494" spans="1:1">
      <c r="A494" s="62">
        <v>147</v>
      </c>
    </row>
    <row r="495" spans="1:1">
      <c r="A495" s="62">
        <v>60</v>
      </c>
    </row>
    <row r="496" spans="1:1">
      <c r="A496" s="62">
        <v>62</v>
      </c>
    </row>
    <row r="497" spans="1:1">
      <c r="A497" s="62">
        <v>40</v>
      </c>
    </row>
    <row r="498" spans="1:1">
      <c r="A498" s="62">
        <v>248</v>
      </c>
    </row>
    <row r="499" spans="1:1">
      <c r="A499" s="62">
        <v>145</v>
      </c>
    </row>
    <row r="500" spans="1:1">
      <c r="A500" s="62">
        <v>176</v>
      </c>
    </row>
    <row r="501" spans="1:1">
      <c r="A501" s="62">
        <v>141</v>
      </c>
    </row>
    <row r="502" spans="1:1">
      <c r="A502" s="62">
        <v>112</v>
      </c>
    </row>
    <row r="503" spans="1:1">
      <c r="A503" s="62">
        <v>370</v>
      </c>
    </row>
    <row r="504" spans="1:1">
      <c r="A504" s="62">
        <v>64</v>
      </c>
    </row>
    <row r="505" spans="1:1">
      <c r="A505" s="62">
        <v>137</v>
      </c>
    </row>
    <row r="506" spans="1:1">
      <c r="A506" s="62">
        <v>282</v>
      </c>
    </row>
    <row r="507" spans="1:1">
      <c r="A507" s="62">
        <v>116</v>
      </c>
    </row>
    <row r="508" spans="1:1">
      <c r="A508" s="62">
        <v>86</v>
      </c>
    </row>
    <row r="509" spans="1:1">
      <c r="A509" s="62">
        <v>28</v>
      </c>
    </row>
    <row r="510" spans="1:1">
      <c r="A510" s="62">
        <v>69</v>
      </c>
    </row>
    <row r="511" spans="1:1">
      <c r="A511" s="62">
        <v>75</v>
      </c>
    </row>
    <row r="512" spans="1:1">
      <c r="A512" s="62">
        <v>71</v>
      </c>
    </row>
    <row r="513" spans="1:1">
      <c r="A513" s="62">
        <v>93</v>
      </c>
    </row>
    <row r="514" spans="1:1">
      <c r="A514" s="62">
        <v>42</v>
      </c>
    </row>
    <row r="515" spans="1:1">
      <c r="A515" s="62">
        <v>142</v>
      </c>
    </row>
    <row r="516" spans="1:1">
      <c r="A516" s="62">
        <v>185</v>
      </c>
    </row>
    <row r="517" spans="1:1">
      <c r="A517" s="62">
        <v>51</v>
      </c>
    </row>
    <row r="518" spans="1:1">
      <c r="A518" s="62">
        <v>146</v>
      </c>
    </row>
    <row r="519" spans="1:1">
      <c r="A519" s="62">
        <v>253</v>
      </c>
    </row>
    <row r="520" spans="1:1">
      <c r="A520" s="62">
        <v>66</v>
      </c>
    </row>
    <row r="521" spans="1:1">
      <c r="A521" s="62">
        <v>329</v>
      </c>
    </row>
    <row r="522" spans="1:1">
      <c r="A522" s="62">
        <v>85</v>
      </c>
    </row>
    <row r="523" spans="1:1">
      <c r="A523" s="62">
        <v>231</v>
      </c>
    </row>
    <row r="524" spans="1:1">
      <c r="A524" s="62">
        <v>62</v>
      </c>
    </row>
    <row r="525" spans="1:1">
      <c r="A525" s="62">
        <v>145</v>
      </c>
    </row>
    <row r="526" spans="1:1">
      <c r="A526" s="62">
        <v>21</v>
      </c>
    </row>
    <row r="527" spans="1:1">
      <c r="A527" s="62">
        <v>63</v>
      </c>
    </row>
    <row r="528" spans="1:1">
      <c r="A528" s="62">
        <v>88</v>
      </c>
    </row>
    <row r="529" spans="1:1">
      <c r="A529" s="62">
        <v>81</v>
      </c>
    </row>
    <row r="530" spans="1:1">
      <c r="A530" s="62">
        <v>103</v>
      </c>
    </row>
    <row r="531" spans="1:1">
      <c r="A531" s="62">
        <v>74</v>
      </c>
    </row>
    <row r="532" spans="1:1">
      <c r="A532" s="62">
        <v>73</v>
      </c>
    </row>
    <row r="533" spans="1:1">
      <c r="A533" s="62">
        <v>79</v>
      </c>
    </row>
    <row r="534" spans="1:1">
      <c r="A534" s="62">
        <v>200</v>
      </c>
    </row>
    <row r="535" spans="1:1">
      <c r="A535" s="62">
        <v>36</v>
      </c>
    </row>
    <row r="536" spans="1:1">
      <c r="A536" s="62">
        <v>83</v>
      </c>
    </row>
    <row r="537" spans="1:1">
      <c r="A537" s="62">
        <v>212</v>
      </c>
    </row>
    <row r="538" spans="1:1">
      <c r="A538" s="62">
        <v>197</v>
      </c>
    </row>
    <row r="539" spans="1:1">
      <c r="A539" s="62">
        <v>70</v>
      </c>
    </row>
    <row r="540" spans="1:1">
      <c r="A540" s="62">
        <v>264</v>
      </c>
    </row>
    <row r="541" spans="1:1">
      <c r="A541" s="62">
        <v>103</v>
      </c>
    </row>
    <row r="542" spans="1:1">
      <c r="A542" s="62">
        <v>85</v>
      </c>
    </row>
    <row r="543" spans="1:1">
      <c r="A543" s="62">
        <v>215</v>
      </c>
    </row>
    <row r="544" spans="1:1">
      <c r="A544" s="62">
        <v>175</v>
      </c>
    </row>
    <row r="545" spans="1:1">
      <c r="A545" s="62">
        <v>29</v>
      </c>
    </row>
    <row r="546" spans="1:1">
      <c r="A546" s="62">
        <v>199</v>
      </c>
    </row>
    <row r="547" spans="1:1">
      <c r="A547" s="62">
        <v>116</v>
      </c>
    </row>
    <row r="548" spans="1:1">
      <c r="A548" s="62">
        <v>68</v>
      </c>
    </row>
    <row r="549" spans="1:1">
      <c r="A549" s="62">
        <v>176</v>
      </c>
    </row>
    <row r="550" spans="1:1">
      <c r="A550" s="62">
        <v>95</v>
      </c>
    </row>
    <row r="551" spans="1:1">
      <c r="A551" s="62">
        <v>165</v>
      </c>
    </row>
    <row r="552" spans="1:1">
      <c r="A552" s="62">
        <v>70</v>
      </c>
    </row>
    <row r="553" spans="1:1">
      <c r="A553" s="62">
        <v>65</v>
      </c>
    </row>
    <row r="554" spans="1:1">
      <c r="A554" s="62">
        <v>132</v>
      </c>
    </row>
    <row r="555" spans="1:1">
      <c r="A555" s="62">
        <v>60</v>
      </c>
    </row>
    <row r="556" spans="1:1">
      <c r="A556" s="62">
        <v>62</v>
      </c>
    </row>
    <row r="557" spans="1:1">
      <c r="A557" s="62">
        <v>212</v>
      </c>
    </row>
    <row r="558" spans="1:1">
      <c r="A558" s="62">
        <v>89</v>
      </c>
    </row>
    <row r="559" spans="1:1">
      <c r="A559" s="62">
        <v>150</v>
      </c>
    </row>
    <row r="560" spans="1:1">
      <c r="A560" s="62">
        <v>20</v>
      </c>
    </row>
    <row r="561" spans="1:1">
      <c r="A561" s="62">
        <v>69</v>
      </c>
    </row>
    <row r="562" spans="1:1">
      <c r="A562" s="62">
        <v>140</v>
      </c>
    </row>
    <row r="563" spans="1:1">
      <c r="A563" s="62">
        <v>31</v>
      </c>
    </row>
    <row r="564" spans="1:1">
      <c r="A564" s="62">
        <v>56</v>
      </c>
    </row>
    <row r="565" spans="1:1">
      <c r="A565" s="62">
        <v>26</v>
      </c>
    </row>
    <row r="566" spans="1:1">
      <c r="A566" s="62">
        <v>82</v>
      </c>
    </row>
    <row r="567" spans="1:1">
      <c r="A567" s="62">
        <v>19</v>
      </c>
    </row>
    <row r="568" spans="1:1">
      <c r="A568" s="62">
        <v>68</v>
      </c>
    </row>
    <row r="569" spans="1:1">
      <c r="A569" s="62">
        <v>116</v>
      </c>
    </row>
    <row r="570" spans="1:1">
      <c r="A570" s="62">
        <v>76</v>
      </c>
    </row>
    <row r="571" spans="1:1">
      <c r="A571" s="62">
        <v>77</v>
      </c>
    </row>
    <row r="572" spans="1:1">
      <c r="A572" s="62">
        <v>58</v>
      </c>
    </row>
    <row r="573" spans="1:1">
      <c r="A573" s="62">
        <v>82</v>
      </c>
    </row>
    <row r="574" spans="1:1">
      <c r="A574" s="62">
        <v>123</v>
      </c>
    </row>
    <row r="575" spans="1:1">
      <c r="A575" s="62">
        <v>40</v>
      </c>
    </row>
    <row r="576" spans="1:1">
      <c r="A576" s="62">
        <v>38</v>
      </c>
    </row>
    <row r="577" spans="1:1">
      <c r="A577" s="62">
        <v>84</v>
      </c>
    </row>
    <row r="578" spans="1:1">
      <c r="A578" s="62">
        <v>703</v>
      </c>
    </row>
    <row r="579" spans="1:1">
      <c r="A579" s="62">
        <v>264</v>
      </c>
    </row>
    <row r="580" spans="1:1">
      <c r="A580" s="62">
        <v>181</v>
      </c>
    </row>
    <row r="581" spans="1:1">
      <c r="A581" s="62">
        <v>273</v>
      </c>
    </row>
    <row r="582" spans="1:1">
      <c r="A582" s="62">
        <v>23</v>
      </c>
    </row>
    <row r="583" spans="1:1">
      <c r="A583" s="62">
        <v>63</v>
      </c>
    </row>
    <row r="584" spans="1:1">
      <c r="A584" s="62">
        <v>83</v>
      </c>
    </row>
    <row r="585" spans="1:1">
      <c r="A585" s="62">
        <v>96</v>
      </c>
    </row>
    <row r="586" spans="1:1">
      <c r="A586" s="62">
        <v>83</v>
      </c>
    </row>
    <row r="587" spans="1:1">
      <c r="A587" s="62">
        <v>88</v>
      </c>
    </row>
    <row r="588" spans="1:1">
      <c r="A588" s="62">
        <v>190</v>
      </c>
    </row>
    <row r="589" spans="1:1">
      <c r="A589" s="62">
        <v>15</v>
      </c>
    </row>
    <row r="590" spans="1:1">
      <c r="A590" s="62">
        <v>76</v>
      </c>
    </row>
    <row r="591" spans="1:1">
      <c r="A591" s="62">
        <v>148</v>
      </c>
    </row>
    <row r="592" spans="1:1">
      <c r="A592" s="62">
        <v>133</v>
      </c>
    </row>
    <row r="593" spans="1:1">
      <c r="A593" s="62">
        <v>148</v>
      </c>
    </row>
    <row r="594" spans="1:1">
      <c r="A594" s="62">
        <v>33</v>
      </c>
    </row>
    <row r="595" spans="1:1">
      <c r="A595" s="62">
        <v>145</v>
      </c>
    </row>
    <row r="596" spans="1:1">
      <c r="A596" s="62">
        <v>66</v>
      </c>
    </row>
    <row r="597" spans="1:1">
      <c r="A597" s="62">
        <v>72</v>
      </c>
    </row>
    <row r="598" spans="1:1">
      <c r="A598" s="62">
        <v>67</v>
      </c>
    </row>
    <row r="599" spans="1:1">
      <c r="A599" s="62">
        <v>65</v>
      </c>
    </row>
    <row r="600" spans="1:1">
      <c r="A600" s="62">
        <v>63</v>
      </c>
    </row>
    <row r="601" spans="1:1">
      <c r="A601" s="62">
        <v>199</v>
      </c>
    </row>
    <row r="602" spans="1:1">
      <c r="A602" s="62">
        <v>80</v>
      </c>
    </row>
    <row r="603" spans="1:1">
      <c r="A603" s="62">
        <v>162</v>
      </c>
    </row>
    <row r="604" spans="1:1">
      <c r="A604" s="62">
        <v>124</v>
      </c>
    </row>
    <row r="605" spans="1:1">
      <c r="A605" s="62">
        <v>84</v>
      </c>
    </row>
    <row r="606" spans="1:1">
      <c r="A606" s="62">
        <v>138</v>
      </c>
    </row>
    <row r="607" spans="1:1">
      <c r="A607" s="62">
        <v>152</v>
      </c>
    </row>
    <row r="608" spans="1:1">
      <c r="A608" s="62">
        <v>193</v>
      </c>
    </row>
    <row r="609" spans="1:1">
      <c r="A609" s="62">
        <v>134</v>
      </c>
    </row>
    <row r="610" spans="1:1">
      <c r="A610" s="62">
        <v>138</v>
      </c>
    </row>
    <row r="611" spans="1:1">
      <c r="A611" s="62">
        <v>35</v>
      </c>
    </row>
    <row r="612" spans="1:1">
      <c r="A612" s="62">
        <v>100</v>
      </c>
    </row>
    <row r="613" spans="1:1">
      <c r="A613" s="62">
        <v>609</v>
      </c>
    </row>
    <row r="614" spans="1:1">
      <c r="A614" s="62">
        <v>65</v>
      </c>
    </row>
    <row r="615" spans="1:1">
      <c r="A615" s="62">
        <v>121</v>
      </c>
    </row>
    <row r="616" spans="1:1">
      <c r="A616" s="62">
        <v>75</v>
      </c>
    </row>
    <row r="617" spans="1:1">
      <c r="A617" s="62">
        <v>23</v>
      </c>
    </row>
    <row r="618" spans="1:1">
      <c r="A618" s="62">
        <v>95</v>
      </c>
    </row>
    <row r="619" spans="1:1">
      <c r="A619" s="62">
        <v>128</v>
      </c>
    </row>
    <row r="620" spans="1:1">
      <c r="A620" s="62">
        <v>24</v>
      </c>
    </row>
    <row r="621" spans="1:1">
      <c r="A621" s="62">
        <v>112</v>
      </c>
    </row>
    <row r="622" spans="1:1">
      <c r="A622" s="62">
        <v>44</v>
      </c>
    </row>
    <row r="623" spans="1:1">
      <c r="A623" s="62">
        <v>29</v>
      </c>
    </row>
    <row r="624" spans="1:1">
      <c r="A624" s="62">
        <v>63</v>
      </c>
    </row>
    <row r="625" spans="1:1">
      <c r="A625" s="62">
        <v>68</v>
      </c>
    </row>
    <row r="626" spans="1:1">
      <c r="A626" s="62">
        <v>137</v>
      </c>
    </row>
    <row r="627" spans="1:1">
      <c r="A627" s="62">
        <v>302</v>
      </c>
    </row>
    <row r="628" spans="1:1">
      <c r="A628" s="62">
        <v>61</v>
      </c>
    </row>
    <row r="629" spans="1:1">
      <c r="A629" s="62">
        <v>55</v>
      </c>
    </row>
    <row r="630" spans="1:1">
      <c r="A630" s="62">
        <v>15</v>
      </c>
    </row>
    <row r="631" spans="1:1">
      <c r="A631" s="62">
        <v>124</v>
      </c>
    </row>
    <row r="632" spans="1:1">
      <c r="A632" s="62">
        <v>81</v>
      </c>
    </row>
    <row r="633" spans="1:1">
      <c r="A633" s="62">
        <v>28</v>
      </c>
    </row>
    <row r="634" spans="1:1">
      <c r="A634" s="62">
        <v>75</v>
      </c>
    </row>
    <row r="635" spans="1:1">
      <c r="A635" s="62">
        <v>296</v>
      </c>
    </row>
    <row r="636" spans="1:1">
      <c r="A636" s="62">
        <v>165</v>
      </c>
    </row>
    <row r="637" spans="1:1">
      <c r="A637" s="62">
        <v>261</v>
      </c>
    </row>
    <row r="638" spans="1:1">
      <c r="A638" s="62">
        <v>86</v>
      </c>
    </row>
    <row r="639" spans="1:1">
      <c r="A639" s="62">
        <v>104</v>
      </c>
    </row>
    <row r="640" spans="1:1">
      <c r="A640" s="62">
        <v>153</v>
      </c>
    </row>
    <row r="641" spans="1:1">
      <c r="A641" s="62">
        <v>44</v>
      </c>
    </row>
    <row r="642" spans="1:1">
      <c r="A642" s="62">
        <v>16</v>
      </c>
    </row>
    <row r="643" spans="1:1">
      <c r="A643" s="62">
        <v>139</v>
      </c>
    </row>
    <row r="644" spans="1:1">
      <c r="A644" s="62">
        <v>175</v>
      </c>
    </row>
    <row r="645" spans="1:1">
      <c r="A645" s="62">
        <v>48</v>
      </c>
    </row>
    <row r="646" spans="1:1">
      <c r="A646" s="62">
        <v>19</v>
      </c>
    </row>
    <row r="647" spans="1:1">
      <c r="A647" s="62">
        <v>70</v>
      </c>
    </row>
    <row r="648" spans="1:1">
      <c r="A648" s="62">
        <v>81</v>
      </c>
    </row>
    <row r="649" spans="1:1">
      <c r="A649" s="62">
        <v>99</v>
      </c>
    </row>
    <row r="650" spans="1:1">
      <c r="A650" s="62">
        <v>317</v>
      </c>
    </row>
    <row r="651" spans="1:1">
      <c r="A651" s="62">
        <v>110</v>
      </c>
    </row>
    <row r="652" spans="1:1">
      <c r="A652" s="62">
        <v>61</v>
      </c>
    </row>
    <row r="653" spans="1:1">
      <c r="A653" s="62">
        <v>74</v>
      </c>
    </row>
    <row r="654" spans="1:1">
      <c r="A654" s="62">
        <v>51</v>
      </c>
    </row>
    <row r="655" spans="1:1">
      <c r="A655" s="62">
        <v>380</v>
      </c>
    </row>
    <row r="656" spans="1:1">
      <c r="A656" s="62">
        <v>44</v>
      </c>
    </row>
    <row r="657" spans="1:1">
      <c r="A657" s="62">
        <v>56</v>
      </c>
    </row>
    <row r="658" spans="1:1">
      <c r="A658" s="62">
        <v>82</v>
      </c>
    </row>
    <row r="659" spans="1:1">
      <c r="A659" s="62">
        <v>93</v>
      </c>
    </row>
    <row r="660" spans="1:1">
      <c r="A660" s="62">
        <v>145</v>
      </c>
    </row>
    <row r="661" spans="1:1">
      <c r="A661" s="62">
        <v>19</v>
      </c>
    </row>
    <row r="662" spans="1:1">
      <c r="A662" s="62">
        <v>76</v>
      </c>
    </row>
    <row r="663" spans="1:1">
      <c r="A663" s="62">
        <v>206</v>
      </c>
    </row>
    <row r="664" spans="1:1">
      <c r="A664" s="62">
        <v>53</v>
      </c>
    </row>
    <row r="665" spans="1:1">
      <c r="A665" s="62">
        <v>106</v>
      </c>
    </row>
    <row r="666" spans="1:1">
      <c r="A666" s="62">
        <v>68</v>
      </c>
    </row>
    <row r="667" spans="1:1">
      <c r="A667" s="62">
        <v>50</v>
      </c>
    </row>
    <row r="668" spans="1:1">
      <c r="A668" s="62">
        <v>29</v>
      </c>
    </row>
    <row r="669" spans="1:1">
      <c r="A669" s="62">
        <v>183</v>
      </c>
    </row>
    <row r="670" spans="1:1">
      <c r="A670" s="62">
        <v>66</v>
      </c>
    </row>
    <row r="671" spans="1:1">
      <c r="A671" s="62">
        <v>218</v>
      </c>
    </row>
    <row r="672" spans="1:1">
      <c r="A672" s="62">
        <v>88</v>
      </c>
    </row>
    <row r="673" spans="1:1">
      <c r="A673" s="62">
        <v>243</v>
      </c>
    </row>
    <row r="674" spans="1:1">
      <c r="A674" s="62">
        <v>315</v>
      </c>
    </row>
    <row r="675" spans="1:1">
      <c r="A675" s="62">
        <v>70</v>
      </c>
    </row>
    <row r="676" spans="1:1">
      <c r="A676" s="62">
        <v>52</v>
      </c>
    </row>
    <row r="677" spans="1:1">
      <c r="A677" s="62">
        <v>86</v>
      </c>
    </row>
    <row r="678" spans="1:1">
      <c r="A678" s="62">
        <v>238</v>
      </c>
    </row>
    <row r="679" spans="1:1">
      <c r="A679" s="62">
        <v>68</v>
      </c>
    </row>
    <row r="680" spans="1:1">
      <c r="A680" s="62">
        <v>84</v>
      </c>
    </row>
    <row r="681" spans="1:1">
      <c r="A681" s="62">
        <v>47</v>
      </c>
    </row>
    <row r="682" spans="1:1">
      <c r="A682" s="62">
        <v>197</v>
      </c>
    </row>
    <row r="683" spans="1:1">
      <c r="A683" s="62">
        <v>89</v>
      </c>
    </row>
    <row r="684" spans="1:1">
      <c r="A684" s="62">
        <v>167</v>
      </c>
    </row>
    <row r="685" spans="1:1">
      <c r="A685" s="62">
        <v>119</v>
      </c>
    </row>
    <row r="686" spans="1:1">
      <c r="A686" s="62">
        <v>65</v>
      </c>
    </row>
    <row r="687" spans="1:1">
      <c r="A687" s="62">
        <v>120</v>
      </c>
    </row>
    <row r="688" spans="1:1">
      <c r="A688" s="62">
        <v>42</v>
      </c>
    </row>
    <row r="689" spans="1:1">
      <c r="A689" s="62">
        <v>60</v>
      </c>
    </row>
    <row r="690" spans="1:1">
      <c r="A690" s="62">
        <v>104</v>
      </c>
    </row>
    <row r="691" spans="1:1">
      <c r="A691" s="62">
        <v>84</v>
      </c>
    </row>
    <row r="692" spans="1:1">
      <c r="A692" s="62">
        <v>84</v>
      </c>
    </row>
    <row r="693" spans="1:1">
      <c r="A693" s="62">
        <v>115</v>
      </c>
    </row>
    <row r="694" spans="1:1">
      <c r="A694" s="62">
        <v>85</v>
      </c>
    </row>
    <row r="695" spans="1:1">
      <c r="A695" s="62">
        <v>288</v>
      </c>
    </row>
    <row r="696" spans="1:1">
      <c r="A696" s="62">
        <v>83</v>
      </c>
    </row>
    <row r="697" spans="1:1">
      <c r="A697" s="62">
        <v>83</v>
      </c>
    </row>
    <row r="698" spans="1:1">
      <c r="A698" s="62">
        <v>108</v>
      </c>
    </row>
    <row r="699" spans="1:1">
      <c r="A699" s="62">
        <v>63</v>
      </c>
    </row>
    <row r="700" spans="1:1">
      <c r="A700" s="62">
        <v>89</v>
      </c>
    </row>
    <row r="701" spans="1:1">
      <c r="A701" s="62">
        <v>81</v>
      </c>
    </row>
    <row r="702" spans="1:1">
      <c r="A702" s="62">
        <v>197</v>
      </c>
    </row>
    <row r="703" spans="1:1">
      <c r="A703" s="62">
        <v>71</v>
      </c>
    </row>
    <row r="704" spans="1:1">
      <c r="A704" s="62">
        <v>267</v>
      </c>
    </row>
    <row r="705" spans="1:1">
      <c r="A705" s="62">
        <v>155</v>
      </c>
    </row>
    <row r="706" spans="1:1">
      <c r="A706" s="62">
        <v>20</v>
      </c>
    </row>
    <row r="707" spans="1:1">
      <c r="A707" s="62">
        <v>123</v>
      </c>
    </row>
    <row r="708" spans="1:1">
      <c r="A708" s="62">
        <v>43</v>
      </c>
    </row>
    <row r="709" spans="1:1">
      <c r="A709" s="62">
        <v>314</v>
      </c>
    </row>
    <row r="710" spans="1:1">
      <c r="A710" s="62">
        <v>41</v>
      </c>
    </row>
    <row r="711" spans="1:1">
      <c r="A711" s="62">
        <v>182</v>
      </c>
    </row>
    <row r="712" spans="1:1">
      <c r="A712" s="62">
        <v>37</v>
      </c>
    </row>
    <row r="713" spans="1:1">
      <c r="A713" s="62">
        <v>78</v>
      </c>
    </row>
    <row r="714" spans="1:1">
      <c r="A714" s="62">
        <v>22</v>
      </c>
    </row>
    <row r="715" spans="1:1">
      <c r="A715" s="62">
        <v>91</v>
      </c>
    </row>
    <row r="716" spans="1:1">
      <c r="A716" s="62">
        <v>192</v>
      </c>
    </row>
    <row r="717" spans="1:1">
      <c r="A717" s="62">
        <v>132</v>
      </c>
    </row>
    <row r="718" spans="1:1">
      <c r="A718" s="62">
        <v>23</v>
      </c>
    </row>
    <row r="719" spans="1:1">
      <c r="A719" s="62">
        <v>384</v>
      </c>
    </row>
    <row r="720" spans="1:1">
      <c r="A720" s="62">
        <v>275</v>
      </c>
    </row>
    <row r="721" spans="1:1">
      <c r="A721" s="62">
        <v>10</v>
      </c>
    </row>
    <row r="722" spans="1:1">
      <c r="A722" s="62">
        <v>83</v>
      </c>
    </row>
    <row r="723" spans="1:1">
      <c r="A723" s="62">
        <v>123</v>
      </c>
    </row>
    <row r="724" spans="1:1">
      <c r="A724" s="62">
        <v>96</v>
      </c>
    </row>
    <row r="725" spans="1:1">
      <c r="A725" s="62">
        <v>83</v>
      </c>
    </row>
    <row r="726" spans="1:1">
      <c r="A726" s="62">
        <v>178</v>
      </c>
    </row>
    <row r="727" spans="1:1">
      <c r="A727" s="62">
        <v>63</v>
      </c>
    </row>
    <row r="728" spans="1:1">
      <c r="A728" s="62">
        <v>65</v>
      </c>
    </row>
    <row r="729" spans="1:1">
      <c r="A729" s="62">
        <v>19</v>
      </c>
    </row>
    <row r="730" spans="1:1">
      <c r="A730" s="62">
        <v>69</v>
      </c>
    </row>
    <row r="731" spans="1:1">
      <c r="A731" s="62">
        <v>144</v>
      </c>
    </row>
    <row r="732" spans="1:1">
      <c r="A732" s="62">
        <v>74</v>
      </c>
    </row>
    <row r="733" spans="1:1">
      <c r="A733" s="62">
        <v>39</v>
      </c>
    </row>
    <row r="734" spans="1:1">
      <c r="A734" s="62">
        <v>60</v>
      </c>
    </row>
    <row r="735" spans="1:1">
      <c r="A735" s="62">
        <v>115</v>
      </c>
    </row>
    <row r="736" spans="1:1">
      <c r="A736" s="62">
        <v>99</v>
      </c>
    </row>
    <row r="737" spans="1:1">
      <c r="A737" s="62">
        <v>55</v>
      </c>
    </row>
    <row r="738" spans="1:1">
      <c r="A738" s="62">
        <v>87</v>
      </c>
    </row>
    <row r="739" spans="1:1">
      <c r="A739" s="62">
        <v>88</v>
      </c>
    </row>
    <row r="740" spans="1:1">
      <c r="A740" s="62">
        <v>22</v>
      </c>
    </row>
    <row r="741" spans="1:1">
      <c r="A741" s="62">
        <v>62</v>
      </c>
    </row>
    <row r="742" spans="1:1">
      <c r="A742" s="62">
        <v>89</v>
      </c>
    </row>
    <row r="743" spans="1:1">
      <c r="A743" s="62">
        <v>88</v>
      </c>
    </row>
    <row r="744" spans="1:1">
      <c r="A744" s="62">
        <v>236</v>
      </c>
    </row>
    <row r="745" spans="1:1">
      <c r="A745" s="62">
        <v>128</v>
      </c>
    </row>
    <row r="746" spans="1:1">
      <c r="A746" s="62">
        <v>144</v>
      </c>
    </row>
    <row r="747" spans="1:1">
      <c r="A747" s="62">
        <v>116</v>
      </c>
    </row>
    <row r="748" spans="1:1">
      <c r="A748" s="62">
        <v>84</v>
      </c>
    </row>
    <row r="749" spans="1:1">
      <c r="A749" s="62">
        <v>250</v>
      </c>
    </row>
    <row r="750" spans="1:1">
      <c r="A750" s="62">
        <v>82</v>
      </c>
    </row>
    <row r="751" spans="1:1">
      <c r="A751" s="62">
        <v>38</v>
      </c>
    </row>
    <row r="752" spans="1:1">
      <c r="A752" s="62">
        <v>80</v>
      </c>
    </row>
    <row r="753" spans="1:1">
      <c r="A753" s="62">
        <v>81</v>
      </c>
    </row>
    <row r="754" spans="1:1">
      <c r="A754" s="62">
        <v>85</v>
      </c>
    </row>
    <row r="755" spans="1:1">
      <c r="A755" s="62">
        <v>60</v>
      </c>
    </row>
    <row r="756" spans="1:1">
      <c r="A756" s="62">
        <v>191</v>
      </c>
    </row>
    <row r="757" spans="1:1">
      <c r="A757" s="62">
        <v>115</v>
      </c>
    </row>
    <row r="758" spans="1:1">
      <c r="A758" s="62">
        <v>127</v>
      </c>
    </row>
    <row r="759" spans="1:1">
      <c r="A759" s="62">
        <v>82</v>
      </c>
    </row>
    <row r="760" spans="1:1">
      <c r="A760" s="62">
        <v>47</v>
      </c>
    </row>
    <row r="761" spans="1:1">
      <c r="A761" s="62">
        <v>15</v>
      </c>
    </row>
    <row r="762" spans="1:1">
      <c r="A762" s="62">
        <v>65</v>
      </c>
    </row>
    <row r="763" spans="1:1">
      <c r="A763" s="62">
        <v>179</v>
      </c>
    </row>
    <row r="764" spans="1:1">
      <c r="A764" s="62">
        <v>75</v>
      </c>
    </row>
    <row r="765" spans="1:1">
      <c r="A765" s="62">
        <v>81</v>
      </c>
    </row>
    <row r="766" spans="1:1">
      <c r="A766" s="62">
        <v>121</v>
      </c>
    </row>
    <row r="767" spans="1:1">
      <c r="A767" s="62">
        <v>305</v>
      </c>
    </row>
    <row r="768" spans="1:1">
      <c r="A768" s="62">
        <v>70</v>
      </c>
    </row>
    <row r="769" spans="1:1">
      <c r="A769" s="62">
        <v>123</v>
      </c>
    </row>
    <row r="770" spans="1:1">
      <c r="A770" s="62">
        <v>110</v>
      </c>
    </row>
    <row r="771" spans="1:1">
      <c r="A771" s="62">
        <v>243</v>
      </c>
    </row>
    <row r="772" spans="1:1">
      <c r="A772" s="62">
        <v>124</v>
      </c>
    </row>
    <row r="773" spans="1:1">
      <c r="A773" s="62">
        <v>69</v>
      </c>
    </row>
    <row r="774" spans="1:1">
      <c r="A774" s="62">
        <v>58</v>
      </c>
    </row>
    <row r="775" spans="1:1">
      <c r="A775" s="62">
        <v>207</v>
      </c>
    </row>
    <row r="776" spans="1:1">
      <c r="A776" s="62">
        <v>137</v>
      </c>
    </row>
    <row r="777" spans="1:1">
      <c r="A777" s="62">
        <v>376</v>
      </c>
    </row>
    <row r="778" spans="1:1">
      <c r="A778" s="62">
        <v>84</v>
      </c>
    </row>
    <row r="779" spans="1:1">
      <c r="A779" s="62">
        <v>32</v>
      </c>
    </row>
    <row r="780" spans="1:1">
      <c r="A780" s="62">
        <v>28</v>
      </c>
    </row>
    <row r="781" spans="1:1">
      <c r="A781" s="62">
        <v>278</v>
      </c>
    </row>
    <row r="782" spans="1:1">
      <c r="A782" s="62">
        <v>133</v>
      </c>
    </row>
    <row r="783" spans="1:1">
      <c r="A783" s="62">
        <v>81</v>
      </c>
    </row>
    <row r="784" spans="1:1">
      <c r="A784" s="62">
        <v>165</v>
      </c>
    </row>
    <row r="785" spans="1:1">
      <c r="A785" s="62">
        <v>298</v>
      </c>
    </row>
    <row r="786" spans="1:1">
      <c r="A786" s="62">
        <v>493</v>
      </c>
    </row>
    <row r="787" spans="1:1">
      <c r="A787" s="62">
        <v>145</v>
      </c>
    </row>
    <row r="788" spans="1:1">
      <c r="A788" s="62">
        <v>299</v>
      </c>
    </row>
    <row r="789" spans="1:1">
      <c r="A789" s="62">
        <v>123</v>
      </c>
    </row>
    <row r="790" spans="1:1">
      <c r="A790" s="62">
        <v>83</v>
      </c>
    </row>
    <row r="791" spans="1:1">
      <c r="A791" s="62">
        <v>61</v>
      </c>
    </row>
    <row r="792" spans="1:1">
      <c r="A792" s="62">
        <v>219</v>
      </c>
    </row>
    <row r="793" spans="1:1">
      <c r="A793" s="62">
        <v>11</v>
      </c>
    </row>
    <row r="794" spans="1:1">
      <c r="A794" s="62">
        <v>82</v>
      </c>
    </row>
    <row r="795" spans="1:1">
      <c r="A795" s="62">
        <v>111</v>
      </c>
    </row>
    <row r="796" spans="1:1">
      <c r="A796" s="62">
        <v>87</v>
      </c>
    </row>
    <row r="797" spans="1:1">
      <c r="A797" s="62">
        <v>72</v>
      </c>
    </row>
    <row r="798" spans="1:1">
      <c r="A798" s="62">
        <v>140</v>
      </c>
    </row>
    <row r="799" spans="1:1">
      <c r="A799" s="62">
        <v>272</v>
      </c>
    </row>
    <row r="800" spans="1:1">
      <c r="A800" s="62">
        <v>62</v>
      </c>
    </row>
    <row r="801" spans="1:1">
      <c r="A801" s="62">
        <v>251</v>
      </c>
    </row>
    <row r="802" spans="1:1">
      <c r="A802" s="62">
        <v>166</v>
      </c>
    </row>
    <row r="803" spans="1:1">
      <c r="A803" s="62">
        <v>85</v>
      </c>
    </row>
    <row r="804" spans="1:1">
      <c r="A804" s="62">
        <v>124</v>
      </c>
    </row>
    <row r="805" spans="1:1">
      <c r="A805" s="62">
        <v>91</v>
      </c>
    </row>
    <row r="806" spans="1:1">
      <c r="A806" s="62">
        <v>9</v>
      </c>
    </row>
    <row r="807" spans="1:1">
      <c r="A807" s="62">
        <v>72</v>
      </c>
    </row>
    <row r="808" spans="1:1">
      <c r="A808" s="62">
        <v>73</v>
      </c>
    </row>
    <row r="809" spans="1:1">
      <c r="A809" s="62">
        <v>104</v>
      </c>
    </row>
    <row r="810" spans="1:1">
      <c r="A810" s="62">
        <v>220</v>
      </c>
    </row>
    <row r="811" spans="1:1">
      <c r="A811" s="62">
        <v>46</v>
      </c>
    </row>
    <row r="812" spans="1:1">
      <c r="A812" s="62">
        <v>35</v>
      </c>
    </row>
    <row r="813" spans="1:1">
      <c r="A813" s="62">
        <v>69</v>
      </c>
    </row>
  </sheetData>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3_21_a</vt:lpstr>
      <vt:lpstr>3_21_b</vt:lpstr>
      <vt:lpstr>3_21_c</vt:lpstr>
      <vt:lpstr>3_21_d</vt:lpstr>
      <vt:lpstr>3_25</vt:lpstr>
      <vt:lpstr>3_32</vt:lpstr>
      <vt:lpstr>3_34</vt:lpstr>
      <vt:lpstr>4_9</vt:lpstr>
      <vt:lpstr>4_21</vt:lpstr>
      <vt:lpstr>4_28</vt:lpstr>
      <vt:lpstr>4_30</vt:lpstr>
    </vt:vector>
  </TitlesOfParts>
  <Company>Bellevue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 Li</dc:creator>
  <cp:lastModifiedBy>Marjorie Blanco</cp:lastModifiedBy>
  <dcterms:created xsi:type="dcterms:W3CDTF">2015-01-11T07:40:26Z</dcterms:created>
  <dcterms:modified xsi:type="dcterms:W3CDTF">2017-10-02T17:41:24Z</dcterms:modified>
</cp:coreProperties>
</file>