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<sst xmlns="http://schemas.openxmlformats.org/spreadsheetml/2006/main" count="55" uniqueCount="43">
  <si>
    <t xml:space="preserve">Reaction Name</t>
  </si>
  <si>
    <t xml:space="preserve">Pathway</t>
  </si>
  <si>
    <t xml:space="preserve">Rxn ID</t>
  </si>
  <si>
    <t xml:space="preserve">Percent of Strains in Pan-Genome</t>
  </si>
  <si>
    <t xml:space="preserve">Percent of metaT Samples (&gt;10 CPM)</t>
  </si>
  <si>
    <t xml:space="preserve">Active in Glucose Alone (&gt;10 CPM)</t>
  </si>
  <si>
    <t xml:space="preserve">Active in Glucose + Nitrite (&gt;10 CPM)</t>
  </si>
  <si>
    <t xml:space="preserve">Active in Acetate + Nitrite (&gt;10 CPM)</t>
  </si>
  <si>
    <t xml:space="preserve">Cytochrome BD Oxidase</t>
  </si>
  <si>
    <t xml:space="preserve">Oxidative Phosphorylation</t>
  </si>
  <si>
    <t xml:space="preserve">CYTBD_bfs</t>
  </si>
  <si>
    <t xml:space="preserve">Nitrite Reductase</t>
  </si>
  <si>
    <t xml:space="preserve">NTRIR4pp</t>
  </si>
  <si>
    <t xml:space="preserve">NADH Dehydrogenase (Na+ Translocating)</t>
  </si>
  <si>
    <t xml:space="preserve">NQR</t>
  </si>
  <si>
    <t xml:space="preserve">ATP Synthase</t>
  </si>
  <si>
    <t xml:space="preserve">ATPS</t>
  </si>
  <si>
    <t xml:space="preserve">Superoxide Dismutase</t>
  </si>
  <si>
    <t xml:space="preserve">SPODMpp</t>
  </si>
  <si>
    <t xml:space="preserve">Catalase</t>
  </si>
  <si>
    <t xml:space="preserve">CAT</t>
  </si>
  <si>
    <t xml:space="preserve">Phosphogluconate Dehydrogenase</t>
  </si>
  <si>
    <t xml:space="preserve">Oxidative Pentose Phosphate Pathway</t>
  </si>
  <si>
    <t xml:space="preserve">GND</t>
  </si>
  <si>
    <t xml:space="preserve">Citrate Synthase</t>
  </si>
  <si>
    <t xml:space="preserve">TCA Cycle</t>
  </si>
  <si>
    <t xml:space="preserve">CS</t>
  </si>
  <si>
    <t xml:space="preserve">Aconitase</t>
  </si>
  <si>
    <t xml:space="preserve">ACONTAa, ACONTb</t>
  </si>
  <si>
    <t xml:space="preserve">Isocitrate Dehydrogenase</t>
  </si>
  <si>
    <t xml:space="preserve">ICDHyr</t>
  </si>
  <si>
    <t xml:space="preserve">Alpha-Ketoglutarate Dehydrogenase</t>
  </si>
  <si>
    <t xml:space="preserve">AKGDH</t>
  </si>
  <si>
    <t xml:space="preserve">Succinyl-CoA Synthetase</t>
  </si>
  <si>
    <t xml:space="preserve">SUCOAS</t>
  </si>
  <si>
    <t xml:space="preserve">Succinate Dehydrogenase</t>
  </si>
  <si>
    <t xml:space="preserve">FRD2rpp</t>
  </si>
  <si>
    <t xml:space="preserve">Fumarase</t>
  </si>
  <si>
    <t xml:space="preserve">FUM</t>
  </si>
  <si>
    <t xml:space="preserve">Malate Dehydrogenase</t>
  </si>
  <si>
    <t xml:space="preserve">MDH</t>
  </si>
  <si>
    <t xml:space="preserve">Mean:</t>
  </si>
  <si>
    <r>
      <rPr>
        <b val="true"/>
        <sz val="11"/>
        <rFont val="Calibri"/>
        <family val="0"/>
        <charset val="1"/>
      </rPr>
      <t xml:space="preserve">BOLD </t>
    </r>
    <r>
      <rPr>
        <sz val="11"/>
        <rFont val="Calibri"/>
        <family val="0"/>
        <charset val="1"/>
      </rPr>
      <t xml:space="preserve">Indicates this reaction is active in the oxidative in vitro samples and NOT in the glucose-alone sample, and thus is a member of the final list of respiratory genes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</si>
</sst>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31.13671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9" hidden="false" customHeight="false" outlineLevel="0" collapsed="false">
      <c r="A2" s="2" t="s">
        <v>8</v>
      </c>
      <c r="B2" s="2" t="s">
        <v>9</v>
      </c>
      <c r="C2" s="3" t="s">
        <v>10</v>
      </c>
      <c r="D2" s="2" t="n">
        <v>99.7</v>
      </c>
      <c r="E2" s="2" t="n">
        <v>77</v>
      </c>
      <c r="F2" s="4" t="n">
        <f aca="false">FALSE()</f>
        <v>0</v>
      </c>
      <c r="G2" s="5" t="n">
        <f aca="false">TRUE()</f>
        <v>1</v>
      </c>
      <c r="H2" s="5" t="n">
        <f aca="false">TRUE()</f>
        <v>1</v>
      </c>
    </row>
    <row r="3" s="2" customFormat="true" ht="14.9" hidden="false" customHeight="false" outlineLevel="0" collapsed="false">
      <c r="A3" s="2" t="s">
        <v>11</v>
      </c>
      <c r="B3" s="2" t="s">
        <v>9</v>
      </c>
      <c r="C3" s="6" t="s">
        <v>12</v>
      </c>
      <c r="D3" s="2" t="n">
        <v>100</v>
      </c>
      <c r="E3" s="2" t="n">
        <v>73</v>
      </c>
      <c r="F3" s="4" t="n">
        <f aca="false">FALSE()</f>
        <v>0</v>
      </c>
      <c r="G3" s="4" t="n">
        <f aca="false">TRUE()</f>
        <v>1</v>
      </c>
      <c r="H3" s="4" t="n">
        <f aca="false">TRUE()</f>
        <v>1</v>
      </c>
    </row>
    <row r="4" s="2" customFormat="true" ht="14.9" hidden="false" customHeight="false" outlineLevel="0" collapsed="false">
      <c r="A4" s="2" t="s">
        <v>13</v>
      </c>
      <c r="B4" s="2" t="s">
        <v>9</v>
      </c>
      <c r="C4" s="3" t="s">
        <v>14</v>
      </c>
      <c r="D4" s="2" t="n">
        <v>100</v>
      </c>
      <c r="E4" s="2" t="n">
        <v>96</v>
      </c>
      <c r="F4" s="4" t="n">
        <f aca="false">FALSE()</f>
        <v>0</v>
      </c>
      <c r="G4" s="4" t="n">
        <f aca="false">TRUE()</f>
        <v>1</v>
      </c>
      <c r="H4" s="4" t="n">
        <f aca="false">TRUE()</f>
        <v>1</v>
      </c>
    </row>
    <row r="5" s="2" customFormat="true" ht="14.9" hidden="false" customHeight="false" outlineLevel="0" collapsed="false">
      <c r="A5" s="2" t="s">
        <v>15</v>
      </c>
      <c r="B5" s="2" t="s">
        <v>9</v>
      </c>
      <c r="C5" s="2" t="s">
        <v>16</v>
      </c>
      <c r="D5" s="2" t="n">
        <v>100</v>
      </c>
      <c r="E5" s="2" t="n">
        <v>93</v>
      </c>
      <c r="F5" s="4" t="n">
        <f aca="false">FALSE()</f>
        <v>0</v>
      </c>
      <c r="G5" s="4" t="n">
        <f aca="false">TRUE()</f>
        <v>1</v>
      </c>
      <c r="H5" s="4" t="n">
        <f aca="false">TRUE()</f>
        <v>1</v>
      </c>
    </row>
    <row r="6" customFormat="false" ht="14.9" hidden="false" customHeight="false" outlineLevel="0" collapsed="false">
      <c r="A6" s="1" t="s">
        <v>17</v>
      </c>
      <c r="B6" s="1" t="s">
        <v>9</v>
      </c>
      <c r="C6" s="1" t="s">
        <v>18</v>
      </c>
      <c r="D6" s="1" t="n">
        <v>97.3</v>
      </c>
      <c r="E6" s="1" t="n">
        <v>59</v>
      </c>
      <c r="F6" s="5" t="n">
        <f aca="false">TRUE()</f>
        <v>1</v>
      </c>
      <c r="G6" s="5" t="n">
        <f aca="false">TRUE()</f>
        <v>1</v>
      </c>
      <c r="H6" s="5" t="n">
        <f aca="false">TRUE()</f>
        <v>1</v>
      </c>
    </row>
    <row r="7" customFormat="false" ht="14.9" hidden="false" customHeight="false" outlineLevel="0" collapsed="false">
      <c r="A7" s="1" t="s">
        <v>19</v>
      </c>
      <c r="B7" s="1" t="s">
        <v>9</v>
      </c>
      <c r="C7" s="1" t="s">
        <v>20</v>
      </c>
      <c r="D7" s="1" t="n">
        <v>99.7</v>
      </c>
      <c r="E7" s="1" t="n">
        <v>80</v>
      </c>
      <c r="F7" s="5" t="n">
        <f aca="false">TRUE()</f>
        <v>1</v>
      </c>
      <c r="G7" s="5" t="n">
        <f aca="false">TRUE()</f>
        <v>1</v>
      </c>
      <c r="H7" s="5" t="n">
        <f aca="false">TRUE()</f>
        <v>1</v>
      </c>
    </row>
    <row r="8" s="2" customFormat="true" ht="28.35" hidden="false" customHeight="false" outlineLevel="0" collapsed="false">
      <c r="A8" s="3" t="s">
        <v>21</v>
      </c>
      <c r="B8" s="3" t="s">
        <v>22</v>
      </c>
      <c r="C8" s="2" t="s">
        <v>23</v>
      </c>
      <c r="D8" s="2" t="n">
        <v>98.1</v>
      </c>
      <c r="E8" s="2" t="n">
        <v>70</v>
      </c>
      <c r="F8" s="4" t="n">
        <f aca="false">FALSE()</f>
        <v>0</v>
      </c>
      <c r="G8" s="4" t="n">
        <f aca="false">FALSE()</f>
        <v>0</v>
      </c>
      <c r="H8" s="4" t="n">
        <f aca="false">TRUE()</f>
        <v>1</v>
      </c>
    </row>
    <row r="9" s="2" customFormat="true" ht="14.9" hidden="false" customHeight="false" outlineLevel="0" collapsed="false">
      <c r="A9" s="2" t="s">
        <v>24</v>
      </c>
      <c r="B9" s="2" t="s">
        <v>25</v>
      </c>
      <c r="C9" s="2" t="s">
        <v>26</v>
      </c>
      <c r="D9" s="2" t="n">
        <v>100</v>
      </c>
      <c r="E9" s="2" t="n">
        <v>77</v>
      </c>
      <c r="F9" s="4" t="n">
        <f aca="false">FALSE()</f>
        <v>0</v>
      </c>
      <c r="G9" s="4" t="n">
        <f aca="false">TRUE()</f>
        <v>1</v>
      </c>
      <c r="H9" s="4" t="n">
        <f aca="false">TRUE()</f>
        <v>1</v>
      </c>
    </row>
    <row r="10" customFormat="false" ht="14.9" hidden="false" customHeight="false" outlineLevel="0" collapsed="false">
      <c r="A10" s="1" t="s">
        <v>27</v>
      </c>
      <c r="B10" s="1" t="s">
        <v>25</v>
      </c>
      <c r="C10" s="1" t="s">
        <v>28</v>
      </c>
      <c r="D10" s="1" t="n">
        <v>100</v>
      </c>
      <c r="E10" s="7" t="n">
        <v>77</v>
      </c>
      <c r="F10" s="5" t="n">
        <f aca="false">TRUE()</f>
        <v>1</v>
      </c>
      <c r="G10" s="5" t="n">
        <f aca="false">TRUE()</f>
        <v>1</v>
      </c>
      <c r="H10" s="5" t="n">
        <f aca="false">TRUE()</f>
        <v>1</v>
      </c>
    </row>
    <row r="11" s="2" customFormat="true" ht="14.9" hidden="false" customHeight="false" outlineLevel="0" collapsed="false">
      <c r="A11" s="2" t="s">
        <v>29</v>
      </c>
      <c r="B11" s="2" t="s">
        <v>25</v>
      </c>
      <c r="C11" s="2" t="s">
        <v>30</v>
      </c>
      <c r="D11" s="2" t="n">
        <v>100</v>
      </c>
      <c r="E11" s="2" t="n">
        <v>76</v>
      </c>
      <c r="F11" s="4" t="n">
        <f aca="false">FALSE()</f>
        <v>0</v>
      </c>
      <c r="G11" s="4" t="n">
        <f aca="false">TRUE()</f>
        <v>1</v>
      </c>
      <c r="H11" s="4" t="n">
        <f aca="false">FALSE()</f>
        <v>0</v>
      </c>
    </row>
    <row r="12" customFormat="false" ht="14.9" hidden="false" customHeight="false" outlineLevel="0" collapsed="false">
      <c r="A12" s="1" t="s">
        <v>31</v>
      </c>
      <c r="B12" s="1" t="s">
        <v>25</v>
      </c>
      <c r="C12" s="1" t="s">
        <v>32</v>
      </c>
      <c r="D12" s="1" t="n">
        <v>100</v>
      </c>
      <c r="E12" s="1" t="n">
        <v>80</v>
      </c>
      <c r="F12" s="5" t="n">
        <f aca="false">TRUE()</f>
        <v>1</v>
      </c>
      <c r="G12" s="5" t="n">
        <f aca="false">TRUE()</f>
        <v>1</v>
      </c>
      <c r="H12" s="5" t="n">
        <f aca="false">TRUE()</f>
        <v>1</v>
      </c>
    </row>
    <row r="13" s="2" customFormat="true" ht="14.9" hidden="false" customHeight="false" outlineLevel="0" collapsed="false">
      <c r="A13" s="2" t="s">
        <v>33</v>
      </c>
      <c r="B13" s="2" t="s">
        <v>25</v>
      </c>
      <c r="C13" s="2" t="s">
        <v>34</v>
      </c>
      <c r="D13" s="2" t="n">
        <v>100</v>
      </c>
      <c r="E13" s="2" t="n">
        <v>77</v>
      </c>
      <c r="F13" s="4" t="n">
        <f aca="false">FALSE()</f>
        <v>0</v>
      </c>
      <c r="G13" s="4" t="n">
        <f aca="false">TRUE()</f>
        <v>1</v>
      </c>
      <c r="H13" s="4" t="n">
        <f aca="false">TRUE()</f>
        <v>1</v>
      </c>
    </row>
    <row r="14" s="1" customFormat="true" ht="14.9" hidden="false" customHeight="false" outlineLevel="0" collapsed="false">
      <c r="A14" s="1" t="s">
        <v>35</v>
      </c>
      <c r="B14" s="1" t="s">
        <v>25</v>
      </c>
      <c r="C14" s="8" t="s">
        <v>36</v>
      </c>
      <c r="D14" s="1" t="n">
        <v>99.4</v>
      </c>
      <c r="E14" s="1" t="n">
        <v>97</v>
      </c>
      <c r="F14" s="9" t="n">
        <f aca="false">FALSE()</f>
        <v>0</v>
      </c>
      <c r="G14" s="9" t="n">
        <f aca="false">FALSE()</f>
        <v>0</v>
      </c>
      <c r="H14" s="9" t="n">
        <f aca="false">FALSE()</f>
        <v>0</v>
      </c>
    </row>
    <row r="15" s="2" customFormat="true" ht="14.9" hidden="false" customHeight="false" outlineLevel="0" collapsed="false">
      <c r="A15" s="2" t="s">
        <v>37</v>
      </c>
      <c r="B15" s="2" t="s">
        <v>25</v>
      </c>
      <c r="C15" s="2" t="s">
        <v>38</v>
      </c>
      <c r="D15" s="2" t="n">
        <v>100</v>
      </c>
      <c r="E15" s="2" t="n">
        <v>87</v>
      </c>
      <c r="F15" s="4" t="n">
        <f aca="false">FALSE()</f>
        <v>0</v>
      </c>
      <c r="G15" s="4" t="n">
        <f aca="false">TRUE()</f>
        <v>1</v>
      </c>
      <c r="H15" s="4" t="n">
        <f aca="false">TRUE()</f>
        <v>1</v>
      </c>
    </row>
    <row r="16" s="2" customFormat="true" ht="14.9" hidden="false" customHeight="false" outlineLevel="0" collapsed="false">
      <c r="A16" s="2" t="s">
        <v>39</v>
      </c>
      <c r="B16" s="2" t="s">
        <v>25</v>
      </c>
      <c r="C16" s="2" t="s">
        <v>40</v>
      </c>
      <c r="D16" s="2" t="n">
        <v>100</v>
      </c>
      <c r="E16" s="2" t="n">
        <v>97</v>
      </c>
      <c r="F16" s="4" t="n">
        <f aca="false">FALSE()</f>
        <v>0</v>
      </c>
      <c r="G16" s="4" t="n">
        <f aca="false">TRUE()</f>
        <v>1</v>
      </c>
      <c r="H16" s="4" t="n">
        <f aca="false">FALSE()</f>
        <v>0</v>
      </c>
    </row>
    <row r="18" customFormat="false" ht="13.8" hidden="false" customHeight="false" outlineLevel="0" collapsed="false">
      <c r="C18" s="1" t="s">
        <v>41</v>
      </c>
      <c r="D18" s="1" t="n">
        <f aca="false">AVERAGE(D2:D16)</f>
        <v>99.6133333333333</v>
      </c>
      <c r="E18" s="1" t="n">
        <f aca="false">AVERAGE(E2:E16)</f>
        <v>81.0666666666667</v>
      </c>
      <c r="F18" s="1" t="n">
        <f aca="false">ROUND(AVERAGE(F2:F16)*100,0)</f>
        <v>27</v>
      </c>
      <c r="G18" s="1" t="n">
        <f aca="false">ROUND(AVERAGE(G2:G16)*100,0)</f>
        <v>87</v>
      </c>
      <c r="H18" s="1" t="n">
        <f aca="false">ROUND(AVERAGE(H2:H16)*100,0)</f>
        <v>80</v>
      </c>
    </row>
    <row r="19" customFormat="false" ht="14.9" hidden="false" customHeight="false" outlineLevel="0" collapsed="false">
      <c r="A19" s="2" t="s">
        <v>42</v>
      </c>
    </row>
  </sheetData>
  <conditionalFormatting sqref="F2:H16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2025-07-03T11:38:36Z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