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eff\Documents\Git\Projects\Projects\Board Presentation\"/>
    </mc:Choice>
  </mc:AlternateContent>
  <xr:revisionPtr revIDLastSave="0" documentId="13_ncr:1_{1A3EDBE3-3932-495C-8173-498A2816A15C}" xr6:coauthVersionLast="45" xr6:coauthVersionMax="45" xr10:uidLastSave="{00000000-0000-0000-0000-000000000000}"/>
  <bookViews>
    <workbookView xWindow="-108" yWindow="-108" windowWidth="23256" windowHeight="12576" xr2:uid="{AC144290-07EB-4C7A-BA91-9025F8479810}"/>
  </bookViews>
  <sheets>
    <sheet name="Chart Data" sheetId="9" r:id="rId1"/>
    <sheet name="Round 1" sheetId="1" r:id="rId2"/>
    <sheet name="Round 2" sheetId="2" r:id="rId3"/>
    <sheet name="Round 3" sheetId="3" r:id="rId4"/>
    <sheet name="Round 4" sheetId="4" r:id="rId5"/>
    <sheet name="Round 5" sheetId="5" r:id="rId6"/>
    <sheet name="Round 6" sheetId="6" r:id="rId7"/>
    <sheet name="Round 7" sheetId="7" r:id="rId8"/>
    <sheet name="Round 8" sheetId="8" r:id="rId9"/>
  </sheets>
  <definedNames>
    <definedName name="Ethics" localSheetId="1">'Round 1'!$A$423</definedName>
    <definedName name="financial" localSheetId="1">'Round 1'!$A$111</definedName>
    <definedName name="frontpage" localSheetId="1">'Round 1'!$A$7</definedName>
    <definedName name="hrtqm" localSheetId="1">'Round 1'!$A$373</definedName>
    <definedName name="market" localSheetId="1">'Round 1'!$A$304</definedName>
    <definedName name="perceptual" localSheetId="1">'Round 1'!$A$352</definedName>
    <definedName name="production" localSheetId="1">'Round 1'!$A$184</definedName>
    <definedName name="stock" localSheetId="1">'Round 1'!$A$47</definedName>
    <definedName name="top" localSheetId="1">'Round 1'!$A$1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7" i="9" l="1"/>
  <c r="Q37" i="9"/>
  <c r="R37" i="9"/>
  <c r="S37" i="9"/>
  <c r="T37" i="9"/>
  <c r="P38" i="9"/>
  <c r="Q38" i="9"/>
  <c r="R38" i="9"/>
  <c r="S38" i="9"/>
  <c r="T38" i="9"/>
  <c r="P39" i="9"/>
  <c r="Q39" i="9"/>
  <c r="R39" i="9"/>
  <c r="S39" i="9"/>
  <c r="T39" i="9"/>
  <c r="P40" i="9"/>
  <c r="Q40" i="9"/>
  <c r="R40" i="9"/>
  <c r="S40" i="9"/>
  <c r="T40" i="9"/>
  <c r="P41" i="9"/>
  <c r="Q41" i="9"/>
  <c r="R41" i="9"/>
  <c r="S41" i="9"/>
  <c r="T41" i="9"/>
  <c r="P42" i="9"/>
  <c r="Q42" i="9"/>
  <c r="R42" i="9"/>
  <c r="S42" i="9"/>
  <c r="T42" i="9"/>
  <c r="O42" i="9"/>
  <c r="O41" i="9"/>
  <c r="O40" i="9"/>
  <c r="O39" i="9"/>
  <c r="O38" i="9"/>
  <c r="O37" i="9"/>
  <c r="O36" i="9"/>
  <c r="R36" i="9"/>
  <c r="Q36" i="9"/>
  <c r="P36" i="9"/>
  <c r="S36" i="9"/>
  <c r="T36" i="9"/>
  <c r="P26" i="9"/>
  <c r="P30" i="9"/>
  <c r="O31" i="9"/>
  <c r="O30" i="9"/>
  <c r="O29" i="9"/>
  <c r="O28" i="9"/>
  <c r="O27" i="9"/>
  <c r="O26" i="9"/>
  <c r="O25" i="9"/>
  <c r="Y26" i="9"/>
  <c r="Z26" i="9" s="1"/>
  <c r="Y27" i="9"/>
  <c r="P27" i="9" s="1"/>
  <c r="Y28" i="9"/>
  <c r="Z28" i="9" s="1"/>
  <c r="Y29" i="9"/>
  <c r="Y30" i="9"/>
  <c r="Z30" i="9" s="1"/>
  <c r="Y31" i="9"/>
  <c r="P31" i="9" s="1"/>
  <c r="Y25" i="9"/>
  <c r="Z25" i="9" s="1"/>
  <c r="P15" i="9"/>
  <c r="S15" i="9"/>
  <c r="T15" i="9"/>
  <c r="S16" i="9"/>
  <c r="R17" i="9"/>
  <c r="P18" i="9"/>
  <c r="Q18" i="9"/>
  <c r="T18" i="9"/>
  <c r="P19" i="9"/>
  <c r="S19" i="9"/>
  <c r="T19" i="9"/>
  <c r="S20" i="9"/>
  <c r="O19" i="9"/>
  <c r="O18" i="9"/>
  <c r="O15" i="9"/>
  <c r="S14" i="9"/>
  <c r="M15" i="9"/>
  <c r="Q15" i="9" s="1"/>
  <c r="M16" i="9"/>
  <c r="P16" i="9" s="1"/>
  <c r="M17" i="9"/>
  <c r="M18" i="9"/>
  <c r="R18" i="9" s="1"/>
  <c r="M19" i="9"/>
  <c r="Q19" i="9" s="1"/>
  <c r="M20" i="9"/>
  <c r="P20" i="9" s="1"/>
  <c r="M14" i="9"/>
  <c r="P6" i="9"/>
  <c r="Q6" i="9"/>
  <c r="R6" i="9"/>
  <c r="S6" i="9"/>
  <c r="T6" i="9"/>
  <c r="P7" i="9"/>
  <c r="Q7" i="9"/>
  <c r="R7" i="9"/>
  <c r="S7" i="9"/>
  <c r="T7" i="9"/>
  <c r="P8" i="9"/>
  <c r="Q8" i="9"/>
  <c r="R8" i="9"/>
  <c r="S8" i="9"/>
  <c r="T8" i="9"/>
  <c r="P9" i="9"/>
  <c r="Q9" i="9"/>
  <c r="R9" i="9"/>
  <c r="S9" i="9"/>
  <c r="T9" i="9"/>
  <c r="P5" i="9"/>
  <c r="Q5" i="9"/>
  <c r="R5" i="9"/>
  <c r="S5" i="9"/>
  <c r="T5" i="9"/>
  <c r="P4" i="9"/>
  <c r="Q4" i="9"/>
  <c r="R4" i="9"/>
  <c r="S4" i="9"/>
  <c r="T4" i="9"/>
  <c r="O9" i="9"/>
  <c r="O8" i="9"/>
  <c r="O7" i="9"/>
  <c r="O6" i="9"/>
  <c r="O5" i="9"/>
  <c r="O4" i="9"/>
  <c r="O3" i="9"/>
  <c r="P3" i="9"/>
  <c r="Q3" i="9"/>
  <c r="R3" i="9"/>
  <c r="S3" i="9"/>
  <c r="T3" i="9"/>
  <c r="C41" i="9"/>
  <c r="D40" i="9"/>
  <c r="D36" i="9"/>
  <c r="C37" i="9"/>
  <c r="B26" i="9"/>
  <c r="D41" i="9"/>
  <c r="C38" i="9"/>
  <c r="C42" i="9"/>
  <c r="F19" i="9"/>
  <c r="D38" i="9"/>
  <c r="E39" i="9"/>
  <c r="F38" i="9"/>
  <c r="G38" i="9"/>
  <c r="G36" i="9"/>
  <c r="B27" i="9"/>
  <c r="B28" i="9"/>
  <c r="G37" i="9"/>
  <c r="F36" i="9"/>
  <c r="B36" i="9"/>
  <c r="F39" i="9"/>
  <c r="G41" i="9"/>
  <c r="E40" i="9"/>
  <c r="F16" i="9"/>
  <c r="G18" i="9"/>
  <c r="F20" i="9"/>
  <c r="C39" i="9"/>
  <c r="B30" i="9"/>
  <c r="C15" i="9"/>
  <c r="C19" i="9"/>
  <c r="B19" i="9"/>
  <c r="E18" i="9"/>
  <c r="G39" i="9"/>
  <c r="B3" i="9"/>
  <c r="C26" i="9"/>
  <c r="F15" i="9"/>
  <c r="G42" i="9"/>
  <c r="E37" i="9"/>
  <c r="E41" i="9"/>
  <c r="D42" i="9"/>
  <c r="B29" i="9"/>
  <c r="B25" i="9"/>
  <c r="C18" i="9"/>
  <c r="B18" i="9"/>
  <c r="D19" i="9"/>
  <c r="C36" i="9"/>
  <c r="F42" i="9"/>
  <c r="F37" i="9"/>
  <c r="E38" i="9"/>
  <c r="D39" i="9"/>
  <c r="C40" i="9"/>
  <c r="G40" i="9"/>
  <c r="F41" i="9"/>
  <c r="E42" i="9"/>
  <c r="B37" i="9"/>
  <c r="C27" i="9"/>
  <c r="D18" i="9"/>
  <c r="G19" i="9"/>
  <c r="B15" i="9"/>
  <c r="C20" i="9"/>
  <c r="B5" i="9"/>
  <c r="C30" i="9"/>
  <c r="E36" i="9"/>
  <c r="F40" i="9"/>
  <c r="E17" i="9"/>
  <c r="B31" i="9"/>
  <c r="D37" i="9"/>
  <c r="C31" i="9"/>
  <c r="G15" i="9"/>
  <c r="F14" i="9"/>
  <c r="D15" i="9"/>
  <c r="C16" i="9"/>
  <c r="Q30" i="9" l="1"/>
  <c r="AA30" i="9"/>
  <c r="Q26" i="9"/>
  <c r="AA26" i="9"/>
  <c r="Z29" i="9"/>
  <c r="P29" i="9"/>
  <c r="P14" i="9"/>
  <c r="T14" i="9"/>
  <c r="R14" i="9"/>
  <c r="Q14" i="9"/>
  <c r="S17" i="9"/>
  <c r="O17" i="9"/>
  <c r="Q17" i="9"/>
  <c r="P17" i="9"/>
  <c r="T17" i="9"/>
  <c r="O14" i="9"/>
  <c r="AA25" i="9"/>
  <c r="Q25" i="9"/>
  <c r="AA28" i="9"/>
  <c r="Q28" i="9"/>
  <c r="R20" i="9"/>
  <c r="R16" i="9"/>
  <c r="P25" i="9"/>
  <c r="O16" i="9"/>
  <c r="O20" i="9"/>
  <c r="Q20" i="9"/>
  <c r="R19" i="9"/>
  <c r="S18" i="9"/>
  <c r="Q16" i="9"/>
  <c r="R15" i="9"/>
  <c r="P28" i="9"/>
  <c r="T20" i="9"/>
  <c r="T16" i="9"/>
  <c r="Z31" i="9"/>
  <c r="Z27" i="9"/>
  <c r="D30" i="9"/>
  <c r="E14" i="9"/>
  <c r="D17" i="9"/>
  <c r="E20" i="9"/>
  <c r="B20" i="9"/>
  <c r="D16" i="9"/>
  <c r="G16" i="9"/>
  <c r="F8" i="9"/>
  <c r="C7" i="9"/>
  <c r="E4" i="9"/>
  <c r="B42" i="9"/>
  <c r="F6" i="9"/>
  <c r="E9" i="9"/>
  <c r="G4" i="9"/>
  <c r="D9" i="9"/>
  <c r="B7" i="9"/>
  <c r="D8" i="9"/>
  <c r="G5" i="9"/>
  <c r="F17" i="9"/>
  <c r="C25" i="9"/>
  <c r="E5" i="9"/>
  <c r="C4" i="9"/>
  <c r="C9" i="9"/>
  <c r="G8" i="9"/>
  <c r="F9" i="9"/>
  <c r="B39" i="9"/>
  <c r="B6" i="9"/>
  <c r="G14" i="9"/>
  <c r="D28" i="9"/>
  <c r="B38" i="9"/>
  <c r="C3" i="9"/>
  <c r="D3" i="9"/>
  <c r="F7" i="9"/>
  <c r="F3" i="9"/>
  <c r="G7" i="9"/>
  <c r="F4" i="9"/>
  <c r="C29" i="9"/>
  <c r="D14" i="9"/>
  <c r="C17" i="9"/>
  <c r="D25" i="9"/>
  <c r="E16" i="9"/>
  <c r="D20" i="9"/>
  <c r="E15" i="9"/>
  <c r="D5" i="9"/>
  <c r="B4" i="9"/>
  <c r="B8" i="9"/>
  <c r="B41" i="9"/>
  <c r="D4" i="9"/>
  <c r="E3" i="9"/>
  <c r="C5" i="9"/>
  <c r="C6" i="9"/>
  <c r="D7" i="9"/>
  <c r="D6" i="9"/>
  <c r="G6" i="9"/>
  <c r="D26" i="9"/>
  <c r="C14" i="9"/>
  <c r="G17" i="9"/>
  <c r="E19" i="9"/>
  <c r="C28" i="9"/>
  <c r="E7" i="9"/>
  <c r="G9" i="9"/>
  <c r="E6" i="9"/>
  <c r="G3" i="9"/>
  <c r="B17" i="9"/>
  <c r="B14" i="9"/>
  <c r="B16" i="9"/>
  <c r="F18" i="9"/>
  <c r="G20" i="9"/>
  <c r="B40" i="9"/>
  <c r="B9" i="9"/>
  <c r="E8" i="9"/>
  <c r="C8" i="9"/>
  <c r="F5" i="9"/>
  <c r="R26" i="9" l="1"/>
  <c r="AB26" i="9"/>
  <c r="AB28" i="9"/>
  <c r="R28" i="9"/>
  <c r="Q31" i="9"/>
  <c r="AA31" i="9"/>
  <c r="R30" i="9"/>
  <c r="AB30" i="9"/>
  <c r="Q27" i="9"/>
  <c r="AA27" i="9"/>
  <c r="R25" i="9"/>
  <c r="AB25" i="9"/>
  <c r="AA29" i="9"/>
  <c r="Q29" i="9"/>
  <c r="E26" i="9"/>
  <c r="D31" i="9"/>
  <c r="D27" i="9"/>
  <c r="D29" i="9"/>
  <c r="E30" i="9"/>
  <c r="E25" i="9"/>
  <c r="E28" i="9"/>
  <c r="S28" i="9" l="1"/>
  <c r="AC28" i="9"/>
  <c r="T28" i="9" s="1"/>
  <c r="R27" i="9"/>
  <c r="AB27" i="9"/>
  <c r="R31" i="9"/>
  <c r="AB31" i="9"/>
  <c r="S26" i="9"/>
  <c r="AC26" i="9"/>
  <c r="T26" i="9" s="1"/>
  <c r="S25" i="9"/>
  <c r="AC25" i="9"/>
  <c r="T25" i="9" s="1"/>
  <c r="S30" i="9"/>
  <c r="AC30" i="9"/>
  <c r="T30" i="9" s="1"/>
  <c r="R29" i="9"/>
  <c r="AB29" i="9"/>
  <c r="F28" i="9"/>
  <c r="E31" i="9"/>
  <c r="F25" i="9"/>
  <c r="E29" i="9"/>
  <c r="F30" i="9"/>
  <c r="G30" i="9"/>
  <c r="G28" i="9"/>
  <c r="G25" i="9"/>
  <c r="E27" i="9"/>
  <c r="F26" i="9"/>
  <c r="G26" i="9"/>
  <c r="S27" i="9" l="1"/>
  <c r="AC27" i="9"/>
  <c r="T27" i="9" s="1"/>
  <c r="S29" i="9"/>
  <c r="AC29" i="9"/>
  <c r="T29" i="9" s="1"/>
  <c r="AC31" i="9"/>
  <c r="T31" i="9" s="1"/>
  <c r="S31" i="9"/>
  <c r="F27" i="9"/>
  <c r="G31" i="9"/>
  <c r="F29" i="9"/>
  <c r="G27" i="9"/>
  <c r="F31" i="9"/>
  <c r="G29" i="9"/>
</calcChain>
</file>

<file path=xl/sharedStrings.xml><?xml version="1.0" encoding="utf-8"?>
<sst xmlns="http://schemas.openxmlformats.org/spreadsheetml/2006/main" count="4654" uniqueCount="399">
  <si>
    <t>Cash Flow Statement Survey</t>
  </si>
  <si>
    <t>Andrews</t>
  </si>
  <si>
    <t>Baldwin</t>
  </si>
  <si>
    <t>Chester</t>
  </si>
  <si>
    <t>Digby</t>
  </si>
  <si>
    <t>Erie</t>
  </si>
  <si>
    <t>Ferris</t>
  </si>
  <si>
    <t>Cash flows from operating activities</t>
  </si>
  <si>
    <t>Net Income (Loss)</t>
  </si>
  <si>
    <t>Adjustment for non-cash items:</t>
  </si>
  <si>
    <t>   Depreciation</t>
  </si>
  <si>
    <t>   Extraordinary gains/losses/writeoffs</t>
  </si>
  <si>
    <t>Changes in current assets and liabilities:</t>
  </si>
  <si>
    <t>   Accounts payable</t>
  </si>
  <si>
    <t>   Inventory</t>
  </si>
  <si>
    <t>   Accounts receivable</t>
  </si>
  <si>
    <t>Net cash from operations</t>
  </si>
  <si>
    <t>Cash flows from investing activities</t>
  </si>
  <si>
    <t>Plant improvements (net)</t>
  </si>
  <si>
    <t>Cash flows from financing activities</t>
  </si>
  <si>
    <t>Dividends paid</t>
  </si>
  <si>
    <t>Sales of common stock</t>
  </si>
  <si>
    <t>Purchase of common stock</t>
  </si>
  <si>
    <t>Cash from long term debt issued</t>
  </si>
  <si>
    <t>Early retirement of long term debt</t>
  </si>
  <si>
    <t>Retirement of current debt</t>
  </si>
  <si>
    <t>Cash from current debt borrowing</t>
  </si>
  <si>
    <t>Cash from emergency loan</t>
  </si>
  <si>
    <t>Net cash from financing activities</t>
  </si>
  <si>
    <t>Net change in cash position</t>
  </si>
  <si>
    <t>Balance Sheet Survey</t>
  </si>
  <si>
    <t>Cash</t>
  </si>
  <si>
    <t>Accounts Receivable</t>
  </si>
  <si>
    <t>Inventory</t>
  </si>
  <si>
    <t>Total Current Assets</t>
  </si>
  <si>
    <t>Plant and equipment</t>
  </si>
  <si>
    <t>Accumulated Depreciation</t>
  </si>
  <si>
    <t>Total Fixed Assets</t>
  </si>
  <si>
    <t>Total Assets</t>
  </si>
  <si>
    <t>Accounts Payable</t>
  </si>
  <si>
    <t>Current Debt</t>
  </si>
  <si>
    <t>Total Current Liabilities</t>
  </si>
  <si>
    <t>Long Term Debt</t>
  </si>
  <si>
    <t>Total Liabilities</t>
  </si>
  <si>
    <t>Common Stock</t>
  </si>
  <si>
    <t>Retained Earnings</t>
  </si>
  <si>
    <t>Total Equity</t>
  </si>
  <si>
    <t>Total Liabilities &amp; Owners' Equity</t>
  </si>
  <si>
    <t>Income Statement Survey</t>
  </si>
  <si>
    <t>Sales</t>
  </si>
  <si>
    <t>Variable Costs (Labor, Material, Carry)</t>
  </si>
  <si>
    <t>Contribution Margin</t>
  </si>
  <si>
    <t>Depreciation</t>
  </si>
  <si>
    <t>SGA (R&amp;D, Promo, Sales, Admin)</t>
  </si>
  <si>
    <t>Other (Fees, Writeoffs, TQM, Bonuses)</t>
  </si>
  <si>
    <t>EBIT</t>
  </si>
  <si>
    <t>Interest (Short term, Long term)</t>
  </si>
  <si>
    <t>Taxes</t>
  </si>
  <si>
    <t>Profit Sharing</t>
  </si>
  <si>
    <t>Net Profit</t>
  </si>
  <si>
    <t>Page 1 Front Page</t>
  </si>
  <si>
    <t>Page 2 Stocks &amp; Bonds</t>
  </si>
  <si>
    <t>Page 3 Financial Summary</t>
  </si>
  <si>
    <t>Page 4 Production Analysis</t>
  </si>
  <si>
    <t>Page 5 Low Tech Segment Analysis</t>
  </si>
  <si>
    <t>Page 6 High Tech Segment Analysis</t>
  </si>
  <si>
    <t>Page 7 Market Share</t>
  </si>
  <si>
    <t>Page 8 Perceptual Map</t>
  </si>
  <si>
    <t>Page 9 HR/TQM Report</t>
  </si>
  <si>
    <t>Page 10 Ethics Report</t>
  </si>
  <si>
    <t>PRINT</t>
  </si>
  <si>
    <t>Top</t>
  </si>
  <si>
    <t>Round: 7</t>
  </si>
  <si>
    <t>Dec. 31, 2026</t>
  </si>
  <si>
    <t>F112672</t>
  </si>
  <si>
    <t>Justin Cole</t>
  </si>
  <si>
    <t>Sorebn Laney</t>
  </si>
  <si>
    <t>Michael Neff</t>
  </si>
  <si>
    <t>Kaitlyn Oar</t>
  </si>
  <si>
    <t>Logan Curtis</t>
  </si>
  <si>
    <t>Sterling Frey</t>
  </si>
  <si>
    <t>Robby Hayes</t>
  </si>
  <si>
    <t>Nate Illingsworth</t>
  </si>
  <si>
    <t>Dallin Vernon</t>
  </si>
  <si>
    <t>Sam Andrade</t>
  </si>
  <si>
    <t>Lucy Gleason</t>
  </si>
  <si>
    <t>COOPER HEPWORTH</t>
  </si>
  <si>
    <t>Grant Langfoss</t>
  </si>
  <si>
    <t>Melanie Mejia</t>
  </si>
  <si>
    <t>Raymond Bejar</t>
  </si>
  <si>
    <t>Joshua Christofferson</t>
  </si>
  <si>
    <t>Kylie Peugnet</t>
  </si>
  <si>
    <t>Jason Wangsgard</t>
  </si>
  <si>
    <t>Zachary Young</t>
  </si>
  <si>
    <t>Edson Flores</t>
  </si>
  <si>
    <t>Angel hoagland</t>
  </si>
  <si>
    <t>Enrique Sanchez</t>
  </si>
  <si>
    <t>James Westover</t>
  </si>
  <si>
    <t>Joshua Wilson</t>
  </si>
  <si>
    <t>Selected Financial Statistics</t>
  </si>
  <si>
    <t>ROS</t>
  </si>
  <si>
    <t>Asset Turnover</t>
  </si>
  <si>
    <t>ROA</t>
  </si>
  <si>
    <t>Leverage (Assets/Equity)</t>
  </si>
  <si>
    <t>ROE</t>
  </si>
  <si>
    <t>Emergency Loan</t>
  </si>
  <si>
    <t>Profits</t>
  </si>
  <si>
    <t>Cumulative Profit</t>
  </si>
  <si>
    <t>SG&amp;A / Sales</t>
  </si>
  <si>
    <t>Contrib. Margin %</t>
  </si>
  <si>
    <t>FOUNDATION® FAST TRACK</t>
  </si>
  <si>
    <t>Page 1</t>
  </si>
  <si>
    <t>Stocks &amp; Bonds</t>
  </si>
  <si>
    <t>Stock Market Summary</t>
  </si>
  <si>
    <t>Company</t>
  </si>
  <si>
    <t>Close</t>
  </si>
  <si>
    <t>Change</t>
  </si>
  <si>
    <t>Shares</t>
  </si>
  <si>
    <t>MarketCap ($M)</t>
  </si>
  <si>
    <t>Book Value Per Share</t>
  </si>
  <si>
    <t>EPS</t>
  </si>
  <si>
    <t>Dividend</t>
  </si>
  <si>
    <t>Yield</t>
  </si>
  <si>
    <t>P/E</t>
  </si>
  <si>
    <t>Bond Market Summary</t>
  </si>
  <si>
    <t>Series#</t>
  </si>
  <si>
    <t>Face</t>
  </si>
  <si>
    <t>Close$</t>
  </si>
  <si>
    <t>S&amp;P</t>
  </si>
  <si>
    <t>10.1S2030</t>
  </si>
  <si>
    <t>BB</t>
  </si>
  <si>
    <t>10.8S2031</t>
  </si>
  <si>
    <t>11.1S2032</t>
  </si>
  <si>
    <t>11.5S2033</t>
  </si>
  <si>
    <t>11.6S2034</t>
  </si>
  <si>
    <t>10.7S2035</t>
  </si>
  <si>
    <t>10.7S2036</t>
  </si>
  <si>
    <t>B</t>
  </si>
  <si>
    <t>10.6S2031</t>
  </si>
  <si>
    <t>11.6S2032</t>
  </si>
  <si>
    <t>13.2S2033</t>
  </si>
  <si>
    <t>13.3S2035</t>
  </si>
  <si>
    <t>10.7S2031</t>
  </si>
  <si>
    <t>11.2S2032</t>
  </si>
  <si>
    <t>11.1S2033</t>
  </si>
  <si>
    <t>11.0S2034</t>
  </si>
  <si>
    <t>10.9S2035</t>
  </si>
  <si>
    <t>11.6S2036</t>
  </si>
  <si>
    <t>9.5S2031</t>
  </si>
  <si>
    <t>9.8S2032</t>
  </si>
  <si>
    <t>11.3S2033</t>
  </si>
  <si>
    <t>11.1S2036</t>
  </si>
  <si>
    <t>A</t>
  </si>
  <si>
    <t>10.4S2031</t>
  </si>
  <si>
    <t>11.7S2034</t>
  </si>
  <si>
    <t>11.9S2035</t>
  </si>
  <si>
    <t>11.0S2031</t>
  </si>
  <si>
    <t>12.0S2032</t>
  </si>
  <si>
    <t>12.0S2034</t>
  </si>
  <si>
    <t>11.4S2035</t>
  </si>
  <si>
    <t>Next Year's Prime Rate 7.10%</t>
  </si>
  <si>
    <t>Page 2</t>
  </si>
  <si>
    <t>Financial Summary</t>
  </si>
  <si>
    <t>Page 3</t>
  </si>
  <si>
    <t>Production Analysis</t>
  </si>
  <si>
    <t>Production Information</t>
  </si>
  <si>
    <t>Name</t>
  </si>
  <si>
    <t>Primary Segment</t>
  </si>
  <si>
    <t>Units Sold</t>
  </si>
  <si>
    <t>Unit Inven tory</t>
  </si>
  <si>
    <t>Revision Date</t>
  </si>
  <si>
    <t>Age Dec.31</t>
  </si>
  <si>
    <t>MTBF</t>
  </si>
  <si>
    <t>Pfmn Coord</t>
  </si>
  <si>
    <t>Size Coord</t>
  </si>
  <si>
    <t>Price</t>
  </si>
  <si>
    <t>Material Cost</t>
  </si>
  <si>
    <t>Labor Cost</t>
  </si>
  <si>
    <t>Contr. Marg.</t>
  </si>
  <si>
    <t>2nd Shift &amp;</t>
  </si>
  <si>
    <t>Over-</t>
  </si>
  <si>
    <t>time</t>
  </si>
  <si>
    <t>Auto mation Next Round</t>
  </si>
  <si>
    <t>Capacity Next Round</t>
  </si>
  <si>
    <t>Plant Utiliz.</t>
  </si>
  <si>
    <t>Able</t>
  </si>
  <si>
    <t>Low</t>
  </si>
  <si>
    <t>Ace</t>
  </si>
  <si>
    <t>High</t>
  </si>
  <si>
    <t>Air</t>
  </si>
  <si>
    <t>Aim</t>
  </si>
  <si>
    <t>A113</t>
  </si>
  <si>
    <t>Baker</t>
  </si>
  <si>
    <t>Burn</t>
  </si>
  <si>
    <t>Bite</t>
  </si>
  <si>
    <t>Bate</t>
  </si>
  <si>
    <t>Bete</t>
  </si>
  <si>
    <t>Cake</t>
  </si>
  <si>
    <t>Caca</t>
  </si>
  <si>
    <t>Crap</t>
  </si>
  <si>
    <t>C4</t>
  </si>
  <si>
    <t>Clay</t>
  </si>
  <si>
    <t>Daze</t>
  </si>
  <si>
    <t>DrDre</t>
  </si>
  <si>
    <t>DrPibb</t>
  </si>
  <si>
    <t>DrPhil</t>
  </si>
  <si>
    <t>Daquan</t>
  </si>
  <si>
    <t>Eat</t>
  </si>
  <si>
    <t>Evo</t>
  </si>
  <si>
    <t>Ear</t>
  </si>
  <si>
    <t>Eve</t>
  </si>
  <si>
    <t>Fast</t>
  </si>
  <si>
    <t>Feat</t>
  </si>
  <si>
    <t>Fume</t>
  </si>
  <si>
    <t>Page 4</t>
  </si>
  <si>
    <t>Low Tech Market Segment Analysis</t>
  </si>
  <si>
    <t>Low Tech Statistics</t>
  </si>
  <si>
    <t>Total Industry Unit Demand</t>
  </si>
  <si>
    <t>Actual Industry Unit Sales</t>
  </si>
  <si>
    <t>Segment % of Total Industry</t>
  </si>
  <si>
    <t>Next Year's Segment Growth Rate</t>
  </si>
  <si>
    <t>Low Tech Customer Buying Criteria</t>
  </si>
  <si>
    <t>Expectations</t>
  </si>
  <si>
    <t>Importance</t>
  </si>
  <si>
    <t>$15.00 - 35.00</t>
  </si>
  <si>
    <t>Age</t>
  </si>
  <si>
    <t>Ideal Age = 3.0</t>
  </si>
  <si>
    <t>Reliability</t>
  </si>
  <si>
    <t>MTBF 14000-20000</t>
  </si>
  <si>
    <t>Ideal Position</t>
  </si>
  <si>
    <t>Pfmn 8.5 Size 10.8</t>
  </si>
  <si>
    <t>Perceptual Map for Low Tech Segment</t>
  </si>
  <si>
    <t>Top Products in Low Tech Segment</t>
  </si>
  <si>
    <t>Market Share</t>
  </si>
  <si>
    <t>Units Sold to Seg</t>
  </si>
  <si>
    <t>Revision</t>
  </si>
  <si>
    <t>Date</t>
  </si>
  <si>
    <t>Stock Out</t>
  </si>
  <si>
    <t>List</t>
  </si>
  <si>
    <t>Promo</t>
  </si>
  <si>
    <t>Budget</t>
  </si>
  <si>
    <t>Cust. Aware-</t>
  </si>
  <si>
    <t>ness</t>
  </si>
  <si>
    <t>Sales Budget</t>
  </si>
  <si>
    <t>Cust. Access-</t>
  </si>
  <si>
    <t>ibility</t>
  </si>
  <si>
    <t>Dec. Cust. Survey</t>
  </si>
  <si>
    <t>YES</t>
  </si>
  <si>
    <t>Page 5</t>
  </si>
  <si>
    <t>High Tech Market Segment Analysis</t>
  </si>
  <si>
    <t>High Tech Statistics</t>
  </si>
  <si>
    <t>High Tech Customer Buying Criteria</t>
  </si>
  <si>
    <t>Pfmn 12.5 Size 6.8</t>
  </si>
  <si>
    <t>Ideal Age = 0.0</t>
  </si>
  <si>
    <t>$25.00 - 45.00</t>
  </si>
  <si>
    <t>MTBF 17000-23000</t>
  </si>
  <si>
    <t>Perceptual Map for High Tech Segment</t>
  </si>
  <si>
    <t>Top Products in High Tech Segment</t>
  </si>
  <si>
    <t>Page 6</t>
  </si>
  <si>
    <t>Market Share Report</t>
  </si>
  <si>
    <t>Actual Market Share in Units</t>
  </si>
  <si>
    <t>Total</t>
  </si>
  <si>
    <t>Industry Unit</t>
  </si>
  <si>
    <t>% of Market</t>
  </si>
  <si>
    <t>Potential Market Share in Units</t>
  </si>
  <si>
    <t>Units</t>
  </si>
  <si>
    <t>Demanded</t>
  </si>
  <si>
    <t>Page 7</t>
  </si>
  <si>
    <t>Perceptual Map</t>
  </si>
  <si>
    <t>Perceptual Map for All Segments</t>
  </si>
  <si>
    <t>Pfmn</t>
  </si>
  <si>
    <t>Size</t>
  </si>
  <si>
    <t>Revised</t>
  </si>
  <si>
    <t>Page 8</t>
  </si>
  <si>
    <t>HR/TQM Report</t>
  </si>
  <si>
    <t>HUMAN RESOURCES SUMMARY</t>
  </si>
  <si>
    <t>Needed Complement</t>
  </si>
  <si>
    <t>Complement</t>
  </si>
  <si>
    <t>1st Shift Complement</t>
  </si>
  <si>
    <t>2nd Shift Complement</t>
  </si>
  <si>
    <t>Overtime%</t>
  </si>
  <si>
    <t>Turnover Rate</t>
  </si>
  <si>
    <t>New Employees</t>
  </si>
  <si>
    <t>Separated Employees</t>
  </si>
  <si>
    <t>Recruiting Spend</t>
  </si>
  <si>
    <t>Training Hours</t>
  </si>
  <si>
    <t>Productivity Index</t>
  </si>
  <si>
    <t>Recruiting Cost</t>
  </si>
  <si>
    <t>Separation Cost</t>
  </si>
  <si>
    <t>Training Cost</t>
  </si>
  <si>
    <t>Total HR Admin Cost</t>
  </si>
  <si>
    <t>Strike Days</t>
  </si>
  <si>
    <t>TQM SUMMARY</t>
  </si>
  <si>
    <t>Process Mgt Budgets Last Year</t>
  </si>
  <si>
    <t>CPI Systems</t>
  </si>
  <si>
    <t>Vendor/JIT</t>
  </si>
  <si>
    <t>Quality Initiative Training</t>
  </si>
  <si>
    <t>Channel Support Systems</t>
  </si>
  <si>
    <t>Concurrent Engineering</t>
  </si>
  <si>
    <t>UNEP Green Programs</t>
  </si>
  <si>
    <t>TQM Budgets Last Year</t>
  </si>
  <si>
    <t>Benchmarking</t>
  </si>
  <si>
    <t>Quality Function Deployment Effort</t>
  </si>
  <si>
    <t>CCE/6 Sigma Training</t>
  </si>
  <si>
    <t>GEMI TQEM Sustainability Initiatives</t>
  </si>
  <si>
    <t>Total Expenditures</t>
  </si>
  <si>
    <t>Cumulative Impacts</t>
  </si>
  <si>
    <t>Material Cost Reduction</t>
  </si>
  <si>
    <t>Labor Cost Reduction</t>
  </si>
  <si>
    <t>Reduction R&amp;D Cycle Time</t>
  </si>
  <si>
    <t>Reduction Admin Costs</t>
  </si>
  <si>
    <t>Demand Increase</t>
  </si>
  <si>
    <t>Page 9</t>
  </si>
  <si>
    <t>Ethics Report</t>
  </si>
  <si>
    <t>ETHICS SUMMARY</t>
  </si>
  <si>
    <t>Other (Fees, Writeoffs, etc.)</t>
  </si>
  <si>
    <t>The actual dollar impact. Example, $120 means Other increased by $120.</t>
  </si>
  <si>
    <t>Demand Factor</t>
  </si>
  <si>
    <t>The % of normal. 98% means demand fell 2%.</t>
  </si>
  <si>
    <t>Material Cost Impact</t>
  </si>
  <si>
    <t>The % of normal. 104% means matieral costs rose 4%.</t>
  </si>
  <si>
    <t>Admin Cost Impact</t>
  </si>
  <si>
    <t>The % of normal. 103% means admin costs rose 3%.</t>
  </si>
  <si>
    <t>Productivity Impact</t>
  </si>
  <si>
    <t>The % of normal. 104% means productivity increased by 4%.</t>
  </si>
  <si>
    <t>Awareness Impact</t>
  </si>
  <si>
    <t>The % of normal. 105% means normal awareness was multiplied by 1.05.</t>
  </si>
  <si>
    <t>Accessibility Impact</t>
  </si>
  <si>
    <t>The % of normal. 98% means normal accessiblity was multiplied by 0.98.</t>
  </si>
  <si>
    <t>Normal means the value that would have been produced if the problem had not been presented.</t>
  </si>
  <si>
    <t>No Impact</t>
  </si>
  <si>
    <t>Page 10</t>
  </si>
  <si>
    <t>Percent of Sales Bar Chart</t>
  </si>
  <si>
    <t>Market Share Pie Chart</t>
  </si>
  <si>
    <t>FOUNDATION® FAST TRACK&lt;="" th=""&gt;</t>
  </si>
  <si>
    <t>Closing Stock Price Chart</t>
  </si>
  <si>
    <t>Production vs Capacity Chart</t>
  </si>
  <si>
    <t>Accessibility Chart</t>
  </si>
  <si>
    <t>Perceptual Map for Low Tech</t>
  </si>
  <si>
    <t>Actual vs Potential Market Share Chart</t>
  </si>
  <si>
    <t>Perceptual Map for High Tech</t>
  </si>
  <si>
    <t>Units Sold vs Demand Chart</t>
  </si>
  <si>
    <t>Market Share by Segment Chart</t>
  </si>
  <si>
    <t>Round: 1</t>
  </si>
  <si>
    <t>Dec. 31, 2020</t>
  </si>
  <si>
    <t>11.1S2021</t>
  </si>
  <si>
    <t>12.1S2023</t>
  </si>
  <si>
    <t>13.1S2025</t>
  </si>
  <si>
    <t>BBB</t>
  </si>
  <si>
    <t>Pfmn 5.5 Size 13.8</t>
  </si>
  <si>
    <t>Pfmn 8.3 Size 11.0</t>
  </si>
  <si>
    <t>Round: 2</t>
  </si>
  <si>
    <t>Dec. 31, 2021</t>
  </si>
  <si>
    <t>CCC</t>
  </si>
  <si>
    <t>CC</t>
  </si>
  <si>
    <t>Pfmn 6.0 Size 13.3</t>
  </si>
  <si>
    <t>Pfmn 9.0 Size 10.3</t>
  </si>
  <si>
    <t>Round: 3</t>
  </si>
  <si>
    <t>Dec. 31, 2022</t>
  </si>
  <si>
    <t>DDD</t>
  </si>
  <si>
    <t>Pfmn 6.5 Size 12.8</t>
  </si>
  <si>
    <t>Pfmn 9.7 Size 9.6</t>
  </si>
  <si>
    <t>Round: 4</t>
  </si>
  <si>
    <t>Dec. 31, 2023</t>
  </si>
  <si>
    <t>Pfmn 7.0 Size 12.3</t>
  </si>
  <si>
    <t>Pfmn 10.4 Size 8.9</t>
  </si>
  <si>
    <t>Round: 5</t>
  </si>
  <si>
    <t>Dec. 31, 2024</t>
  </si>
  <si>
    <t>Pfmn 7.5 Size 11.8</t>
  </si>
  <si>
    <t>Pfmn 11.1 Size 8.2</t>
  </si>
  <si>
    <t>Round: 6</t>
  </si>
  <si>
    <t>Dec. 31, 2025</t>
  </si>
  <si>
    <t>Pfmn 8.0 Size 11.3</t>
  </si>
  <si>
    <t>Pfmn 11.8 Size 7.5</t>
  </si>
  <si>
    <t>Sales Chart (Us vs. Competitors)</t>
  </si>
  <si>
    <t xml:space="preserve">Erie </t>
  </si>
  <si>
    <t>Round</t>
  </si>
  <si>
    <t>Sales Cell References</t>
  </si>
  <si>
    <t>Row</t>
  </si>
  <si>
    <t>C</t>
  </si>
  <si>
    <t>D</t>
  </si>
  <si>
    <t>E</t>
  </si>
  <si>
    <t>F</t>
  </si>
  <si>
    <t>G</t>
  </si>
  <si>
    <t>Column</t>
  </si>
  <si>
    <t>Net Income Chart (Us vs. Competitors)</t>
  </si>
  <si>
    <t>Net Income Cell References</t>
  </si>
  <si>
    <t>Stock Price Chart (Whole Market)</t>
  </si>
  <si>
    <t>Stock Price Cell References</t>
  </si>
  <si>
    <t>Row per Company</t>
  </si>
  <si>
    <t>ROS Chart (Us vs. Competitors)</t>
  </si>
  <si>
    <t>ROS Cell References</t>
  </si>
  <si>
    <t>Stats (Just Andrews)</t>
  </si>
  <si>
    <t>Net income</t>
  </si>
  <si>
    <t>Stock price</t>
  </si>
  <si>
    <t>Change in Cash position</t>
  </si>
  <si>
    <t>Capital Investments (Us vs. Competitors)</t>
  </si>
  <si>
    <t>Product Positioning at END of Round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</si>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</sst>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6" fontId="0" fillId="0" borderId="0" xfId="0" applyNumberFormat="1"/>
    <xf numFmtId="10" fontId="0" fillId="0" borderId="0" xfId="0" applyNumberFormat="1"/>
    <xf numFmtId="15" fontId="0" fillId="0" borderId="0" xfId="0" applyNumberFormat="1"/>
    <xf numFmtId="8" fontId="0" fillId="0" borderId="0" xfId="0" applyNumberFormat="1"/>
    <xf numFmtId="3" fontId="0" fillId="0" borderId="0" xfId="0" applyNumberFormat="1"/>
    <xf numFmtId="0" fontId="2" fillId="0" borderId="0" xfId="0" applyFont="1"/>
    <xf numFmtId="14" fontId="0" fillId="0" borderId="0" xfId="0" applyNumberFormat="1"/>
    <xf numFmtId="9" fontId="0" fillId="0" borderId="0" xfId="0" applyNumberFormat="1"/>
    <xf numFmtId="0" fontId="0" fillId="0" borderId="0" xfId="0" applyAlignment="1"/>
    <xf numFmtId="164" fontId="0" fillId="0" borderId="0" xfId="1" applyNumberFormat="1" applyFont="1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0" fillId="3" borderId="0" xfId="0" applyNumberFormat="1" applyFill="1" applyBorder="1"/>
    <xf numFmtId="164" fontId="0" fillId="4" borderId="0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4" borderId="3" xfId="0" applyNumberFormat="1" applyFill="1" applyBorder="1"/>
    <xf numFmtId="164" fontId="0" fillId="3" borderId="6" xfId="0" applyNumberFormat="1" applyFill="1" applyBorder="1"/>
    <xf numFmtId="164" fontId="0" fillId="6" borderId="0" xfId="0" applyNumberFormat="1" applyFill="1" applyBorder="1"/>
    <xf numFmtId="164" fontId="0" fillId="6" borderId="5" xfId="0" applyNumberFormat="1" applyFill="1" applyBorder="1"/>
    <xf numFmtId="164" fontId="0" fillId="6" borderId="3" xfId="0" applyNumberFormat="1" applyFill="1" applyBorder="1"/>
    <xf numFmtId="164" fontId="0" fillId="6" borderId="6" xfId="0" applyNumberFormat="1" applyFill="1" applyBorder="1"/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44</xdr:row>
      <xdr:rowOff>0</xdr:rowOff>
    </xdr:from>
    <xdr:to>
      <xdr:col>38</xdr:col>
      <xdr:colOff>7620</xdr:colOff>
      <xdr:row>53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339EFF-ADC1-4287-A8F5-44893595E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3780" y="8046720"/>
          <a:ext cx="1958340" cy="165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42</xdr:col>
      <xdr:colOff>205740</xdr:colOff>
      <xdr:row>22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161F8E1-9414-4079-A4F6-867350344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5380" y="2194560"/>
          <a:ext cx="781050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55</xdr:row>
      <xdr:rowOff>0</xdr:rowOff>
    </xdr:from>
    <xdr:to>
      <xdr:col>36</xdr:col>
      <xdr:colOff>297180</xdr:colOff>
      <xdr:row>61</xdr:row>
      <xdr:rowOff>7620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83F4137-9C14-4B7F-8101-15C930B31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13340" y="10058400"/>
          <a:ext cx="2247900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F4B5-5E7A-4A33-AFF1-BDA1DF2C6FD6}">
  <dimension ref="A1:AS68"/>
  <sheetViews>
    <sheetView tabSelected="1" workbookViewId="0">
      <selection activeCell="J7" sqref="J7"/>
    </sheetView>
  </sheetViews>
  <sheetFormatPr defaultRowHeight="14.4" x14ac:dyDescent="0.3"/>
  <cols>
    <col min="2" max="2" width="11" bestFit="1" customWidth="1"/>
    <col min="3" max="3" width="10.6640625" bestFit="1" customWidth="1"/>
    <col min="4" max="6" width="11" bestFit="1" customWidth="1"/>
    <col min="7" max="7" width="10.6640625" bestFit="1" customWidth="1"/>
    <col min="14" max="14" width="6.21875" bestFit="1" customWidth="1"/>
    <col min="15" max="16" width="13.44140625" bestFit="1" customWidth="1"/>
    <col min="17" max="17" width="13.5546875" bestFit="1" customWidth="1"/>
    <col min="18" max="18" width="13.33203125" bestFit="1" customWidth="1"/>
    <col min="19" max="19" width="13.21875" bestFit="1" customWidth="1"/>
    <col min="20" max="20" width="13.5546875" bestFit="1" customWidth="1"/>
    <col min="30" max="31" width="16.33203125" customWidth="1"/>
    <col min="32" max="45" width="7.109375" customWidth="1"/>
  </cols>
  <sheetData>
    <row r="1" spans="1:45" x14ac:dyDescent="0.3">
      <c r="A1" s="54" t="s">
        <v>374</v>
      </c>
      <c r="B1" s="54"/>
      <c r="C1" s="54"/>
      <c r="D1" s="54"/>
      <c r="E1" s="54"/>
      <c r="F1" s="54"/>
      <c r="G1" s="54"/>
      <c r="M1" s="54" t="s">
        <v>377</v>
      </c>
      <c r="N1" s="54"/>
      <c r="O1" s="54"/>
      <c r="P1" s="54"/>
      <c r="Q1" s="54"/>
      <c r="R1" s="54"/>
      <c r="S1" s="54"/>
      <c r="T1" s="54"/>
      <c r="AD1" s="49" t="s">
        <v>397</v>
      </c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1"/>
    </row>
    <row r="2" spans="1:45" x14ac:dyDescent="0.3">
      <c r="A2" t="s">
        <v>376</v>
      </c>
      <c r="B2" t="s">
        <v>1</v>
      </c>
      <c r="C2" t="s">
        <v>2</v>
      </c>
      <c r="D2" t="s">
        <v>3</v>
      </c>
      <c r="E2" t="s">
        <v>4</v>
      </c>
      <c r="F2" t="s">
        <v>375</v>
      </c>
      <c r="G2" t="s">
        <v>6</v>
      </c>
      <c r="I2" s="6"/>
      <c r="K2" s="10"/>
      <c r="M2" t="s">
        <v>378</v>
      </c>
      <c r="N2" t="s">
        <v>376</v>
      </c>
      <c r="O2" t="s">
        <v>137</v>
      </c>
      <c r="P2" t="s">
        <v>379</v>
      </c>
      <c r="Q2" t="s">
        <v>380</v>
      </c>
      <c r="R2" t="s">
        <v>381</v>
      </c>
      <c r="S2" t="s">
        <v>382</v>
      </c>
      <c r="T2" t="s">
        <v>383</v>
      </c>
      <c r="AD2" s="52" t="s">
        <v>376</v>
      </c>
      <c r="AE2" s="46" t="s">
        <v>185</v>
      </c>
      <c r="AF2" s="47"/>
      <c r="AG2" s="48"/>
      <c r="AH2" s="46" t="s">
        <v>187</v>
      </c>
      <c r="AI2" s="47"/>
      <c r="AJ2" s="48"/>
      <c r="AK2" s="46" t="s">
        <v>189</v>
      </c>
      <c r="AL2" s="47"/>
      <c r="AM2" s="48"/>
      <c r="AN2" s="46" t="s">
        <v>190</v>
      </c>
      <c r="AO2" s="47"/>
      <c r="AP2" s="48"/>
      <c r="AQ2" s="46" t="s">
        <v>191</v>
      </c>
      <c r="AR2" s="47"/>
      <c r="AS2" s="48"/>
    </row>
    <row r="3" spans="1:45" x14ac:dyDescent="0.3">
      <c r="A3">
        <v>1</v>
      </c>
      <c r="B3" s="1">
        <f t="shared" ref="B3:G9" ca="1" si="0">INDIRECT(O3)</f>
        <v>48105</v>
      </c>
      <c r="C3" s="1">
        <f t="shared" ca="1" si="0"/>
        <v>48623</v>
      </c>
      <c r="D3" s="1">
        <f t="shared" ca="1" si="0"/>
        <v>47382</v>
      </c>
      <c r="E3" s="1">
        <f t="shared" ca="1" si="0"/>
        <v>46730</v>
      </c>
      <c r="F3" s="1">
        <f t="shared" ca="1" si="0"/>
        <v>41174</v>
      </c>
      <c r="G3" s="1">
        <f t="shared" ca="1" si="0"/>
        <v>43519</v>
      </c>
      <c r="I3" s="11"/>
      <c r="M3">
        <v>163</v>
      </c>
      <c r="N3">
        <v>1</v>
      </c>
      <c r="O3" t="str">
        <f t="shared" ref="O3:T3" si="1">_xlfn.CONCAT("'Round ",$N$3,"'!",O$2,$M$3)</f>
        <v>'Round 1'!B163</v>
      </c>
      <c r="P3" t="str">
        <f t="shared" si="1"/>
        <v>'Round 1'!C163</v>
      </c>
      <c r="Q3" t="str">
        <f t="shared" si="1"/>
        <v>'Round 1'!D163</v>
      </c>
      <c r="R3" t="str">
        <f t="shared" si="1"/>
        <v>'Round 1'!E163</v>
      </c>
      <c r="S3" t="str">
        <f t="shared" si="1"/>
        <v>'Round 1'!F163</v>
      </c>
      <c r="T3" t="str">
        <f t="shared" si="1"/>
        <v>'Round 1'!G163</v>
      </c>
      <c r="AD3" s="53"/>
      <c r="AE3" s="13" t="s">
        <v>270</v>
      </c>
      <c r="AF3" s="13" t="s">
        <v>271</v>
      </c>
      <c r="AG3" s="13" t="s">
        <v>225</v>
      </c>
      <c r="AH3" s="13" t="s">
        <v>270</v>
      </c>
      <c r="AI3" s="13" t="s">
        <v>271</v>
      </c>
      <c r="AJ3" s="13" t="s">
        <v>225</v>
      </c>
      <c r="AK3" s="13" t="s">
        <v>270</v>
      </c>
      <c r="AL3" s="13" t="s">
        <v>271</v>
      </c>
      <c r="AM3" s="13" t="s">
        <v>225</v>
      </c>
      <c r="AN3" s="13" t="s">
        <v>270</v>
      </c>
      <c r="AO3" s="13" t="s">
        <v>271</v>
      </c>
      <c r="AP3" s="13" t="s">
        <v>225</v>
      </c>
      <c r="AQ3" s="13" t="s">
        <v>270</v>
      </c>
      <c r="AR3" s="13" t="s">
        <v>271</v>
      </c>
      <c r="AS3" s="13" t="s">
        <v>225</v>
      </c>
    </row>
    <row r="4" spans="1:45" x14ac:dyDescent="0.3">
      <c r="A4">
        <v>2</v>
      </c>
      <c r="B4" s="1">
        <f t="shared" ca="1" si="0"/>
        <v>70272</v>
      </c>
      <c r="C4" s="1">
        <f t="shared" ca="1" si="0"/>
        <v>44622</v>
      </c>
      <c r="D4" s="1">
        <f t="shared" ca="1" si="0"/>
        <v>73717</v>
      </c>
      <c r="E4" s="1">
        <f t="shared" ca="1" si="0"/>
        <v>49856</v>
      </c>
      <c r="F4" s="1">
        <f t="shared" ca="1" si="0"/>
        <v>38121</v>
      </c>
      <c r="G4" s="1">
        <f t="shared" ca="1" si="0"/>
        <v>51837</v>
      </c>
      <c r="M4">
        <v>163</v>
      </c>
      <c r="N4">
        <v>2</v>
      </c>
      <c r="O4" t="str">
        <f t="shared" ref="O4:T4" si="2">_xlfn.CONCAT("'Round ",$N$4,"'!",O$2,$M$4)</f>
        <v>'Round 2'!B163</v>
      </c>
      <c r="P4" t="str">
        <f t="shared" si="2"/>
        <v>'Round 2'!C163</v>
      </c>
      <c r="Q4" t="str">
        <f t="shared" si="2"/>
        <v>'Round 2'!D163</v>
      </c>
      <c r="R4" t="str">
        <f t="shared" si="2"/>
        <v>'Round 2'!E163</v>
      </c>
      <c r="S4" t="str">
        <f t="shared" si="2"/>
        <v>'Round 2'!F163</v>
      </c>
      <c r="T4" t="str">
        <f t="shared" si="2"/>
        <v>'Round 2'!G163</v>
      </c>
      <c r="AD4" s="38">
        <v>1</v>
      </c>
      <c r="AE4" s="14">
        <v>5.5</v>
      </c>
      <c r="AF4" s="15">
        <v>13.8</v>
      </c>
      <c r="AG4" s="16">
        <v>2.1</v>
      </c>
      <c r="AH4" s="15"/>
      <c r="AI4" s="15"/>
      <c r="AJ4" s="15"/>
      <c r="AK4" s="14"/>
      <c r="AL4" s="15"/>
      <c r="AM4" s="16"/>
      <c r="AN4" s="15"/>
      <c r="AO4" s="15"/>
      <c r="AP4" s="15"/>
      <c r="AQ4" s="14"/>
      <c r="AR4" s="15"/>
      <c r="AS4" s="16"/>
    </row>
    <row r="5" spans="1:45" x14ac:dyDescent="0.3">
      <c r="A5">
        <v>3</v>
      </c>
      <c r="B5" s="1">
        <f t="shared" ca="1" si="0"/>
        <v>89406</v>
      </c>
      <c r="C5" s="1">
        <f t="shared" ca="1" si="0"/>
        <v>44626</v>
      </c>
      <c r="D5" s="1">
        <f t="shared" ca="1" si="0"/>
        <v>80231</v>
      </c>
      <c r="E5" s="1">
        <f t="shared" ca="1" si="0"/>
        <v>59449</v>
      </c>
      <c r="F5" s="1">
        <f t="shared" ca="1" si="0"/>
        <v>61442</v>
      </c>
      <c r="G5" s="1">
        <f t="shared" ca="1" si="0"/>
        <v>52276</v>
      </c>
      <c r="M5">
        <v>168</v>
      </c>
      <c r="N5">
        <v>3</v>
      </c>
      <c r="O5" t="str">
        <f t="shared" ref="O5:T5" si="3">_xlfn.CONCAT("'Round ",$N$5,"'!",O$2,$M$5)</f>
        <v>'Round 3'!B168</v>
      </c>
      <c r="P5" t="str">
        <f t="shared" si="3"/>
        <v>'Round 3'!C168</v>
      </c>
      <c r="Q5" t="str">
        <f t="shared" si="3"/>
        <v>'Round 3'!D168</v>
      </c>
      <c r="R5" t="str">
        <f t="shared" si="3"/>
        <v>'Round 3'!E168</v>
      </c>
      <c r="S5" t="str">
        <f t="shared" si="3"/>
        <v>'Round 3'!F168</v>
      </c>
      <c r="T5" t="str">
        <f t="shared" si="3"/>
        <v>'Round 3'!G168</v>
      </c>
      <c r="AD5" s="39">
        <v>2</v>
      </c>
      <c r="AE5" s="17">
        <v>5.5</v>
      </c>
      <c r="AF5" s="18">
        <v>13.8</v>
      </c>
      <c r="AG5" s="19">
        <v>3.1</v>
      </c>
      <c r="AH5" s="18">
        <v>8.9</v>
      </c>
      <c r="AI5" s="18">
        <v>10.4</v>
      </c>
      <c r="AJ5" s="18">
        <v>0.4</v>
      </c>
      <c r="AK5" s="17"/>
      <c r="AL5" s="18"/>
      <c r="AM5" s="19"/>
      <c r="AN5" s="18"/>
      <c r="AO5" s="18"/>
      <c r="AP5" s="18"/>
      <c r="AQ5" s="17"/>
      <c r="AR5" s="18"/>
      <c r="AS5" s="19"/>
    </row>
    <row r="6" spans="1:45" x14ac:dyDescent="0.3">
      <c r="A6">
        <v>4</v>
      </c>
      <c r="B6" s="1">
        <f t="shared" ca="1" si="0"/>
        <v>106824</v>
      </c>
      <c r="C6" s="1">
        <f t="shared" ca="1" si="0"/>
        <v>54669</v>
      </c>
      <c r="D6" s="1">
        <f t="shared" ca="1" si="0"/>
        <v>105162</v>
      </c>
      <c r="E6" s="1">
        <f t="shared" ca="1" si="0"/>
        <v>87237</v>
      </c>
      <c r="F6" s="1">
        <f t="shared" ca="1" si="0"/>
        <v>64272</v>
      </c>
      <c r="G6" s="1">
        <f t="shared" ca="1" si="0"/>
        <v>29047</v>
      </c>
      <c r="M6">
        <v>167</v>
      </c>
      <c r="N6">
        <v>4</v>
      </c>
      <c r="O6" t="str">
        <f t="shared" ref="O6:T6" si="4">_xlfn.CONCAT("'Round ",$N$6,"'!",O$2,$M$6)</f>
        <v>'Round 4'!B167</v>
      </c>
      <c r="P6" t="str">
        <f t="shared" si="4"/>
        <v>'Round 4'!C167</v>
      </c>
      <c r="Q6" t="str">
        <f t="shared" si="4"/>
        <v>'Round 4'!D167</v>
      </c>
      <c r="R6" t="str">
        <f t="shared" si="4"/>
        <v>'Round 4'!E167</v>
      </c>
      <c r="S6" t="str">
        <f t="shared" si="4"/>
        <v>'Round 4'!F167</v>
      </c>
      <c r="T6" t="str">
        <f t="shared" si="4"/>
        <v>'Round 4'!G167</v>
      </c>
      <c r="AD6" s="38">
        <v>3</v>
      </c>
      <c r="AE6" s="14">
        <v>6.8</v>
      </c>
      <c r="AF6" s="15">
        <v>12.6</v>
      </c>
      <c r="AG6" s="16">
        <v>2.2000000000000002</v>
      </c>
      <c r="AH6" s="15">
        <v>9.4</v>
      </c>
      <c r="AI6" s="15">
        <v>9.9</v>
      </c>
      <c r="AJ6" s="15">
        <v>1.1000000000000001</v>
      </c>
      <c r="AK6" s="14">
        <v>9.4</v>
      </c>
      <c r="AL6" s="15">
        <v>9.9</v>
      </c>
      <c r="AM6" s="16">
        <v>0.8</v>
      </c>
      <c r="AN6" s="15"/>
      <c r="AO6" s="15"/>
      <c r="AP6" s="15"/>
      <c r="AQ6" s="14"/>
      <c r="AR6" s="15"/>
      <c r="AS6" s="16"/>
    </row>
    <row r="7" spans="1:45" x14ac:dyDescent="0.3">
      <c r="A7">
        <v>5</v>
      </c>
      <c r="B7" s="1">
        <f t="shared" ca="1" si="0"/>
        <v>118111</v>
      </c>
      <c r="C7" s="1">
        <f t="shared" ca="1" si="0"/>
        <v>64288</v>
      </c>
      <c r="D7" s="1">
        <f t="shared" ca="1" si="0"/>
        <v>130721</v>
      </c>
      <c r="E7" s="1">
        <f t="shared" ca="1" si="0"/>
        <v>88040</v>
      </c>
      <c r="F7" s="1">
        <f t="shared" ca="1" si="0"/>
        <v>76469</v>
      </c>
      <c r="G7" s="1">
        <f t="shared" ca="1" si="0"/>
        <v>38260</v>
      </c>
      <c r="M7">
        <v>171</v>
      </c>
      <c r="N7">
        <v>5</v>
      </c>
      <c r="O7" t="str">
        <f t="shared" ref="O7:T7" si="5">_xlfn.CONCAT("'Round ",$N$7,"'!",O$2,$M$7)</f>
        <v>'Round 5'!B171</v>
      </c>
      <c r="P7" t="str">
        <f t="shared" si="5"/>
        <v>'Round 5'!C171</v>
      </c>
      <c r="Q7" t="str">
        <f t="shared" si="5"/>
        <v>'Round 5'!D171</v>
      </c>
      <c r="R7" t="str">
        <f t="shared" si="5"/>
        <v>'Round 5'!E171</v>
      </c>
      <c r="S7" t="str">
        <f t="shared" si="5"/>
        <v>'Round 5'!F171</v>
      </c>
      <c r="T7" t="str">
        <f t="shared" si="5"/>
        <v>'Round 5'!G171</v>
      </c>
      <c r="AD7" s="39">
        <v>4</v>
      </c>
      <c r="AE7" s="17">
        <v>6.8</v>
      </c>
      <c r="AF7" s="18">
        <v>12.6</v>
      </c>
      <c r="AG7" s="19">
        <v>3.2</v>
      </c>
      <c r="AH7" s="18">
        <v>10.1</v>
      </c>
      <c r="AI7" s="18">
        <v>9.1999999999999993</v>
      </c>
      <c r="AJ7" s="18">
        <v>1.4</v>
      </c>
      <c r="AK7" s="17">
        <v>10.1</v>
      </c>
      <c r="AL7" s="18">
        <v>9.1999999999999993</v>
      </c>
      <c r="AM7" s="19">
        <v>1.2</v>
      </c>
      <c r="AN7" s="17">
        <v>10.1</v>
      </c>
      <c r="AO7" s="18">
        <v>9.1999999999999993</v>
      </c>
      <c r="AP7" s="18">
        <v>0.8</v>
      </c>
      <c r="AQ7" s="17"/>
      <c r="AR7" s="18"/>
      <c r="AS7" s="19"/>
    </row>
    <row r="8" spans="1:45" x14ac:dyDescent="0.3">
      <c r="A8">
        <v>6</v>
      </c>
      <c r="B8" s="1">
        <f t="shared" ca="1" si="0"/>
        <v>155865</v>
      </c>
      <c r="C8" s="1">
        <f t="shared" ca="1" si="0"/>
        <v>88238</v>
      </c>
      <c r="D8" s="1">
        <f t="shared" ca="1" si="0"/>
        <v>132012</v>
      </c>
      <c r="E8" s="1">
        <f t="shared" ca="1" si="0"/>
        <v>92517</v>
      </c>
      <c r="F8" s="1">
        <f t="shared" ca="1" si="0"/>
        <v>82206</v>
      </c>
      <c r="G8" s="1">
        <f t="shared" ca="1" si="0"/>
        <v>51777</v>
      </c>
      <c r="M8">
        <v>170</v>
      </c>
      <c r="N8">
        <v>6</v>
      </c>
      <c r="O8" t="str">
        <f t="shared" ref="O8:T8" si="6">_xlfn.CONCAT("'Round ",$N$8,"'!",O$2,$M$8)</f>
        <v>'Round 6'!B170</v>
      </c>
      <c r="P8" t="str">
        <f t="shared" si="6"/>
        <v>'Round 6'!C170</v>
      </c>
      <c r="Q8" t="str">
        <f t="shared" si="6"/>
        <v>'Round 6'!D170</v>
      </c>
      <c r="R8" t="str">
        <f t="shared" si="6"/>
        <v>'Round 6'!E170</v>
      </c>
      <c r="S8" t="str">
        <f t="shared" si="6"/>
        <v>'Round 6'!F170</v>
      </c>
      <c r="T8" t="str">
        <f t="shared" si="6"/>
        <v>'Round 6'!G170</v>
      </c>
      <c r="AD8" s="38">
        <v>5</v>
      </c>
      <c r="AE8" s="14">
        <v>7.8</v>
      </c>
      <c r="AF8" s="15">
        <v>11.6</v>
      </c>
      <c r="AG8" s="16">
        <v>2.2999999999999998</v>
      </c>
      <c r="AH8" s="15">
        <v>10.8</v>
      </c>
      <c r="AI8" s="15">
        <v>8.5</v>
      </c>
      <c r="AJ8" s="15">
        <v>1.5</v>
      </c>
      <c r="AK8" s="14">
        <v>10.8</v>
      </c>
      <c r="AL8" s="15">
        <v>8.5</v>
      </c>
      <c r="AM8" s="16">
        <v>1.5</v>
      </c>
      <c r="AN8" s="14">
        <v>10.8</v>
      </c>
      <c r="AO8" s="15">
        <v>8.5</v>
      </c>
      <c r="AP8" s="15">
        <v>1.3</v>
      </c>
      <c r="AQ8" s="14">
        <v>10.8</v>
      </c>
      <c r="AR8" s="15">
        <v>8.5</v>
      </c>
      <c r="AS8" s="16">
        <v>0.9</v>
      </c>
    </row>
    <row r="9" spans="1:45" x14ac:dyDescent="0.3">
      <c r="A9">
        <v>7</v>
      </c>
      <c r="B9" s="1">
        <f t="shared" ca="1" si="0"/>
        <v>161313</v>
      </c>
      <c r="C9" s="1">
        <f t="shared" ca="1" si="0"/>
        <v>72715</v>
      </c>
      <c r="D9" s="1">
        <f t="shared" ca="1" si="0"/>
        <v>160074</v>
      </c>
      <c r="E9" s="1">
        <f t="shared" ca="1" si="0"/>
        <v>139055</v>
      </c>
      <c r="F9" s="1">
        <f t="shared" ca="1" si="0"/>
        <v>97148</v>
      </c>
      <c r="G9" s="1">
        <f t="shared" ca="1" si="0"/>
        <v>63233</v>
      </c>
      <c r="M9">
        <v>172</v>
      </c>
      <c r="N9">
        <v>7</v>
      </c>
      <c r="O9" t="str">
        <f t="shared" ref="O9:T9" si="7">_xlfn.CONCAT("'Round ",$N$9,"'!",O$2,$M$9)</f>
        <v>'Round 7'!B172</v>
      </c>
      <c r="P9" t="str">
        <f t="shared" si="7"/>
        <v>'Round 7'!C172</v>
      </c>
      <c r="Q9" t="str">
        <f t="shared" si="7"/>
        <v>'Round 7'!D172</v>
      </c>
      <c r="R9" t="str">
        <f t="shared" si="7"/>
        <v>'Round 7'!E172</v>
      </c>
      <c r="S9" t="str">
        <f t="shared" si="7"/>
        <v>'Round 7'!F172</v>
      </c>
      <c r="T9" t="str">
        <f t="shared" si="7"/>
        <v>'Round 7'!G172</v>
      </c>
      <c r="AD9" s="39">
        <v>6</v>
      </c>
      <c r="AE9" s="17">
        <v>7.8</v>
      </c>
      <c r="AF9" s="18">
        <v>11.6</v>
      </c>
      <c r="AG9" s="19">
        <v>3.3</v>
      </c>
      <c r="AH9" s="18">
        <v>11.5</v>
      </c>
      <c r="AI9" s="18">
        <v>7.8</v>
      </c>
      <c r="AJ9" s="18">
        <v>1.6</v>
      </c>
      <c r="AK9" s="17">
        <v>11.5</v>
      </c>
      <c r="AL9" s="18">
        <v>7.8</v>
      </c>
      <c r="AM9" s="19">
        <v>1.6</v>
      </c>
      <c r="AN9" s="17">
        <v>11.5</v>
      </c>
      <c r="AO9" s="18">
        <v>7.8</v>
      </c>
      <c r="AP9" s="18">
        <v>1.5</v>
      </c>
      <c r="AQ9" s="17">
        <v>11.5</v>
      </c>
      <c r="AR9" s="18">
        <v>7.8</v>
      </c>
      <c r="AS9" s="19">
        <v>1.3</v>
      </c>
    </row>
    <row r="10" spans="1:45" x14ac:dyDescent="0.3">
      <c r="AD10" s="40">
        <v>7</v>
      </c>
      <c r="AE10" s="20">
        <v>8.8000000000000007</v>
      </c>
      <c r="AF10" s="21">
        <v>10.6</v>
      </c>
      <c r="AG10" s="22">
        <v>2.2999999999999998</v>
      </c>
      <c r="AH10" s="21">
        <v>12.2</v>
      </c>
      <c r="AI10" s="21">
        <v>7.1</v>
      </c>
      <c r="AJ10" s="21">
        <v>1.7</v>
      </c>
      <c r="AK10" s="20">
        <v>12.2</v>
      </c>
      <c r="AL10" s="21">
        <v>7.1</v>
      </c>
      <c r="AM10" s="22">
        <v>1.6</v>
      </c>
      <c r="AN10" s="20">
        <v>12.2</v>
      </c>
      <c r="AO10" s="21">
        <v>7.1</v>
      </c>
      <c r="AP10" s="21">
        <v>1.6</v>
      </c>
      <c r="AQ10" s="20">
        <v>12.2</v>
      </c>
      <c r="AR10" s="21">
        <v>7.1</v>
      </c>
      <c r="AS10" s="22">
        <v>1.5</v>
      </c>
    </row>
    <row r="11" spans="1:45" x14ac:dyDescent="0.3">
      <c r="B11" s="1"/>
    </row>
    <row r="12" spans="1:45" x14ac:dyDescent="0.3">
      <c r="A12" s="54" t="s">
        <v>385</v>
      </c>
      <c r="B12" s="54"/>
      <c r="C12" s="54"/>
      <c r="D12" s="54"/>
      <c r="E12" s="54"/>
      <c r="F12" s="54"/>
      <c r="G12" s="54"/>
      <c r="M12" s="54" t="s">
        <v>386</v>
      </c>
      <c r="N12" s="54"/>
      <c r="O12" s="54"/>
      <c r="P12" s="54"/>
      <c r="Q12" s="54"/>
      <c r="R12" s="54"/>
      <c r="S12" s="54"/>
      <c r="T12" s="54"/>
    </row>
    <row r="13" spans="1:45" x14ac:dyDescent="0.3">
      <c r="A13" t="s">
        <v>376</v>
      </c>
      <c r="B13" t="s">
        <v>1</v>
      </c>
      <c r="C13" t="s">
        <v>2</v>
      </c>
      <c r="D13" t="s">
        <v>3</v>
      </c>
      <c r="E13" t="s">
        <v>4</v>
      </c>
      <c r="F13" t="s">
        <v>375</v>
      </c>
      <c r="G13" t="s">
        <v>6</v>
      </c>
      <c r="I13" s="6"/>
      <c r="K13" s="10"/>
      <c r="M13" t="s">
        <v>378</v>
      </c>
      <c r="N13" t="s">
        <v>376</v>
      </c>
      <c r="O13" t="s">
        <v>137</v>
      </c>
      <c r="P13" t="s">
        <v>379</v>
      </c>
      <c r="Q13" t="s">
        <v>380</v>
      </c>
      <c r="R13" t="s">
        <v>381</v>
      </c>
      <c r="S13" t="s">
        <v>382</v>
      </c>
      <c r="T13" t="s">
        <v>383</v>
      </c>
    </row>
    <row r="14" spans="1:45" x14ac:dyDescent="0.3">
      <c r="A14">
        <v>1</v>
      </c>
      <c r="B14" s="1">
        <f t="shared" ref="B14:G20" ca="1" si="8">INDIRECT(O14)</f>
        <v>1336</v>
      </c>
      <c r="C14" s="1">
        <f t="shared" ca="1" si="8"/>
        <v>1210</v>
      </c>
      <c r="D14" s="1">
        <f t="shared" ca="1" si="8"/>
        <v>634</v>
      </c>
      <c r="E14" s="1">
        <f t="shared" ca="1" si="8"/>
        <v>4216</v>
      </c>
      <c r="F14" s="1">
        <f t="shared" ca="1" si="8"/>
        <v>1475</v>
      </c>
      <c r="G14" s="1">
        <f t="shared" ca="1" si="8"/>
        <v>2400</v>
      </c>
      <c r="I14" s="11"/>
      <c r="M14">
        <f>M3+10</f>
        <v>173</v>
      </c>
      <c r="N14">
        <v>1</v>
      </c>
      <c r="O14" t="str">
        <f>_xlfn.CONCAT("'Round ",$N$14,"'!",O$13,$M$14)</f>
        <v>'Round 1'!B173</v>
      </c>
      <c r="P14" t="str">
        <f t="shared" ref="P14:T14" si="9">_xlfn.CONCAT("'Round ",$N$14,"'!",P$13,$M$14)</f>
        <v>'Round 1'!C173</v>
      </c>
      <c r="Q14" t="str">
        <f t="shared" si="9"/>
        <v>'Round 1'!D173</v>
      </c>
      <c r="R14" t="str">
        <f t="shared" si="9"/>
        <v>'Round 1'!E173</v>
      </c>
      <c r="S14" t="str">
        <f t="shared" si="9"/>
        <v>'Round 1'!F173</v>
      </c>
      <c r="T14" t="str">
        <f t="shared" si="9"/>
        <v>'Round 1'!G173</v>
      </c>
    </row>
    <row r="15" spans="1:45" x14ac:dyDescent="0.3">
      <c r="A15">
        <v>2</v>
      </c>
      <c r="B15" s="1">
        <f t="shared" ca="1" si="8"/>
        <v>5141</v>
      </c>
      <c r="C15" s="1">
        <f t="shared" ca="1" si="8"/>
        <v>3349</v>
      </c>
      <c r="D15" s="1">
        <f t="shared" ca="1" si="8"/>
        <v>293</v>
      </c>
      <c r="E15" s="1">
        <f t="shared" ca="1" si="8"/>
        <v>2879</v>
      </c>
      <c r="F15" s="1">
        <f t="shared" ca="1" si="8"/>
        <v>3843</v>
      </c>
      <c r="G15" s="1">
        <f t="shared" ca="1" si="8"/>
        <v>-76</v>
      </c>
      <c r="M15">
        <f t="shared" ref="M15:M20" si="10">M4+10</f>
        <v>173</v>
      </c>
      <c r="N15">
        <v>2</v>
      </c>
      <c r="O15" t="str">
        <f>_xlfn.CONCAT("'Round ",$N$15,"'!",O$13,$M$15)</f>
        <v>'Round 2'!B173</v>
      </c>
      <c r="P15" t="str">
        <f t="shared" ref="P15:T15" si="11">_xlfn.CONCAT("'Round ",$N$15,"'!",P$13,$M$15)</f>
        <v>'Round 2'!C173</v>
      </c>
      <c r="Q15" t="str">
        <f t="shared" si="11"/>
        <v>'Round 2'!D173</v>
      </c>
      <c r="R15" t="str">
        <f t="shared" si="11"/>
        <v>'Round 2'!E173</v>
      </c>
      <c r="S15" t="str">
        <f t="shared" si="11"/>
        <v>'Round 2'!F173</v>
      </c>
      <c r="T15" t="str">
        <f t="shared" si="11"/>
        <v>'Round 2'!G173</v>
      </c>
    </row>
    <row r="16" spans="1:45" x14ac:dyDescent="0.3">
      <c r="A16">
        <v>3</v>
      </c>
      <c r="B16" s="1">
        <f t="shared" ca="1" si="8"/>
        <v>2165</v>
      </c>
      <c r="C16" s="1">
        <f t="shared" ca="1" si="8"/>
        <v>-4408</v>
      </c>
      <c r="D16" s="1">
        <f t="shared" ca="1" si="8"/>
        <v>4178</v>
      </c>
      <c r="E16" s="1">
        <f t="shared" ca="1" si="8"/>
        <v>-1283</v>
      </c>
      <c r="F16" s="1">
        <f t="shared" ca="1" si="8"/>
        <v>329</v>
      </c>
      <c r="G16" s="1">
        <f t="shared" ca="1" si="8"/>
        <v>1604</v>
      </c>
      <c r="M16">
        <f t="shared" si="10"/>
        <v>178</v>
      </c>
      <c r="N16">
        <v>3</v>
      </c>
      <c r="O16" t="str">
        <f>_xlfn.CONCAT("'Round ",$N$16,"'!",O$13,$M$16)</f>
        <v>'Round 3'!B178</v>
      </c>
      <c r="P16" t="str">
        <f t="shared" ref="P16:T16" si="12">_xlfn.CONCAT("'Round ",$N$16,"'!",P$13,$M$16)</f>
        <v>'Round 3'!C178</v>
      </c>
      <c r="Q16" t="str">
        <f t="shared" si="12"/>
        <v>'Round 3'!D178</v>
      </c>
      <c r="R16" t="str">
        <f t="shared" si="12"/>
        <v>'Round 3'!E178</v>
      </c>
      <c r="S16" t="str">
        <f t="shared" si="12"/>
        <v>'Round 3'!F178</v>
      </c>
      <c r="T16" t="str">
        <f t="shared" si="12"/>
        <v>'Round 3'!G178</v>
      </c>
    </row>
    <row r="17" spans="1:29" x14ac:dyDescent="0.3">
      <c r="A17">
        <v>4</v>
      </c>
      <c r="B17" s="1">
        <f t="shared" ca="1" si="8"/>
        <v>7035</v>
      </c>
      <c r="C17" s="1">
        <f t="shared" ca="1" si="8"/>
        <v>-4007</v>
      </c>
      <c r="D17" s="1">
        <f t="shared" ca="1" si="8"/>
        <v>9759</v>
      </c>
      <c r="E17" s="1">
        <f t="shared" ca="1" si="8"/>
        <v>4488</v>
      </c>
      <c r="F17" s="1">
        <f t="shared" ca="1" si="8"/>
        <v>1652</v>
      </c>
      <c r="G17" s="1">
        <f t="shared" ca="1" si="8"/>
        <v>-2475</v>
      </c>
      <c r="M17">
        <f t="shared" si="10"/>
        <v>177</v>
      </c>
      <c r="N17">
        <v>4</v>
      </c>
      <c r="O17" t="str">
        <f>_xlfn.CONCAT("'Round ",$N$17,"'!",O$13,$M$17)</f>
        <v>'Round 4'!B177</v>
      </c>
      <c r="P17" t="str">
        <f t="shared" ref="P17:T17" si="13">_xlfn.CONCAT("'Round ",$N$17,"'!",P$13,$M$17)</f>
        <v>'Round 4'!C177</v>
      </c>
      <c r="Q17" t="str">
        <f t="shared" si="13"/>
        <v>'Round 4'!D177</v>
      </c>
      <c r="R17" t="str">
        <f t="shared" si="13"/>
        <v>'Round 4'!E177</v>
      </c>
      <c r="S17" t="str">
        <f t="shared" si="13"/>
        <v>'Round 4'!F177</v>
      </c>
      <c r="T17" t="str">
        <f t="shared" si="13"/>
        <v>'Round 4'!G177</v>
      </c>
    </row>
    <row r="18" spans="1:29" x14ac:dyDescent="0.3">
      <c r="A18">
        <v>5</v>
      </c>
      <c r="B18" s="1">
        <f t="shared" ca="1" si="8"/>
        <v>14052</v>
      </c>
      <c r="C18" s="1">
        <f t="shared" ca="1" si="8"/>
        <v>4383</v>
      </c>
      <c r="D18" s="1">
        <f t="shared" ca="1" si="8"/>
        <v>19232</v>
      </c>
      <c r="E18" s="1">
        <f t="shared" ca="1" si="8"/>
        <v>11155</v>
      </c>
      <c r="F18" s="1">
        <f t="shared" ca="1" si="8"/>
        <v>3404</v>
      </c>
      <c r="G18" s="1">
        <f t="shared" ca="1" si="8"/>
        <v>-542</v>
      </c>
      <c r="M18">
        <f t="shared" si="10"/>
        <v>181</v>
      </c>
      <c r="N18">
        <v>5</v>
      </c>
      <c r="O18" t="str">
        <f>_xlfn.CONCAT("'Round ",$N$18,"'!",O$13,$M$18)</f>
        <v>'Round 5'!B181</v>
      </c>
      <c r="P18" t="str">
        <f t="shared" ref="P18:T18" si="14">_xlfn.CONCAT("'Round ",$N$18,"'!",P$13,$M$18)</f>
        <v>'Round 5'!C181</v>
      </c>
      <c r="Q18" t="str">
        <f t="shared" si="14"/>
        <v>'Round 5'!D181</v>
      </c>
      <c r="R18" t="str">
        <f t="shared" si="14"/>
        <v>'Round 5'!E181</v>
      </c>
      <c r="S18" t="str">
        <f t="shared" si="14"/>
        <v>'Round 5'!F181</v>
      </c>
      <c r="T18" t="str">
        <f t="shared" si="14"/>
        <v>'Round 5'!G181</v>
      </c>
    </row>
    <row r="19" spans="1:29" x14ac:dyDescent="0.3">
      <c r="A19">
        <v>6</v>
      </c>
      <c r="B19" s="1">
        <f t="shared" ca="1" si="8"/>
        <v>25241</v>
      </c>
      <c r="C19" s="1">
        <f t="shared" ca="1" si="8"/>
        <v>7897</v>
      </c>
      <c r="D19" s="1">
        <f t="shared" ca="1" si="8"/>
        <v>22353</v>
      </c>
      <c r="E19" s="1">
        <f t="shared" ca="1" si="8"/>
        <v>8062</v>
      </c>
      <c r="F19" s="1">
        <f t="shared" ca="1" si="8"/>
        <v>8186</v>
      </c>
      <c r="G19" s="1">
        <f t="shared" ca="1" si="8"/>
        <v>-323</v>
      </c>
      <c r="M19">
        <f t="shared" si="10"/>
        <v>180</v>
      </c>
      <c r="N19">
        <v>6</v>
      </c>
      <c r="O19" t="str">
        <f>_xlfn.CONCAT("'Round ",$N$19,"'!",O$13,$M$19)</f>
        <v>'Round 6'!B180</v>
      </c>
      <c r="P19" t="str">
        <f t="shared" ref="P19:T19" si="15">_xlfn.CONCAT("'Round ",$N$19,"'!",P$13,$M$19)</f>
        <v>'Round 6'!C180</v>
      </c>
      <c r="Q19" t="str">
        <f t="shared" si="15"/>
        <v>'Round 6'!D180</v>
      </c>
      <c r="R19" t="str">
        <f t="shared" si="15"/>
        <v>'Round 6'!E180</v>
      </c>
      <c r="S19" t="str">
        <f t="shared" si="15"/>
        <v>'Round 6'!F180</v>
      </c>
      <c r="T19" t="str">
        <f t="shared" si="15"/>
        <v>'Round 6'!G180</v>
      </c>
    </row>
    <row r="20" spans="1:29" x14ac:dyDescent="0.3">
      <c r="A20">
        <v>7</v>
      </c>
      <c r="B20" s="1">
        <f t="shared" ca="1" si="8"/>
        <v>27401</v>
      </c>
      <c r="C20" s="1">
        <f t="shared" ca="1" si="8"/>
        <v>6260</v>
      </c>
      <c r="D20" s="1">
        <f t="shared" ca="1" si="8"/>
        <v>28160</v>
      </c>
      <c r="E20" s="1">
        <f t="shared" ca="1" si="8"/>
        <v>16438</v>
      </c>
      <c r="F20" s="1">
        <f t="shared" ca="1" si="8"/>
        <v>15621</v>
      </c>
      <c r="G20" s="1">
        <f t="shared" ca="1" si="8"/>
        <v>3276</v>
      </c>
      <c r="M20">
        <f t="shared" si="10"/>
        <v>182</v>
      </c>
      <c r="N20">
        <v>7</v>
      </c>
      <c r="O20" t="str">
        <f>_xlfn.CONCAT("'Round ",$N$20,"'!",O$13,$M$20)</f>
        <v>'Round 7'!B182</v>
      </c>
      <c r="P20" t="str">
        <f t="shared" ref="P20:T20" si="16">_xlfn.CONCAT("'Round ",$N$20,"'!",P$13,$M$20)</f>
        <v>'Round 7'!C182</v>
      </c>
      <c r="Q20" t="str">
        <f t="shared" si="16"/>
        <v>'Round 7'!D182</v>
      </c>
      <c r="R20" t="str">
        <f t="shared" si="16"/>
        <v>'Round 7'!E182</v>
      </c>
      <c r="S20" t="str">
        <f t="shared" si="16"/>
        <v>'Round 7'!F182</v>
      </c>
      <c r="T20" t="str">
        <f t="shared" si="16"/>
        <v>'Round 7'!G182</v>
      </c>
    </row>
    <row r="23" spans="1:29" x14ac:dyDescent="0.3">
      <c r="A23" s="54" t="s">
        <v>387</v>
      </c>
      <c r="B23" s="54"/>
      <c r="C23" s="54"/>
      <c r="D23" s="54"/>
      <c r="E23" s="54"/>
      <c r="F23" s="54"/>
      <c r="G23" s="54"/>
      <c r="N23" s="9"/>
      <c r="P23" s="9"/>
      <c r="Q23" s="9"/>
      <c r="R23" s="9"/>
      <c r="S23" s="9"/>
      <c r="T23" s="9"/>
      <c r="X23" t="s">
        <v>389</v>
      </c>
    </row>
    <row r="24" spans="1:29" x14ac:dyDescent="0.3">
      <c r="A24" t="s">
        <v>376</v>
      </c>
      <c r="B24" t="s">
        <v>1</v>
      </c>
      <c r="C24" t="s">
        <v>2</v>
      </c>
      <c r="D24" t="s">
        <v>3</v>
      </c>
      <c r="E24" t="s">
        <v>4</v>
      </c>
      <c r="F24" t="s">
        <v>375</v>
      </c>
      <c r="G24" t="s">
        <v>6</v>
      </c>
      <c r="I24" s="6"/>
      <c r="K24" s="10"/>
      <c r="O24" s="54" t="s">
        <v>388</v>
      </c>
      <c r="P24" s="54"/>
      <c r="Q24" s="54"/>
      <c r="R24" s="54"/>
      <c r="S24" s="54"/>
      <c r="T24" s="54"/>
      <c r="V24" t="s">
        <v>376</v>
      </c>
      <c r="W24" t="s">
        <v>384</v>
      </c>
      <c r="X24" t="s">
        <v>1</v>
      </c>
      <c r="Y24" t="s">
        <v>2</v>
      </c>
      <c r="Z24" t="s">
        <v>3</v>
      </c>
      <c r="AA24" t="s">
        <v>4</v>
      </c>
      <c r="AB24" t="s">
        <v>375</v>
      </c>
      <c r="AC24" t="s">
        <v>6</v>
      </c>
    </row>
    <row r="25" spans="1:29" x14ac:dyDescent="0.3">
      <c r="A25">
        <v>1</v>
      </c>
      <c r="B25" s="4">
        <f t="shared" ref="B25:G31" ca="1" si="17">INDIRECT(O25)</f>
        <v>12.09</v>
      </c>
      <c r="C25" s="4">
        <f t="shared" ca="1" si="17"/>
        <v>11.83</v>
      </c>
      <c r="D25" s="4">
        <f t="shared" ca="1" si="17"/>
        <v>10.68</v>
      </c>
      <c r="E25" s="4">
        <f t="shared" ca="1" si="17"/>
        <v>17.850000000000001</v>
      </c>
      <c r="F25" s="4">
        <f t="shared" ca="1" si="17"/>
        <v>12.37</v>
      </c>
      <c r="G25" s="4">
        <f t="shared" ca="1" si="17"/>
        <v>14.21</v>
      </c>
      <c r="I25" s="11"/>
      <c r="O25" t="str">
        <f>_xlfn.CONCAT("'Round ",$V$25,"'!",$W$25,X25)</f>
        <v>'Round 1'!B54</v>
      </c>
      <c r="P25" t="str">
        <f t="shared" ref="P25:T25" si="18">_xlfn.CONCAT("'Round ",$V$25,"'!",$W$25,Y25)</f>
        <v>'Round 1'!B55</v>
      </c>
      <c r="Q25" t="str">
        <f t="shared" si="18"/>
        <v>'Round 1'!B56</v>
      </c>
      <c r="R25" t="str">
        <f t="shared" si="18"/>
        <v>'Round 1'!B57</v>
      </c>
      <c r="S25" t="str">
        <f t="shared" si="18"/>
        <v>'Round 1'!B58</v>
      </c>
      <c r="T25" t="str">
        <f t="shared" si="18"/>
        <v>'Round 1'!B59</v>
      </c>
      <c r="V25">
        <v>1</v>
      </c>
      <c r="W25" t="s">
        <v>137</v>
      </c>
      <c r="X25">
        <v>54</v>
      </c>
      <c r="Y25">
        <f>X25+1</f>
        <v>55</v>
      </c>
      <c r="Z25">
        <f t="shared" ref="Z25:AC25" si="19">Y25+1</f>
        <v>56</v>
      </c>
      <c r="AA25">
        <f t="shared" si="19"/>
        <v>57</v>
      </c>
      <c r="AB25">
        <f t="shared" si="19"/>
        <v>58</v>
      </c>
      <c r="AC25">
        <f t="shared" si="19"/>
        <v>59</v>
      </c>
    </row>
    <row r="26" spans="1:29" x14ac:dyDescent="0.3">
      <c r="A26">
        <v>2</v>
      </c>
      <c r="B26" s="4">
        <f t="shared" ca="1" si="17"/>
        <v>18.989999999999998</v>
      </c>
      <c r="C26" s="4">
        <f t="shared" ca="1" si="17"/>
        <v>15.04</v>
      </c>
      <c r="D26" s="4">
        <f t="shared" ca="1" si="17"/>
        <v>8.52</v>
      </c>
      <c r="E26" s="4">
        <f t="shared" ca="1" si="17"/>
        <v>18.510000000000002</v>
      </c>
      <c r="F26" s="4">
        <f t="shared" ca="1" si="17"/>
        <v>16.32</v>
      </c>
      <c r="G26" s="4">
        <f t="shared" ca="1" si="17"/>
        <v>10.029999999999999</v>
      </c>
      <c r="O26" t="str">
        <f>_xlfn.CONCAT("'Round ",$V$26,"'!",$W$26,X26)</f>
        <v>'Round 2'!B54</v>
      </c>
      <c r="P26" t="str">
        <f t="shared" ref="P26:T26" si="20">_xlfn.CONCAT("'Round ",$V$26,"'!",$W$26,Y26)</f>
        <v>'Round 2'!B55</v>
      </c>
      <c r="Q26" t="str">
        <f t="shared" si="20"/>
        <v>'Round 2'!B56</v>
      </c>
      <c r="R26" t="str">
        <f t="shared" si="20"/>
        <v>'Round 2'!B57</v>
      </c>
      <c r="S26" t="str">
        <f t="shared" si="20"/>
        <v>'Round 2'!B58</v>
      </c>
      <c r="T26" t="str">
        <f t="shared" si="20"/>
        <v>'Round 2'!B59</v>
      </c>
      <c r="V26">
        <v>2</v>
      </c>
      <c r="W26" t="s">
        <v>137</v>
      </c>
      <c r="X26">
        <v>54</v>
      </c>
      <c r="Y26">
        <f t="shared" ref="Y26:Y31" si="21">X26+1</f>
        <v>55</v>
      </c>
      <c r="Z26">
        <f t="shared" ref="Z26:AC26" si="22">Y26+1</f>
        <v>56</v>
      </c>
      <c r="AA26">
        <f t="shared" si="22"/>
        <v>57</v>
      </c>
      <c r="AB26">
        <f t="shared" si="22"/>
        <v>58</v>
      </c>
      <c r="AC26">
        <f t="shared" si="22"/>
        <v>59</v>
      </c>
    </row>
    <row r="27" spans="1:29" x14ac:dyDescent="0.3">
      <c r="A27">
        <v>3</v>
      </c>
      <c r="B27" s="4">
        <f t="shared" ca="1" si="17"/>
        <v>19.510000000000002</v>
      </c>
      <c r="C27" s="4">
        <f t="shared" ca="1" si="17"/>
        <v>1</v>
      </c>
      <c r="D27" s="4">
        <f t="shared" ca="1" si="17"/>
        <v>14.45</v>
      </c>
      <c r="E27" s="4">
        <f t="shared" ca="1" si="17"/>
        <v>10.29</v>
      </c>
      <c r="F27" s="4">
        <f t="shared" ca="1" si="17"/>
        <v>12.53</v>
      </c>
      <c r="G27" s="4">
        <f t="shared" ca="1" si="17"/>
        <v>10.68</v>
      </c>
      <c r="O27" t="str">
        <f>_xlfn.CONCAT("'Round ",$V$27,"'!",$W$27,X27)</f>
        <v>'Round 3'!B54</v>
      </c>
      <c r="P27" t="str">
        <f t="shared" ref="P27:T27" si="23">_xlfn.CONCAT("'Round ",$V$27,"'!",$W$27,Y27)</f>
        <v>'Round 3'!B55</v>
      </c>
      <c r="Q27" t="str">
        <f t="shared" si="23"/>
        <v>'Round 3'!B56</v>
      </c>
      <c r="R27" t="str">
        <f t="shared" si="23"/>
        <v>'Round 3'!B57</v>
      </c>
      <c r="S27" t="str">
        <f t="shared" si="23"/>
        <v>'Round 3'!B58</v>
      </c>
      <c r="T27" t="str">
        <f t="shared" si="23"/>
        <v>'Round 3'!B59</v>
      </c>
      <c r="V27">
        <v>3</v>
      </c>
      <c r="W27" t="s">
        <v>137</v>
      </c>
      <c r="X27">
        <v>54</v>
      </c>
      <c r="Y27">
        <f t="shared" si="21"/>
        <v>55</v>
      </c>
      <c r="Z27">
        <f t="shared" ref="Z27:AC27" si="24">Y27+1</f>
        <v>56</v>
      </c>
      <c r="AA27">
        <f t="shared" si="24"/>
        <v>57</v>
      </c>
      <c r="AB27">
        <f t="shared" si="24"/>
        <v>58</v>
      </c>
      <c r="AC27">
        <f t="shared" si="24"/>
        <v>59</v>
      </c>
    </row>
    <row r="28" spans="1:29" x14ac:dyDescent="0.3">
      <c r="A28">
        <v>4</v>
      </c>
      <c r="B28" s="4">
        <f t="shared" ca="1" si="17"/>
        <v>27.77</v>
      </c>
      <c r="C28" s="4">
        <f t="shared" ca="1" si="17"/>
        <v>1</v>
      </c>
      <c r="D28" s="4">
        <f t="shared" ca="1" si="17"/>
        <v>28.05</v>
      </c>
      <c r="E28" s="4">
        <f t="shared" ca="1" si="17"/>
        <v>16.29</v>
      </c>
      <c r="F28" s="4">
        <f t="shared" ca="1" si="17"/>
        <v>10.57</v>
      </c>
      <c r="G28" s="4">
        <f t="shared" ca="1" si="17"/>
        <v>4.6100000000000003</v>
      </c>
      <c r="O28" t="str">
        <f>_xlfn.CONCAT("'Round ",$V$28,"'!",$W$28,X28)</f>
        <v>'Round 4'!B54</v>
      </c>
      <c r="P28" t="str">
        <f t="shared" ref="P28:T28" si="25">_xlfn.CONCAT("'Round ",$V$28,"'!",$W$28,Y28)</f>
        <v>'Round 4'!B55</v>
      </c>
      <c r="Q28" t="str">
        <f t="shared" si="25"/>
        <v>'Round 4'!B56</v>
      </c>
      <c r="R28" t="str">
        <f t="shared" si="25"/>
        <v>'Round 4'!B57</v>
      </c>
      <c r="S28" t="str">
        <f t="shared" si="25"/>
        <v>'Round 4'!B58</v>
      </c>
      <c r="T28" t="str">
        <f t="shared" si="25"/>
        <v>'Round 4'!B59</v>
      </c>
      <c r="V28">
        <v>4</v>
      </c>
      <c r="W28" t="s">
        <v>137</v>
      </c>
      <c r="X28">
        <v>54</v>
      </c>
      <c r="Y28">
        <f t="shared" si="21"/>
        <v>55</v>
      </c>
      <c r="Z28">
        <f t="shared" ref="Z28:AC28" si="26">Y28+1</f>
        <v>56</v>
      </c>
      <c r="AA28">
        <f t="shared" si="26"/>
        <v>57</v>
      </c>
      <c r="AB28">
        <f t="shared" si="26"/>
        <v>58</v>
      </c>
      <c r="AC28">
        <f t="shared" si="26"/>
        <v>59</v>
      </c>
    </row>
    <row r="29" spans="1:29" x14ac:dyDescent="0.3">
      <c r="A29">
        <v>5</v>
      </c>
      <c r="B29" s="4">
        <f t="shared" ca="1" si="17"/>
        <v>51.37</v>
      </c>
      <c r="C29" s="4">
        <f t="shared" ca="1" si="17"/>
        <v>1</v>
      </c>
      <c r="D29" s="4">
        <f t="shared" ca="1" si="17"/>
        <v>52.24</v>
      </c>
      <c r="E29" s="4">
        <f t="shared" ca="1" si="17"/>
        <v>36.71</v>
      </c>
      <c r="F29" s="4">
        <f t="shared" ca="1" si="17"/>
        <v>14.29</v>
      </c>
      <c r="G29" s="4">
        <f t="shared" ca="1" si="17"/>
        <v>3.28</v>
      </c>
      <c r="O29" t="str">
        <f>_xlfn.CONCAT("'Round ",$V$29,"'!",$W$29,X29)</f>
        <v>'Round 5'!B54</v>
      </c>
      <c r="P29" t="str">
        <f t="shared" ref="P29:T29" si="27">_xlfn.CONCAT("'Round ",$V$29,"'!",$W$29,Y29)</f>
        <v>'Round 5'!B55</v>
      </c>
      <c r="Q29" t="str">
        <f t="shared" si="27"/>
        <v>'Round 5'!B56</v>
      </c>
      <c r="R29" t="str">
        <f t="shared" si="27"/>
        <v>'Round 5'!B57</v>
      </c>
      <c r="S29" t="str">
        <f t="shared" si="27"/>
        <v>'Round 5'!B58</v>
      </c>
      <c r="T29" t="str">
        <f t="shared" si="27"/>
        <v>'Round 5'!B59</v>
      </c>
      <c r="V29">
        <v>5</v>
      </c>
      <c r="W29" t="s">
        <v>137</v>
      </c>
      <c r="X29">
        <v>54</v>
      </c>
      <c r="Y29">
        <f t="shared" si="21"/>
        <v>55</v>
      </c>
      <c r="Z29">
        <f t="shared" ref="Z29:AC29" si="28">Y29+1</f>
        <v>56</v>
      </c>
      <c r="AA29">
        <f t="shared" si="28"/>
        <v>57</v>
      </c>
      <c r="AB29">
        <f t="shared" si="28"/>
        <v>58</v>
      </c>
      <c r="AC29">
        <f t="shared" si="28"/>
        <v>59</v>
      </c>
    </row>
    <row r="30" spans="1:29" x14ac:dyDescent="0.3">
      <c r="A30">
        <v>6</v>
      </c>
      <c r="B30" s="4">
        <f t="shared" ca="1" si="17"/>
        <v>89.92</v>
      </c>
      <c r="C30" s="4">
        <f t="shared" ca="1" si="17"/>
        <v>27.48</v>
      </c>
      <c r="D30" s="4">
        <f t="shared" ca="1" si="17"/>
        <v>66.59</v>
      </c>
      <c r="E30" s="4">
        <f t="shared" ca="1" si="17"/>
        <v>42.29</v>
      </c>
      <c r="F30" s="4">
        <f t="shared" ca="1" si="17"/>
        <v>24.33</v>
      </c>
      <c r="G30" s="4">
        <f t="shared" ca="1" si="17"/>
        <v>4.6900000000000004</v>
      </c>
      <c r="O30" t="str">
        <f>_xlfn.CONCAT("'Round ",$V$30,"'!",$W$30,X30)</f>
        <v>'Round 6'!B54</v>
      </c>
      <c r="P30" t="str">
        <f t="shared" ref="P30:T30" si="29">_xlfn.CONCAT("'Round ",$V$30,"'!",$W$30,Y30)</f>
        <v>'Round 6'!B55</v>
      </c>
      <c r="Q30" t="str">
        <f t="shared" si="29"/>
        <v>'Round 6'!B56</v>
      </c>
      <c r="R30" t="str">
        <f t="shared" si="29"/>
        <v>'Round 6'!B57</v>
      </c>
      <c r="S30" t="str">
        <f t="shared" si="29"/>
        <v>'Round 6'!B58</v>
      </c>
      <c r="T30" t="str">
        <f t="shared" si="29"/>
        <v>'Round 6'!B59</v>
      </c>
      <c r="V30">
        <v>6</v>
      </c>
      <c r="W30" t="s">
        <v>137</v>
      </c>
      <c r="X30">
        <v>54</v>
      </c>
      <c r="Y30">
        <f t="shared" si="21"/>
        <v>55</v>
      </c>
      <c r="Z30">
        <f t="shared" ref="Z30:AC30" si="30">Y30+1</f>
        <v>56</v>
      </c>
      <c r="AA30">
        <f t="shared" si="30"/>
        <v>57</v>
      </c>
      <c r="AB30">
        <f t="shared" si="30"/>
        <v>58</v>
      </c>
      <c r="AC30">
        <f t="shared" si="30"/>
        <v>59</v>
      </c>
    </row>
    <row r="31" spans="1:29" x14ac:dyDescent="0.3">
      <c r="A31">
        <v>7</v>
      </c>
      <c r="B31" s="4">
        <f t="shared" ca="1" si="17"/>
        <v>116.72</v>
      </c>
      <c r="C31" s="4">
        <f t="shared" ca="1" si="17"/>
        <v>32.119999999999997</v>
      </c>
      <c r="D31" s="4">
        <f t="shared" ca="1" si="17"/>
        <v>95.15</v>
      </c>
      <c r="E31" s="4">
        <f t="shared" ca="1" si="17"/>
        <v>60.27</v>
      </c>
      <c r="F31" s="4">
        <f t="shared" ca="1" si="17"/>
        <v>45</v>
      </c>
      <c r="G31" s="4">
        <f t="shared" ca="1" si="17"/>
        <v>8.16</v>
      </c>
      <c r="O31" t="str">
        <f>_xlfn.CONCAT("'Round ",$V$31,"'!",$W$31,X31)</f>
        <v>'Round 7'!B54</v>
      </c>
      <c r="P31" t="str">
        <f t="shared" ref="P31:T31" si="31">_xlfn.CONCAT("'Round ",$V$31,"'!",$W$31,Y31)</f>
        <v>'Round 7'!B55</v>
      </c>
      <c r="Q31" t="str">
        <f t="shared" si="31"/>
        <v>'Round 7'!B56</v>
      </c>
      <c r="R31" t="str">
        <f t="shared" si="31"/>
        <v>'Round 7'!B57</v>
      </c>
      <c r="S31" t="str">
        <f t="shared" si="31"/>
        <v>'Round 7'!B58</v>
      </c>
      <c r="T31" t="str">
        <f t="shared" si="31"/>
        <v>'Round 7'!B59</v>
      </c>
      <c r="V31">
        <v>7</v>
      </c>
      <c r="W31" t="s">
        <v>137</v>
      </c>
      <c r="X31">
        <v>54</v>
      </c>
      <c r="Y31">
        <f t="shared" si="21"/>
        <v>55</v>
      </c>
      <c r="Z31">
        <f t="shared" ref="Z31:AC31" si="32">Y31+1</f>
        <v>56</v>
      </c>
      <c r="AA31">
        <f t="shared" si="32"/>
        <v>57</v>
      </c>
      <c r="AB31">
        <f t="shared" si="32"/>
        <v>58</v>
      </c>
      <c r="AC31">
        <f t="shared" si="32"/>
        <v>59</v>
      </c>
    </row>
    <row r="34" spans="1:38" x14ac:dyDescent="0.3">
      <c r="A34" s="54" t="s">
        <v>390</v>
      </c>
      <c r="B34" s="54"/>
      <c r="C34" s="54"/>
      <c r="D34" s="54"/>
      <c r="E34" s="54"/>
      <c r="F34" s="54"/>
      <c r="G34" s="54"/>
      <c r="M34" s="54" t="s">
        <v>391</v>
      </c>
      <c r="N34" s="54"/>
      <c r="O34" s="54"/>
      <c r="P34" s="54"/>
      <c r="Q34" s="54"/>
      <c r="R34" s="54"/>
      <c r="S34" s="54"/>
      <c r="T34" s="54"/>
      <c r="AD34" s="45" t="s">
        <v>1</v>
      </c>
      <c r="AE34" s="45"/>
      <c r="AF34" s="45"/>
      <c r="AG34" s="45"/>
      <c r="AI34" s="45" t="s">
        <v>3</v>
      </c>
      <c r="AJ34" s="45"/>
      <c r="AK34" s="45"/>
      <c r="AL34" s="45"/>
    </row>
    <row r="35" spans="1:38" x14ac:dyDescent="0.3">
      <c r="A35" t="s">
        <v>376</v>
      </c>
      <c r="B35" t="s">
        <v>1</v>
      </c>
      <c r="C35" t="s">
        <v>2</v>
      </c>
      <c r="D35" t="s">
        <v>3</v>
      </c>
      <c r="E35" t="s">
        <v>4</v>
      </c>
      <c r="F35" t="s">
        <v>375</v>
      </c>
      <c r="G35" t="s">
        <v>6</v>
      </c>
      <c r="I35" s="6"/>
      <c r="K35" s="10"/>
      <c r="M35" t="s">
        <v>378</v>
      </c>
      <c r="N35" t="s">
        <v>376</v>
      </c>
      <c r="O35" t="s">
        <v>137</v>
      </c>
      <c r="P35" t="s">
        <v>379</v>
      </c>
      <c r="Q35" t="s">
        <v>380</v>
      </c>
      <c r="R35" t="s">
        <v>381</v>
      </c>
      <c r="S35" t="s">
        <v>382</v>
      </c>
      <c r="T35" t="s">
        <v>383</v>
      </c>
      <c r="AD35" s="26" t="s">
        <v>376</v>
      </c>
      <c r="AE35" s="27" t="s">
        <v>100</v>
      </c>
      <c r="AF35" s="27" t="s">
        <v>102</v>
      </c>
      <c r="AG35" s="27" t="s">
        <v>104</v>
      </c>
      <c r="AH35" s="12"/>
      <c r="AI35" s="26" t="s">
        <v>376</v>
      </c>
      <c r="AJ35" s="27" t="s">
        <v>100</v>
      </c>
      <c r="AK35" s="27" t="s">
        <v>102</v>
      </c>
      <c r="AL35" s="27" t="s">
        <v>104</v>
      </c>
    </row>
    <row r="36" spans="1:38" x14ac:dyDescent="0.3">
      <c r="A36">
        <v>1</v>
      </c>
      <c r="B36" s="10">
        <f t="shared" ref="B36:G42" ca="1" si="33">INDIRECT(O36)</f>
        <v>2.8000000000000001E-2</v>
      </c>
      <c r="C36" s="10">
        <f t="shared" ca="1" si="33"/>
        <v>2.5000000000000001E-2</v>
      </c>
      <c r="D36" s="10">
        <f t="shared" ca="1" si="33"/>
        <v>1.2999999999999999E-2</v>
      </c>
      <c r="E36" s="10">
        <f t="shared" ca="1" si="33"/>
        <v>0.09</v>
      </c>
      <c r="F36" s="10">
        <f t="shared" ca="1" si="33"/>
        <v>3.5999999999999997E-2</v>
      </c>
      <c r="G36" s="10">
        <f t="shared" ca="1" si="33"/>
        <v>5.5E-2</v>
      </c>
      <c r="I36" s="11"/>
      <c r="M36">
        <v>32</v>
      </c>
      <c r="N36">
        <v>1</v>
      </c>
      <c r="O36" t="str">
        <f>_xlfn.CONCAT("'Round ",$N$36,"'!",O35,$M$36)</f>
        <v>'Round 1'!B32</v>
      </c>
      <c r="P36" t="str">
        <f t="shared" ref="P36:T36" si="34">_xlfn.CONCAT("'Round ",$N$36,"'!",P35,$M$36)</f>
        <v>'Round 1'!C32</v>
      </c>
      <c r="Q36" t="str">
        <f>_xlfn.CONCAT("'Round ",$N$36,"'!",Q35,$M$36)</f>
        <v>'Round 1'!D32</v>
      </c>
      <c r="R36" t="str">
        <f>_xlfn.CONCAT("'Round ",$N$36,"'!",R35,$M$36)</f>
        <v>'Round 1'!E32</v>
      </c>
      <c r="S36" t="str">
        <f t="shared" si="34"/>
        <v>'Round 1'!F32</v>
      </c>
      <c r="T36" t="str">
        <f t="shared" si="34"/>
        <v>'Round 1'!G32</v>
      </c>
      <c r="AD36" s="23">
        <v>1</v>
      </c>
      <c r="AE36" s="34">
        <v>2.8000000000000001E-2</v>
      </c>
      <c r="AF36" s="28">
        <v>5.1999999999999998E-2</v>
      </c>
      <c r="AG36" s="31">
        <v>9.4E-2</v>
      </c>
      <c r="AI36" s="23">
        <v>1</v>
      </c>
      <c r="AJ36" s="28">
        <v>1.2999999999999999E-2</v>
      </c>
      <c r="AK36" s="28">
        <v>2.5999999999999999E-2</v>
      </c>
      <c r="AL36" s="31">
        <v>4.7E-2</v>
      </c>
    </row>
    <row r="37" spans="1:38" x14ac:dyDescent="0.3">
      <c r="A37">
        <v>2</v>
      </c>
      <c r="B37" s="10">
        <f t="shared" ca="1" si="33"/>
        <v>7.2999999999999995E-2</v>
      </c>
      <c r="C37" s="10">
        <f t="shared" ca="1" si="33"/>
        <v>7.4999999999999997E-2</v>
      </c>
      <c r="D37" s="10">
        <f t="shared" ca="1" si="33"/>
        <v>4.0000000000000001E-3</v>
      </c>
      <c r="E37" s="10">
        <f t="shared" ca="1" si="33"/>
        <v>5.8000000000000003E-2</v>
      </c>
      <c r="F37" s="10">
        <f t="shared" ca="1" si="33"/>
        <v>0.10100000000000001</v>
      </c>
      <c r="G37" s="10">
        <f t="shared" ca="1" si="33"/>
        <v>-1E-3</v>
      </c>
      <c r="M37">
        <v>32</v>
      </c>
      <c r="N37">
        <v>2</v>
      </c>
      <c r="O37" t="str">
        <f>_xlfn.CONCAT("'Round ",$N$37,"'!",O35,$M$37)</f>
        <v>'Round 2'!B32</v>
      </c>
      <c r="P37" t="str">
        <f t="shared" ref="P37:T37" si="35">_xlfn.CONCAT("'Round ",$N$37,"'!",P35,$M$37)</f>
        <v>'Round 2'!C32</v>
      </c>
      <c r="Q37" t="str">
        <f t="shared" si="35"/>
        <v>'Round 2'!D32</v>
      </c>
      <c r="R37" t="str">
        <f t="shared" si="35"/>
        <v>'Round 2'!E32</v>
      </c>
      <c r="S37" t="str">
        <f t="shared" si="35"/>
        <v>'Round 2'!F32</v>
      </c>
      <c r="T37" t="str">
        <f t="shared" si="35"/>
        <v>'Round 2'!G32</v>
      </c>
      <c r="AD37" s="25">
        <v>2</v>
      </c>
      <c r="AE37" s="34">
        <v>7.2999999999999995E-2</v>
      </c>
      <c r="AF37" s="34">
        <v>0.15</v>
      </c>
      <c r="AG37" s="36">
        <v>0.28399999999999997</v>
      </c>
      <c r="AI37" s="25">
        <v>2</v>
      </c>
      <c r="AJ37" s="29">
        <v>4.0000000000000001E-3</v>
      </c>
      <c r="AK37" s="29">
        <v>8.0000000000000002E-3</v>
      </c>
      <c r="AL37" s="32">
        <v>1.6E-2</v>
      </c>
    </row>
    <row r="38" spans="1:38" x14ac:dyDescent="0.3">
      <c r="A38">
        <v>3</v>
      </c>
      <c r="B38" s="10">
        <f t="shared" ca="1" si="33"/>
        <v>2.4E-2</v>
      </c>
      <c r="C38" s="10">
        <f t="shared" ca="1" si="33"/>
        <v>-9.9000000000000005E-2</v>
      </c>
      <c r="D38" s="10">
        <f t="shared" ca="1" si="33"/>
        <v>5.1999999999999998E-2</v>
      </c>
      <c r="E38" s="10">
        <f t="shared" ca="1" si="33"/>
        <v>-2.1999999999999999E-2</v>
      </c>
      <c r="F38" s="10">
        <f t="shared" ca="1" si="33"/>
        <v>5.0000000000000001E-3</v>
      </c>
      <c r="G38" s="10">
        <f t="shared" ca="1" si="33"/>
        <v>3.1E-2</v>
      </c>
      <c r="M38">
        <v>32</v>
      </c>
      <c r="N38">
        <v>3</v>
      </c>
      <c r="O38" t="str">
        <f>_xlfn.CONCAT("'Round ",$N$38,"'!",O35,$M$38)</f>
        <v>'Round 3'!B32</v>
      </c>
      <c r="P38" t="str">
        <f t="shared" ref="P38:T38" si="36">_xlfn.CONCAT("'Round ",$N$38,"'!",P35,$M$38)</f>
        <v>'Round 3'!C32</v>
      </c>
      <c r="Q38" t="str">
        <f t="shared" si="36"/>
        <v>'Round 3'!D32</v>
      </c>
      <c r="R38" t="str">
        <f t="shared" si="36"/>
        <v>'Round 3'!E32</v>
      </c>
      <c r="S38" t="str">
        <f t="shared" si="36"/>
        <v>'Round 3'!F32</v>
      </c>
      <c r="T38" t="str">
        <f t="shared" si="36"/>
        <v>'Round 3'!G32</v>
      </c>
      <c r="AD38" s="23">
        <v>3</v>
      </c>
      <c r="AE38" s="28">
        <v>2.4E-2</v>
      </c>
      <c r="AF38" s="28">
        <v>5.2999999999999999E-2</v>
      </c>
      <c r="AG38" s="31">
        <v>0.107</v>
      </c>
      <c r="AI38" s="23">
        <v>3</v>
      </c>
      <c r="AJ38" s="28">
        <v>5.1999999999999998E-2</v>
      </c>
      <c r="AK38" s="28">
        <v>9.4E-2</v>
      </c>
      <c r="AL38" s="31">
        <v>0.18</v>
      </c>
    </row>
    <row r="39" spans="1:38" x14ac:dyDescent="0.3">
      <c r="A39">
        <v>4</v>
      </c>
      <c r="B39" s="10">
        <f t="shared" ca="1" si="33"/>
        <v>6.6000000000000003E-2</v>
      </c>
      <c r="C39" s="10">
        <f t="shared" ca="1" si="33"/>
        <v>-7.2999999999999995E-2</v>
      </c>
      <c r="D39" s="10">
        <f t="shared" ca="1" si="33"/>
        <v>9.2999999999999999E-2</v>
      </c>
      <c r="E39" s="10">
        <f t="shared" ca="1" si="33"/>
        <v>5.0999999999999997E-2</v>
      </c>
      <c r="F39" s="10">
        <f t="shared" ca="1" si="33"/>
        <v>2.5999999999999999E-2</v>
      </c>
      <c r="G39" s="10">
        <f t="shared" ca="1" si="33"/>
        <v>-8.5000000000000006E-2</v>
      </c>
      <c r="M39">
        <v>32</v>
      </c>
      <c r="N39">
        <v>4</v>
      </c>
      <c r="O39" t="str">
        <f>_xlfn.CONCAT("'Round ",$N$39,"'!",O35,$M$39)</f>
        <v>'Round 4'!B32</v>
      </c>
      <c r="P39" t="str">
        <f t="shared" ref="P39:T39" si="37">_xlfn.CONCAT("'Round ",$N$39,"'!",P35,$M$39)</f>
        <v>'Round 4'!C32</v>
      </c>
      <c r="Q39" t="str">
        <f t="shared" si="37"/>
        <v>'Round 4'!D32</v>
      </c>
      <c r="R39" t="str">
        <f t="shared" si="37"/>
        <v>'Round 4'!E32</v>
      </c>
      <c r="S39" t="str">
        <f t="shared" si="37"/>
        <v>'Round 4'!F32</v>
      </c>
      <c r="T39" t="str">
        <f t="shared" si="37"/>
        <v>'Round 4'!G32</v>
      </c>
      <c r="AD39" s="25">
        <v>4</v>
      </c>
      <c r="AE39" s="29">
        <v>6.6000000000000003E-2</v>
      </c>
      <c r="AF39" s="29">
        <v>0.124</v>
      </c>
      <c r="AG39" s="32">
        <v>0.25800000000000001</v>
      </c>
      <c r="AI39" s="25">
        <v>4</v>
      </c>
      <c r="AJ39" s="29">
        <v>9.2999999999999999E-2</v>
      </c>
      <c r="AK39" s="29">
        <v>0.157</v>
      </c>
      <c r="AL39" s="32">
        <v>0.29599999999999999</v>
      </c>
    </row>
    <row r="40" spans="1:38" x14ac:dyDescent="0.3">
      <c r="A40">
        <v>5</v>
      </c>
      <c r="B40" s="10">
        <f t="shared" ca="1" si="33"/>
        <v>0.11899999999999999</v>
      </c>
      <c r="C40" s="10">
        <f t="shared" ca="1" si="33"/>
        <v>6.8000000000000005E-2</v>
      </c>
      <c r="D40" s="10">
        <f t="shared" ca="1" si="33"/>
        <v>0.14699999999999999</v>
      </c>
      <c r="E40" s="10">
        <f t="shared" ca="1" si="33"/>
        <v>0.127</v>
      </c>
      <c r="F40" s="10">
        <f t="shared" ca="1" si="33"/>
        <v>4.4999999999999998E-2</v>
      </c>
      <c r="G40" s="10">
        <f t="shared" ca="1" si="33"/>
        <v>-1.4E-2</v>
      </c>
      <c r="M40">
        <v>32</v>
      </c>
      <c r="N40">
        <v>5</v>
      </c>
      <c r="O40" t="str">
        <f>_xlfn.CONCAT("'Round ",$N$40,"'!",O35,$M$40)</f>
        <v>'Round 5'!B32</v>
      </c>
      <c r="P40" t="str">
        <f t="shared" ref="P40:T40" si="38">_xlfn.CONCAT("'Round ",$N$40,"'!",P35,$M$40)</f>
        <v>'Round 5'!C32</v>
      </c>
      <c r="Q40" t="str">
        <f t="shared" si="38"/>
        <v>'Round 5'!D32</v>
      </c>
      <c r="R40" t="str">
        <f t="shared" si="38"/>
        <v>'Round 5'!E32</v>
      </c>
      <c r="S40" t="str">
        <f t="shared" si="38"/>
        <v>'Round 5'!F32</v>
      </c>
      <c r="T40" t="str">
        <f t="shared" si="38"/>
        <v>'Round 5'!G32</v>
      </c>
      <c r="AD40" s="23">
        <v>5</v>
      </c>
      <c r="AE40" s="28">
        <v>0.11899999999999999</v>
      </c>
      <c r="AF40" s="28">
        <v>0.222</v>
      </c>
      <c r="AG40" s="31">
        <v>0.39400000000000002</v>
      </c>
      <c r="AI40" s="23">
        <v>5</v>
      </c>
      <c r="AJ40" s="28">
        <v>0.14699999999999999</v>
      </c>
      <c r="AK40" s="28">
        <v>0.24399999999999999</v>
      </c>
      <c r="AL40" s="31">
        <v>0.45</v>
      </c>
    </row>
    <row r="41" spans="1:38" x14ac:dyDescent="0.3">
      <c r="A41">
        <v>6</v>
      </c>
      <c r="B41" s="10">
        <f t="shared" ca="1" si="33"/>
        <v>0.16200000000000001</v>
      </c>
      <c r="C41" s="10">
        <f t="shared" ca="1" si="33"/>
        <v>0.09</v>
      </c>
      <c r="D41" s="10">
        <f t="shared" ca="1" si="33"/>
        <v>0.16900000000000001</v>
      </c>
      <c r="E41" s="10">
        <f t="shared" ca="1" si="33"/>
        <v>8.6999999999999994E-2</v>
      </c>
      <c r="F41" s="10">
        <f t="shared" ca="1" si="33"/>
        <v>0.1</v>
      </c>
      <c r="G41" s="10">
        <f t="shared" ca="1" si="33"/>
        <v>-6.0000000000000001E-3</v>
      </c>
      <c r="M41">
        <v>32</v>
      </c>
      <c r="N41">
        <v>6</v>
      </c>
      <c r="O41" t="str">
        <f>_xlfn.CONCAT("'Round ",$N$41,"'!",O35,$M$41)</f>
        <v>'Round 6'!B32</v>
      </c>
      <c r="P41" t="str">
        <f t="shared" ref="P41:T41" si="39">_xlfn.CONCAT("'Round ",$N$41,"'!",P35,$M$41)</f>
        <v>'Round 6'!C32</v>
      </c>
      <c r="Q41" t="str">
        <f t="shared" si="39"/>
        <v>'Round 6'!D32</v>
      </c>
      <c r="R41" t="str">
        <f t="shared" si="39"/>
        <v>'Round 6'!E32</v>
      </c>
      <c r="S41" t="str">
        <f t="shared" si="39"/>
        <v>'Round 6'!F32</v>
      </c>
      <c r="T41" t="str">
        <f t="shared" si="39"/>
        <v>'Round 6'!G32</v>
      </c>
      <c r="AD41" s="25">
        <v>6</v>
      </c>
      <c r="AE41" s="29">
        <v>0.16200000000000001</v>
      </c>
      <c r="AF41" s="34">
        <v>0.28499999999999998</v>
      </c>
      <c r="AG41" s="36">
        <v>0.51300000000000001</v>
      </c>
      <c r="AI41" s="25">
        <v>6</v>
      </c>
      <c r="AJ41" s="29">
        <v>0.16900000000000001</v>
      </c>
      <c r="AK41" s="29">
        <v>0.23699999999999999</v>
      </c>
      <c r="AL41" s="32">
        <v>0.495</v>
      </c>
    </row>
    <row r="42" spans="1:38" x14ac:dyDescent="0.3">
      <c r="A42">
        <v>7</v>
      </c>
      <c r="B42" s="10">
        <f t="shared" ca="1" si="33"/>
        <v>0.17</v>
      </c>
      <c r="C42" s="10">
        <f t="shared" ca="1" si="33"/>
        <v>8.5999999999999993E-2</v>
      </c>
      <c r="D42" s="10">
        <f t="shared" ca="1" si="33"/>
        <v>0.17599999999999999</v>
      </c>
      <c r="E42" s="10">
        <f t="shared" ca="1" si="33"/>
        <v>0.11799999999999999</v>
      </c>
      <c r="F42" s="10">
        <f t="shared" ca="1" si="33"/>
        <v>0.161</v>
      </c>
      <c r="G42" s="10">
        <f t="shared" ca="1" si="33"/>
        <v>5.1999999999999998E-2</v>
      </c>
      <c r="M42">
        <v>32</v>
      </c>
      <c r="N42">
        <v>7</v>
      </c>
      <c r="O42" t="str">
        <f>_xlfn.CONCAT("'Round ",$N$42,"'!",O35,$M$42)</f>
        <v>'Round 7'!B32</v>
      </c>
      <c r="P42" t="str">
        <f t="shared" ref="P42:T42" si="40">_xlfn.CONCAT("'Round ",$N$42,"'!",P35,$M$42)</f>
        <v>'Round 7'!C32</v>
      </c>
      <c r="Q42" t="str">
        <f t="shared" si="40"/>
        <v>'Round 7'!D32</v>
      </c>
      <c r="R42" t="str">
        <f t="shared" si="40"/>
        <v>'Round 7'!E32</v>
      </c>
      <c r="S42" t="str">
        <f t="shared" si="40"/>
        <v>'Round 7'!F32</v>
      </c>
      <c r="T42" t="str">
        <f t="shared" si="40"/>
        <v>'Round 7'!G32</v>
      </c>
      <c r="AD42" s="24">
        <v>7</v>
      </c>
      <c r="AE42" s="30">
        <v>0.17</v>
      </c>
      <c r="AF42" s="35">
        <v>0.26400000000000001</v>
      </c>
      <c r="AG42" s="37">
        <v>0.48899999999999999</v>
      </c>
      <c r="AI42" s="24">
        <v>7</v>
      </c>
      <c r="AJ42" s="30">
        <v>0.17599999999999999</v>
      </c>
      <c r="AK42" s="30">
        <v>0.214</v>
      </c>
      <c r="AL42" s="33">
        <v>0.39</v>
      </c>
    </row>
    <row r="45" spans="1:38" x14ac:dyDescent="0.3">
      <c r="A45" s="54" t="s">
        <v>392</v>
      </c>
      <c r="B45" s="54"/>
      <c r="C45" s="54"/>
      <c r="D45" s="54"/>
      <c r="E45" s="54"/>
      <c r="F45" s="54"/>
      <c r="G45" s="54"/>
    </row>
    <row r="46" spans="1:38" x14ac:dyDescent="0.3">
      <c r="A46" t="s">
        <v>376</v>
      </c>
      <c r="B46" t="s">
        <v>393</v>
      </c>
      <c r="C46" t="s">
        <v>394</v>
      </c>
      <c r="D46" t="s">
        <v>395</v>
      </c>
      <c r="E46" t="s">
        <v>100</v>
      </c>
      <c r="F46" t="s">
        <v>102</v>
      </c>
      <c r="G46" t="s">
        <v>104</v>
      </c>
    </row>
    <row r="47" spans="1:38" x14ac:dyDescent="0.3">
      <c r="A47">
        <v>0</v>
      </c>
      <c r="B47" s="1">
        <v>2490</v>
      </c>
      <c r="C47" s="4">
        <v>11.16</v>
      </c>
      <c r="D47" s="4">
        <v>0</v>
      </c>
      <c r="E47" s="2">
        <v>6.0999999999999999E-2</v>
      </c>
      <c r="F47" s="2">
        <v>0.11899999999999999</v>
      </c>
      <c r="G47" s="2">
        <v>0.19400000000000001</v>
      </c>
    </row>
    <row r="48" spans="1:38" x14ac:dyDescent="0.3">
      <c r="A48">
        <v>1</v>
      </c>
      <c r="B48" s="1">
        <v>1336</v>
      </c>
      <c r="C48" s="4">
        <v>12.09</v>
      </c>
      <c r="D48" s="4">
        <v>0.93</v>
      </c>
      <c r="E48" s="2">
        <v>2.8000000000000001E-2</v>
      </c>
      <c r="F48" s="2">
        <v>5.1999999999999998E-2</v>
      </c>
      <c r="G48" s="2">
        <v>9.4E-2</v>
      </c>
    </row>
    <row r="49" spans="1:31" x14ac:dyDescent="0.3">
      <c r="A49">
        <v>2</v>
      </c>
      <c r="B49" s="1">
        <v>5141</v>
      </c>
      <c r="C49" s="4">
        <v>18.989999999999998</v>
      </c>
      <c r="D49" s="4">
        <v>6.9</v>
      </c>
      <c r="E49" s="2">
        <v>7.2999999999999995E-2</v>
      </c>
      <c r="F49" s="2">
        <v>0.15</v>
      </c>
      <c r="G49" s="2">
        <v>0.28399999999999997</v>
      </c>
    </row>
    <row r="50" spans="1:31" x14ac:dyDescent="0.3">
      <c r="A50">
        <v>3</v>
      </c>
      <c r="B50" s="1">
        <v>2165</v>
      </c>
      <c r="C50" s="4">
        <v>19.510000000000002</v>
      </c>
      <c r="D50" s="4">
        <v>0.52</v>
      </c>
      <c r="E50" s="2">
        <v>2.4E-2</v>
      </c>
      <c r="F50" s="2">
        <v>5.2999999999999999E-2</v>
      </c>
      <c r="G50" s="2">
        <v>0.107</v>
      </c>
    </row>
    <row r="51" spans="1:31" x14ac:dyDescent="0.3">
      <c r="A51">
        <v>4</v>
      </c>
      <c r="B51" s="1">
        <v>7035</v>
      </c>
      <c r="C51" s="4">
        <v>27.77</v>
      </c>
      <c r="D51" s="4">
        <v>8.26</v>
      </c>
      <c r="E51" s="2">
        <v>6.6000000000000003E-2</v>
      </c>
      <c r="F51" s="2">
        <v>0.124</v>
      </c>
      <c r="G51" s="2">
        <v>0.25800000000000001</v>
      </c>
    </row>
    <row r="52" spans="1:31" x14ac:dyDescent="0.3">
      <c r="A52">
        <v>5</v>
      </c>
      <c r="B52" s="1">
        <v>14052</v>
      </c>
      <c r="C52" s="4">
        <v>51.37</v>
      </c>
      <c r="D52" s="4">
        <v>23.6</v>
      </c>
      <c r="E52" s="2">
        <v>0.11899999999999999</v>
      </c>
      <c r="F52" s="2">
        <v>0.222</v>
      </c>
      <c r="G52" s="2">
        <v>0.39400000000000002</v>
      </c>
    </row>
    <row r="53" spans="1:31" x14ac:dyDescent="0.3">
      <c r="A53">
        <v>6</v>
      </c>
      <c r="B53" s="1">
        <v>25241</v>
      </c>
      <c r="C53" s="4">
        <v>89.92</v>
      </c>
      <c r="D53" s="4">
        <v>38.549999999999997</v>
      </c>
      <c r="E53" s="2">
        <v>0.16200000000000001</v>
      </c>
      <c r="F53" s="2">
        <v>0.28499999999999998</v>
      </c>
      <c r="G53" s="2">
        <v>0.51300000000000001</v>
      </c>
    </row>
    <row r="54" spans="1:31" x14ac:dyDescent="0.3">
      <c r="A54">
        <v>7</v>
      </c>
      <c r="B54" s="1">
        <v>27401</v>
      </c>
      <c r="C54" s="4">
        <v>116.72</v>
      </c>
      <c r="D54" s="4">
        <v>26.8</v>
      </c>
      <c r="E54" s="2">
        <v>0.17</v>
      </c>
      <c r="F54" s="2">
        <v>0.26400000000000001</v>
      </c>
      <c r="G54" s="2">
        <v>0.48899999999999999</v>
      </c>
    </row>
    <row r="55" spans="1:31" x14ac:dyDescent="0.3">
      <c r="A55">
        <v>8</v>
      </c>
    </row>
    <row r="56" spans="1:31" ht="29.4" thickBot="1" x14ac:dyDescent="0.6">
      <c r="AD56" s="43" t="s">
        <v>398</v>
      </c>
      <c r="AE56" s="44" t="s">
        <v>265</v>
      </c>
    </row>
    <row r="57" spans="1:31" ht="28.8" x14ac:dyDescent="0.55000000000000004">
      <c r="AD57" s="41" t="s">
        <v>185</v>
      </c>
      <c r="AE57" s="42">
        <v>1573</v>
      </c>
    </row>
    <row r="58" spans="1:31" ht="28.8" x14ac:dyDescent="0.55000000000000004">
      <c r="A58" s="54" t="s">
        <v>396</v>
      </c>
      <c r="B58" s="54"/>
      <c r="C58" s="54"/>
      <c r="D58" s="54"/>
      <c r="E58" s="54"/>
      <c r="F58" s="54"/>
      <c r="G58" s="54"/>
      <c r="AD58" s="41" t="s">
        <v>187</v>
      </c>
      <c r="AE58" s="42">
        <v>662</v>
      </c>
    </row>
    <row r="59" spans="1:31" ht="28.8" x14ac:dyDescent="0.55000000000000004">
      <c r="A59" t="s">
        <v>376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AD59" s="41" t="s">
        <v>189</v>
      </c>
      <c r="AE59" s="42">
        <v>664</v>
      </c>
    </row>
    <row r="60" spans="1:31" ht="28.8" x14ac:dyDescent="0.55000000000000004">
      <c r="A60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AD60" s="41" t="s">
        <v>190</v>
      </c>
      <c r="AE60" s="42">
        <v>673</v>
      </c>
    </row>
    <row r="61" spans="1:31" ht="28.8" x14ac:dyDescent="0.55000000000000004">
      <c r="A61">
        <v>1</v>
      </c>
      <c r="B61" s="1">
        <v>-5800</v>
      </c>
      <c r="C61" s="1">
        <v>-5400</v>
      </c>
      <c r="D61" s="1">
        <v>-5800</v>
      </c>
      <c r="E61" s="1">
        <v>0</v>
      </c>
      <c r="F61" s="1">
        <v>-6800</v>
      </c>
      <c r="G61" s="1">
        <v>-6780</v>
      </c>
      <c r="AD61" s="41" t="s">
        <v>191</v>
      </c>
      <c r="AE61" s="42">
        <v>707</v>
      </c>
    </row>
    <row r="62" spans="1:31" x14ac:dyDescent="0.3">
      <c r="A62">
        <v>2</v>
      </c>
      <c r="B62" s="1">
        <v>-7200</v>
      </c>
      <c r="C62" s="1">
        <v>-5200</v>
      </c>
      <c r="D62" s="1">
        <v>-8800</v>
      </c>
      <c r="E62" s="1">
        <v>-10600</v>
      </c>
      <c r="F62" s="1">
        <v>0</v>
      </c>
      <c r="G62" s="1">
        <v>-6720</v>
      </c>
    </row>
    <row r="63" spans="1:31" x14ac:dyDescent="0.3">
      <c r="A63">
        <v>3</v>
      </c>
      <c r="B63" s="1">
        <v>-9900</v>
      </c>
      <c r="C63" s="1">
        <v>-8200</v>
      </c>
      <c r="D63" s="1">
        <v>-9250</v>
      </c>
      <c r="E63" s="1">
        <v>-9200</v>
      </c>
      <c r="F63" s="1">
        <v>-12360</v>
      </c>
      <c r="G63" s="1">
        <v>-1800</v>
      </c>
    </row>
    <row r="64" spans="1:31" x14ac:dyDescent="0.3">
      <c r="A64">
        <v>4</v>
      </c>
      <c r="B64" s="1">
        <v>-4300</v>
      </c>
      <c r="C64" s="1">
        <v>-6510</v>
      </c>
      <c r="D64" s="1">
        <v>-14200</v>
      </c>
      <c r="E64" s="1">
        <v>0</v>
      </c>
      <c r="F64" s="1">
        <v>-13440</v>
      </c>
      <c r="G64" s="1">
        <v>1188</v>
      </c>
    </row>
    <row r="65" spans="1:7" x14ac:dyDescent="0.3">
      <c r="A65">
        <v>5</v>
      </c>
      <c r="B65" s="1">
        <v>-5500</v>
      </c>
      <c r="C65" s="1">
        <v>0</v>
      </c>
      <c r="D65" s="1">
        <v>-16267</v>
      </c>
      <c r="E65" s="1">
        <v>0</v>
      </c>
      <c r="F65" s="1">
        <v>-12800</v>
      </c>
      <c r="G65" s="1">
        <v>-8922</v>
      </c>
    </row>
    <row r="66" spans="1:7" x14ac:dyDescent="0.3">
      <c r="A66">
        <v>6</v>
      </c>
      <c r="B66" s="1">
        <v>-12800</v>
      </c>
      <c r="C66" s="1">
        <v>-4000</v>
      </c>
      <c r="D66" s="1">
        <v>-21803</v>
      </c>
      <c r="E66" s="1">
        <v>-20440</v>
      </c>
      <c r="F66" s="1">
        <v>-13200</v>
      </c>
      <c r="G66" s="1">
        <v>-3580</v>
      </c>
    </row>
    <row r="67" spans="1:7" x14ac:dyDescent="0.3">
      <c r="A67">
        <v>7</v>
      </c>
      <c r="B67" s="1">
        <v>-25800</v>
      </c>
      <c r="C67" s="1">
        <v>0</v>
      </c>
      <c r="D67" s="1">
        <v>-38214</v>
      </c>
      <c r="E67" s="1">
        <v>-6520</v>
      </c>
      <c r="F67" s="1">
        <v>0</v>
      </c>
      <c r="G67" s="1">
        <v>-992</v>
      </c>
    </row>
    <row r="68" spans="1:7" x14ac:dyDescent="0.3">
      <c r="A68">
        <v>8</v>
      </c>
    </row>
  </sheetData>
  <mergeCells count="19">
    <mergeCell ref="A45:G45"/>
    <mergeCell ref="A58:G58"/>
    <mergeCell ref="A23:G23"/>
    <mergeCell ref="O24:T24"/>
    <mergeCell ref="A34:G34"/>
    <mergeCell ref="M34:T34"/>
    <mergeCell ref="AD1:AS1"/>
    <mergeCell ref="AD2:AD3"/>
    <mergeCell ref="AE2:AG2"/>
    <mergeCell ref="AD34:AG34"/>
    <mergeCell ref="A1:G1"/>
    <mergeCell ref="M1:T1"/>
    <mergeCell ref="A12:G12"/>
    <mergeCell ref="M12:T12"/>
    <mergeCell ref="AI34:AL34"/>
    <mergeCell ref="AQ2:AS2"/>
    <mergeCell ref="AN2:AP2"/>
    <mergeCell ref="AK2:AM2"/>
    <mergeCell ref="AH2:A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15AA-A801-4F52-84F5-A64980E128A6}">
  <dimension ref="A1:Q447"/>
  <sheetViews>
    <sheetView topLeftCell="A46" workbookViewId="0">
      <selection activeCell="A36" sqref="A36:XFD36"/>
    </sheetView>
  </sheetViews>
  <sheetFormatPr defaultRowHeight="14.4" x14ac:dyDescent="0.3"/>
  <cols>
    <col min="1" max="1" width="33.6640625" bestFit="1" customWidth="1"/>
    <col min="2" max="3" width="13.33203125" customWidth="1"/>
    <col min="4" max="4" width="13.21875" bestFit="1" customWidth="1"/>
    <col min="5" max="7" width="13.33203125" customWidth="1"/>
  </cols>
  <sheetData>
    <row r="1" spans="1:7" x14ac:dyDescent="0.3">
      <c r="A1" t="s">
        <v>60</v>
      </c>
      <c r="B1" t="s">
        <v>64</v>
      </c>
      <c r="C1" t="s">
        <v>66</v>
      </c>
    </row>
    <row r="2" spans="1:7" x14ac:dyDescent="0.3">
      <c r="A2" t="s">
        <v>61</v>
      </c>
      <c r="B2" t="s">
        <v>65</v>
      </c>
      <c r="C2" t="s">
        <v>67</v>
      </c>
    </row>
    <row r="3" spans="1:7" x14ac:dyDescent="0.3">
      <c r="A3" t="s">
        <v>62</v>
      </c>
      <c r="B3" s="1"/>
      <c r="C3" s="1" t="s">
        <v>68</v>
      </c>
      <c r="D3" s="1"/>
      <c r="E3" s="1"/>
      <c r="F3" s="1"/>
      <c r="G3" s="1"/>
    </row>
    <row r="4" spans="1:7" x14ac:dyDescent="0.3">
      <c r="A4" t="s">
        <v>63</v>
      </c>
      <c r="C4" t="s">
        <v>69</v>
      </c>
    </row>
    <row r="5" spans="1:7" x14ac:dyDescent="0.3">
      <c r="B5" s="1"/>
      <c r="C5" s="1"/>
      <c r="D5" s="1"/>
      <c r="E5" s="1"/>
      <c r="F5" s="1"/>
      <c r="G5" s="1"/>
    </row>
    <row r="6" spans="1:7" x14ac:dyDescent="0.3">
      <c r="A6" t="s">
        <v>70</v>
      </c>
      <c r="B6" s="1"/>
      <c r="C6" s="1"/>
      <c r="D6" s="1"/>
      <c r="E6" s="1"/>
      <c r="F6" s="1"/>
      <c r="G6" s="1"/>
    </row>
    <row r="8" spans="1:7" x14ac:dyDescent="0.3">
      <c r="A8" t="s">
        <v>71</v>
      </c>
      <c r="B8" s="1"/>
      <c r="C8" s="1"/>
      <c r="D8" s="1"/>
      <c r="E8" s="1"/>
      <c r="F8" s="1"/>
      <c r="G8" s="1"/>
    </row>
    <row r="9" spans="1:7" x14ac:dyDescent="0.3">
      <c r="A9" t="s">
        <v>343</v>
      </c>
      <c r="B9" s="1" t="s">
        <v>110</v>
      </c>
      <c r="C9" s="1" t="s">
        <v>74</v>
      </c>
      <c r="D9" s="1"/>
      <c r="E9" s="1"/>
      <c r="F9" s="1"/>
      <c r="G9" s="1"/>
    </row>
    <row r="10" spans="1:7" x14ac:dyDescent="0.3">
      <c r="B10" s="1"/>
      <c r="C10" s="1"/>
      <c r="D10" s="1"/>
      <c r="E10" s="1"/>
      <c r="F10" s="1"/>
      <c r="G10" s="1"/>
    </row>
    <row r="11" spans="1:7" x14ac:dyDescent="0.3">
      <c r="A11" t="s">
        <v>344</v>
      </c>
      <c r="B11" s="1"/>
      <c r="C11" s="1"/>
      <c r="D11" s="1"/>
      <c r="E11" s="1"/>
      <c r="F11" s="1"/>
      <c r="G11" s="1"/>
    </row>
    <row r="12" spans="1:7" x14ac:dyDescent="0.3">
      <c r="A12" t="s">
        <v>1</v>
      </c>
      <c r="C12" t="s">
        <v>2</v>
      </c>
      <c r="E12" t="s">
        <v>3</v>
      </c>
    </row>
    <row r="13" spans="1:7" x14ac:dyDescent="0.3">
      <c r="A13" t="s">
        <v>75</v>
      </c>
      <c r="C13" t="s">
        <v>79</v>
      </c>
      <c r="E13" t="s">
        <v>84</v>
      </c>
    </row>
    <row r="14" spans="1:7" x14ac:dyDescent="0.3">
      <c r="A14" t="s">
        <v>76</v>
      </c>
      <c r="B14" s="1"/>
      <c r="C14" s="1" t="s">
        <v>80</v>
      </c>
      <c r="D14" s="1"/>
      <c r="E14" s="1" t="s">
        <v>85</v>
      </c>
      <c r="F14" s="1"/>
      <c r="G14" s="1"/>
    </row>
    <row r="15" spans="1:7" x14ac:dyDescent="0.3">
      <c r="A15" t="s">
        <v>77</v>
      </c>
      <c r="C15" t="s">
        <v>81</v>
      </c>
      <c r="E15" t="s">
        <v>86</v>
      </c>
    </row>
    <row r="16" spans="1:7" x14ac:dyDescent="0.3">
      <c r="A16" t="s">
        <v>78</v>
      </c>
      <c r="B16" s="1"/>
      <c r="C16" s="1" t="s">
        <v>82</v>
      </c>
      <c r="D16" s="1"/>
      <c r="E16" s="1" t="s">
        <v>87</v>
      </c>
      <c r="F16" s="1"/>
      <c r="G16" s="1"/>
    </row>
    <row r="17" spans="1:7" x14ac:dyDescent="0.3">
      <c r="B17" s="1"/>
      <c r="C17" s="1" t="s">
        <v>83</v>
      </c>
      <c r="D17" s="1"/>
      <c r="E17" s="1" t="s">
        <v>88</v>
      </c>
      <c r="F17" s="1"/>
      <c r="G17" s="1"/>
    </row>
    <row r="18" spans="1:7" x14ac:dyDescent="0.3">
      <c r="B18" s="1"/>
      <c r="C18" s="1"/>
      <c r="D18" s="1"/>
      <c r="E18" s="1"/>
      <c r="F18" s="1"/>
      <c r="G18" s="1"/>
    </row>
    <row r="19" spans="1:7" x14ac:dyDescent="0.3">
      <c r="B19" s="1"/>
      <c r="C19" s="1"/>
      <c r="D19" s="1"/>
      <c r="E19" s="1"/>
      <c r="F19" s="1"/>
      <c r="G19" s="1"/>
    </row>
    <row r="20" spans="1:7" x14ac:dyDescent="0.3">
      <c r="B20" s="1"/>
      <c r="C20" s="1"/>
      <c r="D20" s="1"/>
      <c r="E20" s="1"/>
      <c r="F20" s="1"/>
      <c r="G20" s="1"/>
    </row>
    <row r="21" spans="1:7" x14ac:dyDescent="0.3">
      <c r="A21" t="s">
        <v>4</v>
      </c>
      <c r="B21" s="1"/>
      <c r="C21" s="1" t="s">
        <v>5</v>
      </c>
      <c r="D21" s="1"/>
      <c r="E21" s="1" t="s">
        <v>6</v>
      </c>
      <c r="F21" s="1"/>
      <c r="G21" s="1"/>
    </row>
    <row r="22" spans="1:7" x14ac:dyDescent="0.3">
      <c r="A22" t="s">
        <v>89</v>
      </c>
      <c r="B22" s="1"/>
      <c r="C22" s="1" t="s">
        <v>94</v>
      </c>
      <c r="D22" s="1"/>
      <c r="E22" s="1"/>
      <c r="F22" s="1"/>
      <c r="G22" s="1"/>
    </row>
    <row r="23" spans="1:7" x14ac:dyDescent="0.3">
      <c r="A23" t="s">
        <v>90</v>
      </c>
      <c r="B23" s="1"/>
      <c r="C23" s="1" t="s">
        <v>95</v>
      </c>
      <c r="D23" s="1"/>
      <c r="E23" s="1"/>
      <c r="F23" s="1"/>
      <c r="G23" s="1"/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B26" s="1"/>
      <c r="C26" s="1" t="s">
        <v>98</v>
      </c>
      <c r="D26" s="1"/>
      <c r="E26" s="1"/>
      <c r="F26" s="1"/>
      <c r="G26" s="1"/>
    </row>
    <row r="28" spans="1:7" x14ac:dyDescent="0.3">
      <c r="B28" s="1"/>
      <c r="C28" s="1"/>
      <c r="D28" s="1"/>
      <c r="E28" s="1"/>
      <c r="F28" s="1"/>
      <c r="G28" s="1"/>
    </row>
    <row r="30" spans="1:7" x14ac:dyDescent="0.3">
      <c r="A30" t="s">
        <v>99</v>
      </c>
      <c r="B30" s="1"/>
      <c r="C30" s="1"/>
      <c r="D30" s="1"/>
      <c r="E30" s="1"/>
      <c r="F30" s="1"/>
      <c r="G30" s="1"/>
    </row>
    <row r="31" spans="1:7" x14ac:dyDescent="0.3"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</row>
    <row r="32" spans="1:7" x14ac:dyDescent="0.3">
      <c r="A32" t="s">
        <v>100</v>
      </c>
      <c r="B32" s="2">
        <v>2.8000000000000001E-2</v>
      </c>
      <c r="C32" s="2">
        <v>2.5000000000000001E-2</v>
      </c>
      <c r="D32" s="2">
        <v>1.2999999999999999E-2</v>
      </c>
      <c r="E32" s="2">
        <v>0.09</v>
      </c>
      <c r="F32" s="2">
        <v>3.5999999999999997E-2</v>
      </c>
      <c r="G32" s="2">
        <v>5.5E-2</v>
      </c>
    </row>
    <row r="33" spans="1:7" x14ac:dyDescent="0.3">
      <c r="A33" t="s">
        <v>101</v>
      </c>
      <c r="B33" s="1">
        <v>1.88</v>
      </c>
      <c r="C33" s="1">
        <v>1.97</v>
      </c>
      <c r="D33" s="1">
        <v>1.97</v>
      </c>
      <c r="E33" s="1">
        <v>1.87</v>
      </c>
      <c r="F33" s="1">
        <v>1.7</v>
      </c>
      <c r="G33" s="1">
        <v>1.47</v>
      </c>
    </row>
    <row r="34" spans="1:7" x14ac:dyDescent="0.3">
      <c r="A34" t="s">
        <v>102</v>
      </c>
      <c r="B34" s="2">
        <v>5.1999999999999998E-2</v>
      </c>
      <c r="C34" s="2">
        <v>4.9000000000000002E-2</v>
      </c>
      <c r="D34" s="2">
        <v>2.5999999999999999E-2</v>
      </c>
      <c r="E34" s="2">
        <v>0.16900000000000001</v>
      </c>
      <c r="F34" s="2">
        <v>6.0999999999999999E-2</v>
      </c>
      <c r="G34" s="2">
        <v>8.1000000000000003E-2</v>
      </c>
    </row>
    <row r="35" spans="1:7" x14ac:dyDescent="0.3">
      <c r="A35" t="s">
        <v>103</v>
      </c>
      <c r="B35" s="1">
        <v>1.8</v>
      </c>
      <c r="C35" s="1">
        <v>1.8</v>
      </c>
      <c r="D35" s="1">
        <v>1.8</v>
      </c>
      <c r="E35" s="1">
        <v>1.5</v>
      </c>
      <c r="F35" s="1">
        <v>1.7</v>
      </c>
      <c r="G35" s="1">
        <v>1.9</v>
      </c>
    </row>
    <row r="36" spans="1:7" x14ac:dyDescent="0.3">
      <c r="A36" t="s">
        <v>104</v>
      </c>
      <c r="B36" s="2">
        <v>9.4E-2</v>
      </c>
      <c r="C36" s="2">
        <v>8.5999999999999993E-2</v>
      </c>
      <c r="D36" s="2">
        <v>4.7E-2</v>
      </c>
      <c r="E36" s="2">
        <v>0.247</v>
      </c>
      <c r="F36" s="2">
        <v>0.10299999999999999</v>
      </c>
      <c r="G36" s="2">
        <v>0.151</v>
      </c>
    </row>
    <row r="37" spans="1:7" x14ac:dyDescent="0.3">
      <c r="A37" t="s">
        <v>105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t="s">
        <v>49</v>
      </c>
      <c r="B38" s="1">
        <v>48104640</v>
      </c>
      <c r="C38" s="1">
        <v>48623333</v>
      </c>
      <c r="D38" s="1">
        <v>47381671</v>
      </c>
      <c r="E38" s="1">
        <v>46730222</v>
      </c>
      <c r="F38" s="1">
        <v>41173517</v>
      </c>
      <c r="G38" s="1">
        <v>43519245</v>
      </c>
    </row>
    <row r="39" spans="1:7" x14ac:dyDescent="0.3">
      <c r="A39" t="s">
        <v>55</v>
      </c>
      <c r="B39" s="1">
        <v>3081754</v>
      </c>
      <c r="C39" s="1">
        <v>2795973</v>
      </c>
      <c r="D39" s="1">
        <v>1891795</v>
      </c>
      <c r="E39" s="1">
        <v>7265228</v>
      </c>
      <c r="F39" s="1">
        <v>3212360</v>
      </c>
      <c r="G39" s="1">
        <v>4978149</v>
      </c>
    </row>
    <row r="40" spans="1:7" x14ac:dyDescent="0.3">
      <c r="A40" t="s">
        <v>106</v>
      </c>
      <c r="B40" s="1">
        <v>1336261</v>
      </c>
      <c r="C40" s="1">
        <v>1209637</v>
      </c>
      <c r="D40" s="1">
        <v>633676</v>
      </c>
      <c r="E40" s="1">
        <v>4216109</v>
      </c>
      <c r="F40" s="1">
        <v>1474876</v>
      </c>
      <c r="G40" s="1">
        <v>2399804</v>
      </c>
    </row>
    <row r="41" spans="1:7" x14ac:dyDescent="0.3">
      <c r="A41" t="s">
        <v>107</v>
      </c>
      <c r="B41" s="1">
        <v>3826654</v>
      </c>
      <c r="C41" s="1">
        <v>3700030</v>
      </c>
      <c r="D41" s="1">
        <v>3124069</v>
      </c>
      <c r="E41" s="1">
        <v>6706502</v>
      </c>
      <c r="F41" s="1">
        <v>3965269</v>
      </c>
      <c r="G41" s="1">
        <v>4890197</v>
      </c>
    </row>
    <row r="42" spans="1:7" x14ac:dyDescent="0.3">
      <c r="A42" t="s">
        <v>108</v>
      </c>
      <c r="B42" s="2">
        <v>0.17899999999999999</v>
      </c>
      <c r="C42" s="2">
        <v>0.11899999999999999</v>
      </c>
      <c r="D42" s="2">
        <v>0.14199999999999999</v>
      </c>
      <c r="E42" s="2">
        <v>5.8000000000000003E-2</v>
      </c>
      <c r="F42" s="2">
        <v>0.17399999999999999</v>
      </c>
      <c r="G42" s="2">
        <v>0.11899999999999999</v>
      </c>
    </row>
    <row r="43" spans="1:7" x14ac:dyDescent="0.3">
      <c r="A43" t="s">
        <v>109</v>
      </c>
      <c r="B43" s="2">
        <v>0.26800000000000002</v>
      </c>
      <c r="C43" s="2">
        <v>0.20599999999999999</v>
      </c>
      <c r="D43" s="2">
        <v>0.20799999999999999</v>
      </c>
      <c r="E43" s="2">
        <v>0.23400000000000001</v>
      </c>
      <c r="F43" s="2">
        <v>0.28399999999999997</v>
      </c>
      <c r="G43" s="2">
        <v>0.26</v>
      </c>
    </row>
    <row r="44" spans="1:7" x14ac:dyDescent="0.3">
      <c r="B44" s="1"/>
      <c r="C44" s="1"/>
      <c r="D44" s="1"/>
      <c r="E44" s="1"/>
      <c r="F44" s="1"/>
      <c r="G44" s="1"/>
    </row>
    <row r="45" spans="1:7" x14ac:dyDescent="0.3">
      <c r="A45" t="s">
        <v>332</v>
      </c>
      <c r="B45" s="1" t="s">
        <v>333</v>
      </c>
      <c r="C45" s="1"/>
      <c r="D45" s="1"/>
      <c r="E45" s="1"/>
      <c r="F45" s="1"/>
      <c r="G45" s="1"/>
    </row>
    <row r="46" spans="1:7" x14ac:dyDescent="0.3">
      <c r="A46" t="s">
        <v>110</v>
      </c>
      <c r="B46" t="s">
        <v>111</v>
      </c>
    </row>
    <row r="47" spans="1:7" x14ac:dyDescent="0.3">
      <c r="B47" s="1"/>
      <c r="C47" s="1"/>
      <c r="D47" s="1"/>
      <c r="E47" s="1"/>
      <c r="F47" s="1"/>
      <c r="G47" s="1"/>
    </row>
    <row r="48" spans="1:7" x14ac:dyDescent="0.3">
      <c r="A48" t="s">
        <v>71</v>
      </c>
      <c r="B48" s="1"/>
      <c r="C48" s="1"/>
      <c r="D48" s="1"/>
      <c r="E48" s="1"/>
      <c r="F48" s="1"/>
      <c r="G48" s="1"/>
    </row>
    <row r="49" spans="1:10" x14ac:dyDescent="0.3">
      <c r="A49" t="s">
        <v>112</v>
      </c>
      <c r="B49" t="s">
        <v>334</v>
      </c>
      <c r="C49" t="s">
        <v>74</v>
      </c>
      <c r="D49" t="s">
        <v>343</v>
      </c>
    </row>
    <row r="50" spans="1:10" x14ac:dyDescent="0.3">
      <c r="B50" s="1"/>
      <c r="C50" s="1"/>
      <c r="D50" s="1"/>
      <c r="E50" s="1"/>
      <c r="F50" s="1"/>
      <c r="G50" s="1"/>
    </row>
    <row r="51" spans="1:10" x14ac:dyDescent="0.3">
      <c r="B51" s="1"/>
      <c r="C51" s="1"/>
      <c r="D51" s="3">
        <v>44196</v>
      </c>
      <c r="E51" s="1"/>
      <c r="F51" s="1"/>
      <c r="G51" s="1"/>
    </row>
    <row r="52" spans="1:10" x14ac:dyDescent="0.3">
      <c r="A52" t="s">
        <v>113</v>
      </c>
      <c r="B52" s="1"/>
      <c r="C52" s="1"/>
      <c r="D52" s="1"/>
      <c r="E52" s="1"/>
      <c r="F52" s="1"/>
      <c r="G52" s="1"/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1">
        <v>12.09</v>
      </c>
      <c r="C54" s="1">
        <v>0.93</v>
      </c>
      <c r="D54" s="1">
        <v>2000000</v>
      </c>
      <c r="E54" s="1">
        <v>24</v>
      </c>
      <c r="F54" s="1">
        <v>7.09</v>
      </c>
      <c r="G54" s="1">
        <v>0.67</v>
      </c>
      <c r="H54" s="4">
        <v>0</v>
      </c>
      <c r="I54" s="2">
        <v>0</v>
      </c>
      <c r="J54">
        <v>18.100000000000001</v>
      </c>
    </row>
    <row r="55" spans="1:10" x14ac:dyDescent="0.3">
      <c r="A55" t="s">
        <v>2</v>
      </c>
      <c r="B55" s="4">
        <v>11.83</v>
      </c>
      <c r="C55" s="4">
        <v>0.67</v>
      </c>
      <c r="D55" s="5">
        <v>2000000</v>
      </c>
      <c r="E55" s="1">
        <v>24</v>
      </c>
      <c r="F55" s="4">
        <v>7.03</v>
      </c>
      <c r="G55" s="4">
        <v>0.6</v>
      </c>
      <c r="H55" s="4">
        <v>0</v>
      </c>
      <c r="I55" s="2">
        <v>0</v>
      </c>
      <c r="J55">
        <v>19.5</v>
      </c>
    </row>
    <row r="56" spans="1:10" x14ac:dyDescent="0.3">
      <c r="A56" t="s">
        <v>3</v>
      </c>
      <c r="B56" s="4">
        <v>10.68</v>
      </c>
      <c r="C56" s="4">
        <v>-0.48</v>
      </c>
      <c r="D56" s="5">
        <v>2000000</v>
      </c>
      <c r="E56" s="1">
        <v>21</v>
      </c>
      <c r="F56" s="4">
        <v>6.74</v>
      </c>
      <c r="G56" s="4">
        <v>0.32</v>
      </c>
      <c r="H56" s="4">
        <v>0</v>
      </c>
      <c r="I56" s="2">
        <v>0</v>
      </c>
      <c r="J56">
        <v>33.6</v>
      </c>
    </row>
    <row r="57" spans="1:10" x14ac:dyDescent="0.3">
      <c r="A57" t="s">
        <v>4</v>
      </c>
      <c r="B57" s="4">
        <v>17.850000000000001</v>
      </c>
      <c r="C57" s="4">
        <v>6.69</v>
      </c>
      <c r="D57" s="5">
        <v>2000000</v>
      </c>
      <c r="E57" s="1">
        <v>36</v>
      </c>
      <c r="F57" s="4">
        <v>8.5299999999999994</v>
      </c>
      <c r="G57" s="4">
        <v>2.11</v>
      </c>
      <c r="H57" s="4">
        <v>0</v>
      </c>
      <c r="I57" s="2">
        <v>0</v>
      </c>
      <c r="J57">
        <v>8.5</v>
      </c>
    </row>
    <row r="58" spans="1:10" x14ac:dyDescent="0.3">
      <c r="A58" t="s">
        <v>5</v>
      </c>
      <c r="B58" s="1">
        <v>12.37</v>
      </c>
      <c r="C58" s="1">
        <v>1.2</v>
      </c>
      <c r="D58" s="1">
        <v>2000000</v>
      </c>
      <c r="E58" s="1">
        <v>25</v>
      </c>
      <c r="F58" s="1">
        <v>7.16</v>
      </c>
      <c r="G58" s="1">
        <v>0.74</v>
      </c>
      <c r="H58" s="4">
        <v>0</v>
      </c>
      <c r="I58" s="2">
        <v>0</v>
      </c>
      <c r="J58">
        <v>16.8</v>
      </c>
    </row>
    <row r="59" spans="1:10" x14ac:dyDescent="0.3">
      <c r="A59" t="s">
        <v>6</v>
      </c>
      <c r="B59" s="1">
        <v>14.21</v>
      </c>
      <c r="C59" s="1">
        <v>3.05</v>
      </c>
      <c r="D59" s="1">
        <v>2062083</v>
      </c>
      <c r="E59" s="1">
        <v>29</v>
      </c>
      <c r="F59" s="1">
        <v>7.73</v>
      </c>
      <c r="G59" s="1">
        <v>1.1599999999999999</v>
      </c>
      <c r="H59" s="4">
        <v>0</v>
      </c>
      <c r="I59" s="2">
        <v>0</v>
      </c>
      <c r="J59">
        <v>12.2</v>
      </c>
    </row>
    <row r="60" spans="1:10" x14ac:dyDescent="0.3">
      <c r="A60" t="s">
        <v>335</v>
      </c>
      <c r="B60" s="1"/>
      <c r="C60" s="1"/>
      <c r="D60" s="1"/>
      <c r="E60" s="1"/>
      <c r="F60" s="1"/>
      <c r="G60" s="1"/>
    </row>
    <row r="61" spans="1:10" x14ac:dyDescent="0.3">
      <c r="A61" t="s">
        <v>124</v>
      </c>
      <c r="B61" s="1"/>
      <c r="C61" s="1"/>
      <c r="D61" s="1"/>
      <c r="E61" s="1"/>
      <c r="F61" s="1"/>
      <c r="G61" s="1"/>
    </row>
    <row r="62" spans="1:10" x14ac:dyDescent="0.3">
      <c r="B62" s="1"/>
      <c r="C62" s="1"/>
      <c r="D62" s="1"/>
      <c r="E62" s="1"/>
      <c r="F62" s="1"/>
      <c r="G62" s="1"/>
    </row>
    <row r="63" spans="1:10" x14ac:dyDescent="0.3">
      <c r="B63" s="1" t="s">
        <v>114</v>
      </c>
      <c r="C63" s="1" t="s">
        <v>125</v>
      </c>
      <c r="D63" s="1" t="s">
        <v>126</v>
      </c>
      <c r="E63" s="1" t="s">
        <v>122</v>
      </c>
      <c r="F63" s="1" t="s">
        <v>127</v>
      </c>
      <c r="G63" s="1" t="s">
        <v>128</v>
      </c>
    </row>
    <row r="64" spans="1:10" x14ac:dyDescent="0.3">
      <c r="B64" s="1"/>
      <c r="C64" s="1"/>
      <c r="D64" s="1"/>
      <c r="E64" s="1"/>
      <c r="F64" s="1"/>
      <c r="G64" s="1"/>
    </row>
    <row r="65" spans="2:7" x14ac:dyDescent="0.3">
      <c r="B65" s="1" t="s">
        <v>1</v>
      </c>
      <c r="C65" s="1"/>
      <c r="D65" s="1"/>
      <c r="E65" s="1"/>
      <c r="F65" s="1"/>
      <c r="G65" s="1"/>
    </row>
    <row r="66" spans="2:7" x14ac:dyDescent="0.3">
      <c r="B66" s="1"/>
      <c r="C66" s="1" t="s">
        <v>345</v>
      </c>
      <c r="D66" s="1">
        <v>866667</v>
      </c>
      <c r="E66" s="2">
        <v>0.111</v>
      </c>
      <c r="F66" s="1">
        <v>100.27</v>
      </c>
      <c r="G66" s="1" t="s">
        <v>130</v>
      </c>
    </row>
    <row r="67" spans="2:7" x14ac:dyDescent="0.3">
      <c r="B67" s="1"/>
      <c r="C67" s="1" t="s">
        <v>346</v>
      </c>
      <c r="D67" s="1">
        <v>1733333</v>
      </c>
      <c r="E67" s="2">
        <v>0.11700000000000001</v>
      </c>
      <c r="F67" s="1">
        <v>103.19</v>
      </c>
      <c r="G67" s="1" t="s">
        <v>130</v>
      </c>
    </row>
    <row r="68" spans="2:7" x14ac:dyDescent="0.3">
      <c r="B68" s="1"/>
      <c r="C68" s="1" t="s">
        <v>347</v>
      </c>
      <c r="D68" s="1">
        <v>2600000</v>
      </c>
      <c r="E68" s="2">
        <v>0.121</v>
      </c>
      <c r="F68" s="1">
        <v>108.54</v>
      </c>
      <c r="G68" s="1" t="s">
        <v>130</v>
      </c>
    </row>
    <row r="69" spans="2:7" x14ac:dyDescent="0.3">
      <c r="C69" t="s">
        <v>129</v>
      </c>
      <c r="D69" s="1">
        <v>2480000</v>
      </c>
      <c r="E69" s="2">
        <v>0.105</v>
      </c>
      <c r="F69">
        <v>95.84</v>
      </c>
      <c r="G69" t="s">
        <v>130</v>
      </c>
    </row>
    <row r="70" spans="2:7" x14ac:dyDescent="0.3">
      <c r="D70" s="1"/>
      <c r="E70" s="2"/>
    </row>
    <row r="71" spans="2:7" x14ac:dyDescent="0.3">
      <c r="B71" t="s">
        <v>2</v>
      </c>
      <c r="D71" s="1"/>
      <c r="E71" s="2"/>
    </row>
    <row r="72" spans="2:7" x14ac:dyDescent="0.3">
      <c r="C72" t="s">
        <v>345</v>
      </c>
      <c r="D72" s="1">
        <v>866667</v>
      </c>
      <c r="E72" s="2">
        <v>0.111</v>
      </c>
      <c r="F72">
        <v>100.45</v>
      </c>
      <c r="G72" t="s">
        <v>130</v>
      </c>
    </row>
    <row r="73" spans="2:7" x14ac:dyDescent="0.3">
      <c r="C73" t="s">
        <v>346</v>
      </c>
      <c r="D73" s="1">
        <v>1733333</v>
      </c>
      <c r="E73" s="2">
        <v>0.11700000000000001</v>
      </c>
      <c r="F73">
        <v>103.69</v>
      </c>
      <c r="G73" t="s">
        <v>130</v>
      </c>
    </row>
    <row r="74" spans="2:7" x14ac:dyDescent="0.3">
      <c r="C74" t="s">
        <v>347</v>
      </c>
      <c r="D74" s="1">
        <v>2600000</v>
      </c>
      <c r="E74" s="2">
        <v>0.12</v>
      </c>
      <c r="F74">
        <v>109.33</v>
      </c>
      <c r="G74" t="s">
        <v>130</v>
      </c>
    </row>
    <row r="75" spans="2:7" x14ac:dyDescent="0.3">
      <c r="C75" t="s">
        <v>129</v>
      </c>
      <c r="D75" s="1">
        <v>2480000</v>
      </c>
      <c r="E75" s="2">
        <v>0.104</v>
      </c>
      <c r="F75">
        <v>97</v>
      </c>
      <c r="G75" t="s">
        <v>130</v>
      </c>
    </row>
    <row r="76" spans="2:7" x14ac:dyDescent="0.3">
      <c r="D76" s="1"/>
      <c r="E76" s="2"/>
    </row>
    <row r="77" spans="2:7" x14ac:dyDescent="0.3">
      <c r="B77" t="s">
        <v>3</v>
      </c>
      <c r="D77" s="1"/>
      <c r="E77" s="2"/>
    </row>
    <row r="78" spans="2:7" x14ac:dyDescent="0.3">
      <c r="C78" t="s">
        <v>345</v>
      </c>
      <c r="D78" s="1">
        <v>866667</v>
      </c>
      <c r="E78" s="2">
        <v>0.111</v>
      </c>
      <c r="F78">
        <v>100.36</v>
      </c>
      <c r="G78" t="s">
        <v>130</v>
      </c>
    </row>
    <row r="79" spans="2:7" x14ac:dyDescent="0.3">
      <c r="C79" t="s">
        <v>346</v>
      </c>
      <c r="D79" s="1">
        <v>1733333</v>
      </c>
      <c r="E79" s="2">
        <v>0.11700000000000001</v>
      </c>
      <c r="F79">
        <v>103.44</v>
      </c>
      <c r="G79" t="s">
        <v>130</v>
      </c>
    </row>
    <row r="80" spans="2:7" x14ac:dyDescent="0.3">
      <c r="C80" t="s">
        <v>347</v>
      </c>
      <c r="D80" s="1">
        <v>2600000</v>
      </c>
      <c r="E80" s="2">
        <v>0.12</v>
      </c>
      <c r="F80">
        <v>108.94</v>
      </c>
      <c r="G80" t="s">
        <v>130</v>
      </c>
    </row>
    <row r="81" spans="2:7" x14ac:dyDescent="0.3">
      <c r="C81" t="s">
        <v>129</v>
      </c>
      <c r="D81" s="1">
        <v>2480000</v>
      </c>
      <c r="E81" s="2">
        <v>0.105</v>
      </c>
      <c r="F81">
        <v>96.42</v>
      </c>
      <c r="G81" t="s">
        <v>130</v>
      </c>
    </row>
    <row r="82" spans="2:7" x14ac:dyDescent="0.3">
      <c r="D82" s="1"/>
      <c r="E82" s="2"/>
    </row>
    <row r="83" spans="2:7" x14ac:dyDescent="0.3">
      <c r="B83" t="s">
        <v>4</v>
      </c>
      <c r="D83" s="1"/>
      <c r="E83" s="2"/>
    </row>
    <row r="84" spans="2:7" x14ac:dyDescent="0.3">
      <c r="C84" t="s">
        <v>345</v>
      </c>
      <c r="D84" s="1">
        <v>866667</v>
      </c>
      <c r="E84" s="2">
        <v>0.109</v>
      </c>
      <c r="F84">
        <v>101.46</v>
      </c>
      <c r="G84" t="s">
        <v>152</v>
      </c>
    </row>
    <row r="85" spans="2:7" x14ac:dyDescent="0.3">
      <c r="C85" t="s">
        <v>346</v>
      </c>
      <c r="D85" s="1">
        <v>1733333</v>
      </c>
      <c r="E85" s="2">
        <v>0.114</v>
      </c>
      <c r="F85">
        <v>106.52</v>
      </c>
      <c r="G85" t="s">
        <v>152</v>
      </c>
    </row>
    <row r="86" spans="2:7" x14ac:dyDescent="0.3">
      <c r="C86" t="s">
        <v>347</v>
      </c>
      <c r="D86" s="1">
        <v>2600000</v>
      </c>
      <c r="E86" s="2">
        <v>0.115</v>
      </c>
      <c r="F86">
        <v>113.82</v>
      </c>
      <c r="G86" t="s">
        <v>152</v>
      </c>
    </row>
    <row r="87" spans="2:7" x14ac:dyDescent="0.3">
      <c r="D87" s="1"/>
      <c r="E87" s="2"/>
    </row>
    <row r="88" spans="2:7" x14ac:dyDescent="0.3">
      <c r="B88" t="s">
        <v>5</v>
      </c>
      <c r="D88" s="1"/>
      <c r="E88" s="2"/>
    </row>
    <row r="89" spans="2:7" x14ac:dyDescent="0.3">
      <c r="C89" t="s">
        <v>345</v>
      </c>
      <c r="D89" s="1">
        <v>866667</v>
      </c>
      <c r="E89" s="2">
        <v>0.11</v>
      </c>
      <c r="F89">
        <v>100.63</v>
      </c>
      <c r="G89" t="s">
        <v>348</v>
      </c>
    </row>
    <row r="90" spans="2:7" x14ac:dyDescent="0.3">
      <c r="C90" t="s">
        <v>346</v>
      </c>
      <c r="D90" s="1">
        <v>1733333</v>
      </c>
      <c r="E90" s="2">
        <v>0.11600000000000001</v>
      </c>
      <c r="F90">
        <v>104.2</v>
      </c>
      <c r="G90" t="s">
        <v>348</v>
      </c>
    </row>
    <row r="91" spans="2:7" x14ac:dyDescent="0.3">
      <c r="C91" t="s">
        <v>347</v>
      </c>
      <c r="D91" s="1">
        <v>2600000</v>
      </c>
      <c r="E91" s="2">
        <v>0.11899999999999999</v>
      </c>
      <c r="F91">
        <v>110.13</v>
      </c>
      <c r="G91" t="s">
        <v>348</v>
      </c>
    </row>
    <row r="92" spans="2:7" x14ac:dyDescent="0.3">
      <c r="C92" t="s">
        <v>129</v>
      </c>
      <c r="D92" s="1">
        <v>2480000</v>
      </c>
      <c r="E92" s="2">
        <v>0.10299999999999999</v>
      </c>
      <c r="F92">
        <v>98.19</v>
      </c>
      <c r="G92" t="s">
        <v>348</v>
      </c>
    </row>
    <row r="93" spans="2:7" x14ac:dyDescent="0.3">
      <c r="D93" s="1"/>
      <c r="E93" s="2"/>
    </row>
    <row r="94" spans="2:7" x14ac:dyDescent="0.3">
      <c r="B94" t="s">
        <v>6</v>
      </c>
      <c r="D94" s="1"/>
      <c r="E94" s="2"/>
    </row>
    <row r="95" spans="2:7" x14ac:dyDescent="0.3">
      <c r="C95" t="s">
        <v>345</v>
      </c>
      <c r="D95" s="1">
        <v>866667</v>
      </c>
      <c r="E95" s="2">
        <v>0.111</v>
      </c>
      <c r="F95">
        <v>100.09</v>
      </c>
      <c r="G95" t="s">
        <v>137</v>
      </c>
    </row>
    <row r="96" spans="2:7" x14ac:dyDescent="0.3">
      <c r="C96" t="s">
        <v>346</v>
      </c>
      <c r="D96" s="1">
        <v>1733333</v>
      </c>
      <c r="E96" s="2">
        <v>0.11799999999999999</v>
      </c>
      <c r="F96">
        <v>102.69</v>
      </c>
      <c r="G96" t="s">
        <v>137</v>
      </c>
    </row>
    <row r="97" spans="1:7" x14ac:dyDescent="0.3">
      <c r="C97" t="s">
        <v>347</v>
      </c>
      <c r="D97" s="1">
        <v>2600000</v>
      </c>
      <c r="E97" s="2">
        <v>0.122</v>
      </c>
      <c r="F97">
        <v>107.76</v>
      </c>
      <c r="G97" t="s">
        <v>137</v>
      </c>
    </row>
    <row r="98" spans="1:7" x14ac:dyDescent="0.3">
      <c r="C98" t="s">
        <v>129</v>
      </c>
      <c r="D98" s="1">
        <v>2417878</v>
      </c>
      <c r="E98" s="2">
        <v>0.107</v>
      </c>
      <c r="F98">
        <v>94.7</v>
      </c>
      <c r="G98" t="s">
        <v>137</v>
      </c>
    </row>
    <row r="99" spans="1:7" x14ac:dyDescent="0.3">
      <c r="D99" s="1"/>
      <c r="E99" s="2"/>
    </row>
    <row r="100" spans="1:7" x14ac:dyDescent="0.3">
      <c r="A100" t="s">
        <v>160</v>
      </c>
      <c r="D100" s="1"/>
      <c r="E100" s="2"/>
    </row>
    <row r="101" spans="1:7" x14ac:dyDescent="0.3">
      <c r="A101" t="s">
        <v>110</v>
      </c>
      <c r="B101" t="s">
        <v>161</v>
      </c>
      <c r="D101" s="1"/>
      <c r="E101" s="2"/>
    </row>
    <row r="103" spans="1:7" x14ac:dyDescent="0.3">
      <c r="A103" t="s">
        <v>71</v>
      </c>
    </row>
    <row r="104" spans="1:7" x14ac:dyDescent="0.3">
      <c r="A104" t="s">
        <v>162</v>
      </c>
      <c r="B104" t="s">
        <v>334</v>
      </c>
      <c r="C104" t="s">
        <v>74</v>
      </c>
      <c r="D104" s="1" t="s">
        <v>343</v>
      </c>
      <c r="E104" s="2"/>
    </row>
    <row r="105" spans="1:7" x14ac:dyDescent="0.3">
      <c r="D105" s="3">
        <v>44196</v>
      </c>
      <c r="E105" s="2"/>
    </row>
    <row r="106" spans="1:7" x14ac:dyDescent="0.3">
      <c r="A106" t="s">
        <v>0</v>
      </c>
      <c r="B106" t="s">
        <v>1</v>
      </c>
      <c r="C106" t="s">
        <v>2</v>
      </c>
      <c r="D106" s="1" t="s">
        <v>3</v>
      </c>
      <c r="E106" s="2" t="s">
        <v>4</v>
      </c>
      <c r="F106" t="s">
        <v>5</v>
      </c>
      <c r="G106" t="s">
        <v>6</v>
      </c>
    </row>
    <row r="107" spans="1:7" x14ac:dyDescent="0.3">
      <c r="A107" t="s">
        <v>7</v>
      </c>
      <c r="D107" s="1"/>
      <c r="E107" s="2"/>
    </row>
    <row r="108" spans="1:7" x14ac:dyDescent="0.3">
      <c r="A108" t="s">
        <v>8</v>
      </c>
      <c r="B108" s="1">
        <v>1336</v>
      </c>
      <c r="C108" s="1">
        <v>1210</v>
      </c>
      <c r="D108" s="1">
        <v>634</v>
      </c>
      <c r="E108" s="1">
        <v>4216</v>
      </c>
      <c r="F108" s="1">
        <v>1475</v>
      </c>
      <c r="G108" s="1">
        <v>2400</v>
      </c>
    </row>
    <row r="109" spans="1:7" x14ac:dyDescent="0.3">
      <c r="A109" t="s">
        <v>9</v>
      </c>
    </row>
    <row r="110" spans="1:7" x14ac:dyDescent="0.3">
      <c r="A110" t="s">
        <v>10</v>
      </c>
      <c r="B110" s="1">
        <v>1080</v>
      </c>
      <c r="C110" s="1">
        <v>1320</v>
      </c>
      <c r="D110" s="1">
        <v>1080</v>
      </c>
      <c r="E110" s="1">
        <v>960</v>
      </c>
      <c r="F110" s="1">
        <v>1200</v>
      </c>
      <c r="G110" s="1">
        <v>1020</v>
      </c>
    </row>
    <row r="111" spans="1:7" x14ac:dyDescent="0.3">
      <c r="A111" t="s">
        <v>11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3">
      <c r="A112" t="s">
        <v>12</v>
      </c>
    </row>
    <row r="113" spans="1:7" x14ac:dyDescent="0.3">
      <c r="A113" t="s">
        <v>13</v>
      </c>
      <c r="B113" s="1">
        <v>-153</v>
      </c>
      <c r="C113" s="1">
        <v>126</v>
      </c>
      <c r="D113" s="1">
        <v>38</v>
      </c>
      <c r="E113" s="1">
        <v>-106</v>
      </c>
      <c r="F113" s="1">
        <v>-623</v>
      </c>
      <c r="G113" s="1">
        <v>-401</v>
      </c>
    </row>
    <row r="114" spans="1:7" x14ac:dyDescent="0.3">
      <c r="A114" t="s">
        <v>14</v>
      </c>
      <c r="B114" s="1">
        <v>2352</v>
      </c>
      <c r="C114" s="1">
        <v>2352</v>
      </c>
      <c r="D114" s="1">
        <v>2352</v>
      </c>
      <c r="E114" s="1">
        <v>2352</v>
      </c>
      <c r="F114" s="1">
        <v>2352</v>
      </c>
      <c r="G114" s="1">
        <v>2352</v>
      </c>
    </row>
    <row r="115" spans="1:7" x14ac:dyDescent="0.3">
      <c r="A115" t="s">
        <v>15</v>
      </c>
      <c r="B115" s="1">
        <v>-600</v>
      </c>
      <c r="C115" s="1">
        <v>-643</v>
      </c>
      <c r="D115" s="1">
        <v>-541</v>
      </c>
      <c r="E115" s="1">
        <v>-487</v>
      </c>
      <c r="F115" s="1">
        <v>-3415</v>
      </c>
      <c r="G115" s="1">
        <v>-224</v>
      </c>
    </row>
    <row r="116" spans="1:7" x14ac:dyDescent="0.3">
      <c r="A116" t="s">
        <v>16</v>
      </c>
      <c r="B116" s="1">
        <v>4015</v>
      </c>
      <c r="C116" s="1">
        <v>4365</v>
      </c>
      <c r="D116" s="1">
        <v>3563</v>
      </c>
      <c r="E116" s="1">
        <v>6935</v>
      </c>
      <c r="F116" s="1">
        <v>989</v>
      </c>
      <c r="G116" s="1">
        <v>5148</v>
      </c>
    </row>
    <row r="117" spans="1:7" x14ac:dyDescent="0.3">
      <c r="B117" s="1"/>
      <c r="C117" s="1"/>
      <c r="D117" s="1"/>
      <c r="E117" s="1"/>
      <c r="F117" s="1"/>
      <c r="G117" s="1"/>
    </row>
    <row r="118" spans="1:7" x14ac:dyDescent="0.3">
      <c r="A118" t="s">
        <v>17</v>
      </c>
    </row>
    <row r="119" spans="1:7" x14ac:dyDescent="0.3">
      <c r="A119" t="s">
        <v>18</v>
      </c>
      <c r="B119" s="1">
        <v>-5800</v>
      </c>
      <c r="C119" s="1">
        <v>-5400</v>
      </c>
      <c r="D119" s="1">
        <v>-5800</v>
      </c>
      <c r="E119" s="1">
        <v>0</v>
      </c>
      <c r="F119" s="1">
        <v>-6800</v>
      </c>
      <c r="G119" s="1">
        <v>-6780</v>
      </c>
    </row>
    <row r="120" spans="1:7" x14ac:dyDescent="0.3">
      <c r="A120" t="s">
        <v>19</v>
      </c>
      <c r="B120" s="1"/>
      <c r="C120" s="1"/>
      <c r="D120" s="1"/>
      <c r="E120" s="1"/>
      <c r="F120" s="1"/>
      <c r="G120" s="1"/>
    </row>
    <row r="121" spans="1:7" x14ac:dyDescent="0.3">
      <c r="A121" t="s">
        <v>20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3">
      <c r="A122" t="s">
        <v>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693</v>
      </c>
    </row>
    <row r="123" spans="1:7" x14ac:dyDescent="0.3">
      <c r="A123" t="s">
        <v>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3">
      <c r="A124" t="s">
        <v>23</v>
      </c>
      <c r="B124" s="1">
        <v>2480</v>
      </c>
      <c r="C124" s="1">
        <v>2480</v>
      </c>
      <c r="D124" s="1">
        <v>2480</v>
      </c>
      <c r="E124" s="1">
        <v>0</v>
      </c>
      <c r="F124" s="1">
        <v>2480</v>
      </c>
      <c r="G124" s="1">
        <v>2418</v>
      </c>
    </row>
    <row r="125" spans="1:7" x14ac:dyDescent="0.3">
      <c r="A125" t="s">
        <v>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3">
      <c r="A126" t="s">
        <v>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3">
      <c r="A127" t="s">
        <v>26</v>
      </c>
      <c r="B127" s="1">
        <v>1000</v>
      </c>
      <c r="C127" s="1">
        <v>0</v>
      </c>
      <c r="D127" s="1">
        <v>0</v>
      </c>
      <c r="E127" s="1">
        <v>0</v>
      </c>
      <c r="F127" s="1">
        <v>0</v>
      </c>
      <c r="G127" s="1">
        <v>3679</v>
      </c>
    </row>
    <row r="128" spans="1:7" x14ac:dyDescent="0.3">
      <c r="A128" t="s">
        <v>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30" spans="1:7" x14ac:dyDescent="0.3">
      <c r="B130" s="1"/>
      <c r="C130" s="1"/>
      <c r="D130" s="1"/>
      <c r="E130" s="1"/>
      <c r="F130" s="1"/>
      <c r="G130" s="1"/>
    </row>
    <row r="131" spans="1:7" x14ac:dyDescent="0.3">
      <c r="A131" t="s">
        <v>28</v>
      </c>
      <c r="B131" s="1">
        <v>3480</v>
      </c>
      <c r="C131" s="1">
        <v>2480</v>
      </c>
      <c r="D131" s="1">
        <v>2480</v>
      </c>
      <c r="E131" s="1">
        <v>0</v>
      </c>
      <c r="F131" s="1">
        <v>2480</v>
      </c>
      <c r="G131" s="1">
        <v>6790</v>
      </c>
    </row>
    <row r="132" spans="1:7" x14ac:dyDescent="0.3">
      <c r="B132" s="1"/>
      <c r="C132" s="1"/>
      <c r="D132" s="1"/>
      <c r="E132" s="1"/>
      <c r="F132" s="1"/>
      <c r="G132" s="1"/>
    </row>
    <row r="133" spans="1:7" x14ac:dyDescent="0.3">
      <c r="A133" t="s">
        <v>29</v>
      </c>
      <c r="B133" s="1">
        <v>1695</v>
      </c>
      <c r="C133" s="1">
        <v>1445</v>
      </c>
      <c r="D133" s="1">
        <v>243</v>
      </c>
      <c r="E133" s="1">
        <v>6935</v>
      </c>
      <c r="F133" s="1">
        <v>-3331</v>
      </c>
      <c r="G133" s="1">
        <v>5157</v>
      </c>
    </row>
    <row r="134" spans="1:7" x14ac:dyDescent="0.3">
      <c r="A134" t="s">
        <v>30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</row>
    <row r="135" spans="1:7" x14ac:dyDescent="0.3">
      <c r="A135" t="s">
        <v>31</v>
      </c>
      <c r="B135" s="1">
        <v>7293</v>
      </c>
      <c r="C135" s="1">
        <v>7043</v>
      </c>
      <c r="D135" s="1">
        <v>5841</v>
      </c>
      <c r="E135" s="1">
        <v>12533</v>
      </c>
      <c r="F135" s="1">
        <v>2268</v>
      </c>
      <c r="G135" s="1">
        <v>10755</v>
      </c>
    </row>
    <row r="136" spans="1:7" x14ac:dyDescent="0.3">
      <c r="A136" t="s">
        <v>32</v>
      </c>
      <c r="B136" s="1">
        <v>3954</v>
      </c>
      <c r="C136" s="1">
        <v>3996</v>
      </c>
      <c r="D136" s="1">
        <v>3894</v>
      </c>
      <c r="E136" s="1">
        <v>3841</v>
      </c>
      <c r="F136" s="1">
        <v>6768</v>
      </c>
      <c r="G136" s="1">
        <v>3577</v>
      </c>
    </row>
    <row r="137" spans="1:7" x14ac:dyDescent="0.3">
      <c r="A137" t="s">
        <v>33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3">
      <c r="A138" t="s">
        <v>34</v>
      </c>
      <c r="B138" s="1">
        <v>11247</v>
      </c>
      <c r="C138" s="1">
        <v>11040</v>
      </c>
      <c r="D138" s="1">
        <v>9736</v>
      </c>
      <c r="E138" s="1">
        <v>16374</v>
      </c>
      <c r="F138" s="1">
        <v>9036</v>
      </c>
      <c r="G138" s="1">
        <v>14332</v>
      </c>
    </row>
    <row r="140" spans="1:7" x14ac:dyDescent="0.3">
      <c r="A140" t="s">
        <v>35</v>
      </c>
      <c r="B140" s="1">
        <v>20200</v>
      </c>
      <c r="C140" s="1">
        <v>19800</v>
      </c>
      <c r="D140" s="1">
        <v>20200</v>
      </c>
      <c r="E140" s="1">
        <v>14400</v>
      </c>
      <c r="F140" s="1">
        <v>21200</v>
      </c>
      <c r="G140" s="1">
        <v>21180</v>
      </c>
    </row>
    <row r="141" spans="1:7" x14ac:dyDescent="0.3">
      <c r="A141" t="s">
        <v>36</v>
      </c>
      <c r="B141" s="1">
        <v>-5880</v>
      </c>
      <c r="C141" s="1">
        <v>-6120</v>
      </c>
      <c r="D141" s="1">
        <v>-5880</v>
      </c>
      <c r="E141" s="1">
        <v>-5760</v>
      </c>
      <c r="F141" s="1">
        <v>-6000</v>
      </c>
      <c r="G141" s="1">
        <v>-5820</v>
      </c>
    </row>
    <row r="142" spans="1:7" x14ac:dyDescent="0.3">
      <c r="A142" t="s">
        <v>37</v>
      </c>
      <c r="B142" s="1">
        <v>14320</v>
      </c>
      <c r="C142" s="1">
        <v>13680</v>
      </c>
      <c r="D142" s="1">
        <v>14320</v>
      </c>
      <c r="E142" s="1">
        <v>8640</v>
      </c>
      <c r="F142" s="1">
        <v>15200</v>
      </c>
      <c r="G142" s="1">
        <v>15360</v>
      </c>
    </row>
    <row r="144" spans="1:7" x14ac:dyDescent="0.3">
      <c r="A144" t="s">
        <v>38</v>
      </c>
      <c r="B144" s="1">
        <v>25567</v>
      </c>
      <c r="C144" s="1">
        <v>24720</v>
      </c>
      <c r="D144" s="1">
        <v>24056</v>
      </c>
      <c r="E144" s="1">
        <v>25014</v>
      </c>
      <c r="F144" s="1">
        <v>24236</v>
      </c>
      <c r="G144" s="1">
        <v>29692</v>
      </c>
    </row>
    <row r="145" spans="1:7" x14ac:dyDescent="0.3">
      <c r="B145" s="1"/>
      <c r="C145" s="1"/>
      <c r="D145" s="1"/>
      <c r="E145" s="1"/>
      <c r="F145" s="1"/>
      <c r="G145" s="1"/>
    </row>
    <row r="146" spans="1:7" x14ac:dyDescent="0.3">
      <c r="B146" s="1"/>
      <c r="C146" s="1"/>
      <c r="D146" s="1"/>
      <c r="E146" s="1"/>
      <c r="F146" s="1"/>
      <c r="G146" s="1"/>
    </row>
    <row r="147" spans="1:7" x14ac:dyDescent="0.3">
      <c r="B147" s="1"/>
      <c r="C147" s="1"/>
      <c r="D147" s="1"/>
      <c r="E147" s="1"/>
      <c r="F147" s="1"/>
      <c r="G147" s="1"/>
    </row>
    <row r="148" spans="1:7" x14ac:dyDescent="0.3">
      <c r="A148" t="s">
        <v>39</v>
      </c>
      <c r="B148" s="1">
        <v>2700</v>
      </c>
      <c r="C148" s="1">
        <v>2980</v>
      </c>
      <c r="D148" s="1">
        <v>2892</v>
      </c>
      <c r="E148" s="1">
        <v>2747</v>
      </c>
      <c r="F148" s="1">
        <v>2231</v>
      </c>
      <c r="G148" s="1">
        <v>2453</v>
      </c>
    </row>
    <row r="149" spans="1:7" x14ac:dyDescent="0.3">
      <c r="A149" t="s">
        <v>40</v>
      </c>
      <c r="B149" s="1">
        <v>1000</v>
      </c>
      <c r="C149" s="1">
        <v>0</v>
      </c>
      <c r="D149" s="1">
        <v>0</v>
      </c>
      <c r="E149" s="1">
        <v>0</v>
      </c>
      <c r="F149" s="1">
        <v>0</v>
      </c>
      <c r="G149" s="1">
        <v>3679</v>
      </c>
    </row>
    <row r="150" spans="1:7" x14ac:dyDescent="0.3">
      <c r="A150" t="s">
        <v>41</v>
      </c>
      <c r="B150" s="1">
        <v>3700</v>
      </c>
      <c r="C150" s="1">
        <v>2980</v>
      </c>
      <c r="D150" s="1">
        <v>2892</v>
      </c>
      <c r="E150" s="1">
        <v>2747</v>
      </c>
      <c r="F150" s="1">
        <v>2231</v>
      </c>
      <c r="G150" s="1">
        <v>6132</v>
      </c>
    </row>
    <row r="151" spans="1:7" x14ac:dyDescent="0.3">
      <c r="B151" s="1"/>
      <c r="C151" s="1"/>
      <c r="D151" s="1"/>
      <c r="E151" s="1"/>
      <c r="F151" s="1"/>
      <c r="G151" s="1"/>
    </row>
    <row r="152" spans="1:7" x14ac:dyDescent="0.3">
      <c r="A152" t="s">
        <v>42</v>
      </c>
      <c r="B152" s="1">
        <v>7680</v>
      </c>
      <c r="C152" s="1">
        <v>7680</v>
      </c>
      <c r="D152" s="1">
        <v>7680</v>
      </c>
      <c r="E152" s="1">
        <v>5200</v>
      </c>
      <c r="F152" s="1">
        <v>7680</v>
      </c>
      <c r="G152" s="1">
        <v>7618</v>
      </c>
    </row>
    <row r="153" spans="1:7" x14ac:dyDescent="0.3">
      <c r="A153" t="s">
        <v>43</v>
      </c>
      <c r="B153" s="1">
        <v>11380</v>
      </c>
      <c r="C153" s="1">
        <v>10660</v>
      </c>
      <c r="D153" s="1">
        <v>10572</v>
      </c>
      <c r="E153" s="1">
        <v>7947</v>
      </c>
      <c r="F153" s="1">
        <v>9911</v>
      </c>
      <c r="G153" s="1">
        <v>13749</v>
      </c>
    </row>
    <row r="155" spans="1:7" x14ac:dyDescent="0.3">
      <c r="A155" t="s">
        <v>44</v>
      </c>
      <c r="B155" s="1">
        <v>2323</v>
      </c>
      <c r="C155" s="1">
        <v>2323</v>
      </c>
      <c r="D155" s="1">
        <v>2323</v>
      </c>
      <c r="E155" s="1">
        <v>2323</v>
      </c>
      <c r="F155" s="1">
        <v>2323</v>
      </c>
      <c r="G155" s="1">
        <v>3016</v>
      </c>
    </row>
    <row r="156" spans="1:7" x14ac:dyDescent="0.3">
      <c r="A156" t="s">
        <v>45</v>
      </c>
      <c r="B156" s="1">
        <v>11863</v>
      </c>
      <c r="C156" s="1">
        <v>11737</v>
      </c>
      <c r="D156" s="1">
        <v>11161</v>
      </c>
      <c r="E156" s="1">
        <v>14743</v>
      </c>
      <c r="F156" s="1">
        <v>12002</v>
      </c>
      <c r="G156" s="1">
        <v>12927</v>
      </c>
    </row>
    <row r="157" spans="1:7" x14ac:dyDescent="0.3">
      <c r="A157" t="s">
        <v>46</v>
      </c>
      <c r="B157" s="1">
        <v>14187</v>
      </c>
      <c r="C157" s="1">
        <v>14060</v>
      </c>
      <c r="D157" s="1">
        <v>13484</v>
      </c>
      <c r="E157" s="1">
        <v>17067</v>
      </c>
      <c r="F157" s="1">
        <v>14325</v>
      </c>
      <c r="G157" s="1">
        <v>15943</v>
      </c>
    </row>
    <row r="158" spans="1:7" x14ac:dyDescent="0.3">
      <c r="B158" s="1"/>
      <c r="C158" s="1"/>
      <c r="D158" s="1"/>
      <c r="E158" s="1"/>
      <c r="F158" s="1"/>
      <c r="G158" s="1"/>
    </row>
    <row r="159" spans="1:7" x14ac:dyDescent="0.3">
      <c r="A159" t="s">
        <v>47</v>
      </c>
      <c r="B159" s="1">
        <v>25567</v>
      </c>
      <c r="C159" s="1">
        <v>24720</v>
      </c>
      <c r="D159" s="1">
        <v>24056</v>
      </c>
      <c r="E159" s="1">
        <v>25014</v>
      </c>
      <c r="F159" s="1">
        <v>24236</v>
      </c>
      <c r="G159" s="1">
        <v>29692</v>
      </c>
    </row>
    <row r="161" spans="1:7" x14ac:dyDescent="0.3">
      <c r="B161" s="1"/>
      <c r="C161" s="1"/>
      <c r="D161" s="1"/>
      <c r="E161" s="1"/>
      <c r="F161" s="1"/>
      <c r="G161" s="1"/>
    </row>
    <row r="162" spans="1:7" x14ac:dyDescent="0.3">
      <c r="A162" t="s">
        <v>48</v>
      </c>
      <c r="B162" s="1" t="s">
        <v>1</v>
      </c>
      <c r="C162" s="1" t="s">
        <v>2</v>
      </c>
      <c r="D162" s="1" t="s">
        <v>3</v>
      </c>
      <c r="E162" s="1" t="s">
        <v>4</v>
      </c>
      <c r="F162" s="1" t="s">
        <v>5</v>
      </c>
      <c r="G162" s="1" t="s">
        <v>6</v>
      </c>
    </row>
    <row r="163" spans="1:7" x14ac:dyDescent="0.3">
      <c r="A163" t="s">
        <v>49</v>
      </c>
      <c r="B163" s="1">
        <v>48105</v>
      </c>
      <c r="C163" s="1">
        <v>48623</v>
      </c>
      <c r="D163" s="1">
        <v>47382</v>
      </c>
      <c r="E163" s="1">
        <v>46730</v>
      </c>
      <c r="F163" s="1">
        <v>41174</v>
      </c>
      <c r="G163" s="1">
        <v>43519</v>
      </c>
    </row>
    <row r="164" spans="1:7" x14ac:dyDescent="0.3">
      <c r="A164" t="s">
        <v>50</v>
      </c>
      <c r="B164" s="1">
        <v>35202</v>
      </c>
      <c r="C164" s="1">
        <v>38606</v>
      </c>
      <c r="D164" s="1">
        <v>37535</v>
      </c>
      <c r="E164" s="1">
        <v>35777</v>
      </c>
      <c r="F164" s="1">
        <v>29490</v>
      </c>
      <c r="G164" s="1">
        <v>32192</v>
      </c>
    </row>
    <row r="165" spans="1:7" x14ac:dyDescent="0.3">
      <c r="A165" t="s">
        <v>51</v>
      </c>
      <c r="B165" s="1">
        <v>12903</v>
      </c>
      <c r="C165" s="1">
        <v>10017</v>
      </c>
      <c r="D165" s="1">
        <v>9847</v>
      </c>
      <c r="E165" s="1">
        <v>10953</v>
      </c>
      <c r="F165" s="1">
        <v>11684</v>
      </c>
      <c r="G165" s="1">
        <v>11327</v>
      </c>
    </row>
    <row r="166" spans="1:7" x14ac:dyDescent="0.3">
      <c r="A166" t="s">
        <v>52</v>
      </c>
      <c r="B166" s="1">
        <v>1080</v>
      </c>
      <c r="C166" s="1">
        <v>1320</v>
      </c>
      <c r="D166" s="1">
        <v>1080</v>
      </c>
      <c r="E166" s="1">
        <v>960</v>
      </c>
      <c r="F166" s="1">
        <v>1200</v>
      </c>
      <c r="G166" s="1">
        <v>1020</v>
      </c>
    </row>
    <row r="167" spans="1:7" x14ac:dyDescent="0.3">
      <c r="A167" t="s">
        <v>53</v>
      </c>
      <c r="B167" s="1">
        <v>8617</v>
      </c>
      <c r="C167" s="1">
        <v>5777</v>
      </c>
      <c r="D167" s="1">
        <v>6751</v>
      </c>
      <c r="E167" s="1">
        <v>2728</v>
      </c>
      <c r="F167" s="1">
        <v>7147</v>
      </c>
      <c r="G167" s="1">
        <v>5174</v>
      </c>
    </row>
    <row r="168" spans="1:7" x14ac:dyDescent="0.3">
      <c r="A168" t="s">
        <v>54</v>
      </c>
      <c r="B168" s="1">
        <v>124</v>
      </c>
      <c r="C168" s="1">
        <v>124</v>
      </c>
      <c r="D168" s="1">
        <v>124</v>
      </c>
      <c r="E168" s="1">
        <v>0</v>
      </c>
      <c r="F168" s="1">
        <v>124</v>
      </c>
      <c r="G168" s="1">
        <v>156</v>
      </c>
    </row>
    <row r="169" spans="1:7" x14ac:dyDescent="0.3">
      <c r="A169" t="s">
        <v>55</v>
      </c>
      <c r="B169" s="1">
        <v>3082</v>
      </c>
      <c r="C169" s="1">
        <v>2796</v>
      </c>
      <c r="D169" s="1">
        <v>1892</v>
      </c>
      <c r="E169" s="1">
        <v>7265</v>
      </c>
      <c r="F169" s="1">
        <v>3212</v>
      </c>
      <c r="G169" s="1">
        <v>4978</v>
      </c>
    </row>
    <row r="170" spans="1:7" x14ac:dyDescent="0.3">
      <c r="A170" t="s">
        <v>56</v>
      </c>
      <c r="B170" s="1">
        <v>984</v>
      </c>
      <c r="C170" s="1">
        <v>897</v>
      </c>
      <c r="D170" s="1">
        <v>897</v>
      </c>
      <c r="E170" s="1">
        <v>647</v>
      </c>
      <c r="F170" s="1">
        <v>897</v>
      </c>
      <c r="G170" s="1">
        <v>1211</v>
      </c>
    </row>
    <row r="171" spans="1:7" x14ac:dyDescent="0.3">
      <c r="A171" t="s">
        <v>57</v>
      </c>
      <c r="B171" s="1">
        <v>734</v>
      </c>
      <c r="C171" s="1">
        <v>665</v>
      </c>
      <c r="D171" s="1">
        <v>348</v>
      </c>
      <c r="E171" s="1">
        <v>2317</v>
      </c>
      <c r="F171" s="1">
        <v>810</v>
      </c>
      <c r="G171" s="1">
        <v>1319</v>
      </c>
    </row>
    <row r="172" spans="1:7" x14ac:dyDescent="0.3">
      <c r="A172" t="s">
        <v>58</v>
      </c>
      <c r="B172" s="1">
        <v>27</v>
      </c>
      <c r="C172" s="1">
        <v>25</v>
      </c>
      <c r="D172" s="1">
        <v>13</v>
      </c>
      <c r="E172" s="1">
        <v>86</v>
      </c>
      <c r="F172" s="1">
        <v>30</v>
      </c>
      <c r="G172" s="1">
        <v>49</v>
      </c>
    </row>
    <row r="173" spans="1:7" x14ac:dyDescent="0.3">
      <c r="A173" t="s">
        <v>59</v>
      </c>
      <c r="B173" s="1">
        <v>1336</v>
      </c>
      <c r="C173" s="1">
        <v>1210</v>
      </c>
      <c r="D173" s="1">
        <v>634</v>
      </c>
      <c r="E173" s="1">
        <v>4216</v>
      </c>
      <c r="F173" s="1">
        <v>1475</v>
      </c>
      <c r="G173" s="1">
        <v>2400</v>
      </c>
    </row>
    <row r="174" spans="1:7" x14ac:dyDescent="0.3">
      <c r="A174" t="s">
        <v>110</v>
      </c>
      <c r="B174" s="1" t="s">
        <v>163</v>
      </c>
      <c r="C174" s="1"/>
      <c r="D174" s="1"/>
      <c r="E174" s="1"/>
      <c r="F174" s="1"/>
      <c r="G174" s="1"/>
    </row>
    <row r="175" spans="1:7" x14ac:dyDescent="0.3">
      <c r="B175" s="1"/>
      <c r="C175" s="1"/>
      <c r="D175" s="1"/>
      <c r="E175" s="1"/>
      <c r="F175" s="1"/>
      <c r="G175" s="1"/>
    </row>
    <row r="176" spans="1:7" x14ac:dyDescent="0.3">
      <c r="A176" t="s">
        <v>71</v>
      </c>
      <c r="B176" s="1"/>
      <c r="C176" s="1"/>
      <c r="D176" s="1"/>
      <c r="E176" s="1"/>
      <c r="F176" s="1"/>
      <c r="G176" s="1"/>
    </row>
    <row r="177" spans="1:17" x14ac:dyDescent="0.3">
      <c r="A177" t="s">
        <v>164</v>
      </c>
      <c r="B177" s="1" t="s">
        <v>334</v>
      </c>
      <c r="C177" s="1" t="s">
        <v>74</v>
      </c>
      <c r="D177" s="1" t="s">
        <v>343</v>
      </c>
      <c r="E177" s="1"/>
      <c r="F177" s="1"/>
      <c r="G177" s="1"/>
    </row>
    <row r="178" spans="1:17" x14ac:dyDescent="0.3">
      <c r="B178" s="1"/>
      <c r="C178" s="1"/>
      <c r="D178" s="3">
        <v>44196</v>
      </c>
      <c r="E178" s="1"/>
      <c r="F178" s="1"/>
      <c r="G178" s="1"/>
    </row>
    <row r="179" spans="1:17" x14ac:dyDescent="0.3">
      <c r="A179" t="s">
        <v>336</v>
      </c>
      <c r="B179" s="1"/>
      <c r="C179" s="1"/>
      <c r="D179" s="1"/>
      <c r="E179" s="1"/>
      <c r="F179" s="1"/>
      <c r="G179" s="1"/>
    </row>
    <row r="180" spans="1:17" x14ac:dyDescent="0.3">
      <c r="A180" t="s">
        <v>165</v>
      </c>
      <c r="B180" s="1"/>
      <c r="C180" s="1"/>
      <c r="D180" s="1"/>
      <c r="E180" s="1"/>
      <c r="F180" s="1"/>
      <c r="G180" s="1"/>
    </row>
    <row r="181" spans="1:17" x14ac:dyDescent="0.3">
      <c r="A181" t="s">
        <v>166</v>
      </c>
      <c r="B181" s="1" t="s">
        <v>167</v>
      </c>
      <c r="C181" s="1" t="s">
        <v>168</v>
      </c>
      <c r="D181" s="1" t="s">
        <v>169</v>
      </c>
      <c r="E181" s="1" t="s">
        <v>170</v>
      </c>
      <c r="F181" s="1" t="s">
        <v>171</v>
      </c>
      <c r="G181" s="1" t="s">
        <v>172</v>
      </c>
      <c r="H181" t="s">
        <v>173</v>
      </c>
      <c r="I181" t="s">
        <v>174</v>
      </c>
      <c r="J181" t="s">
        <v>175</v>
      </c>
      <c r="K181" t="s">
        <v>176</v>
      </c>
      <c r="L181" t="s">
        <v>177</v>
      </c>
      <c r="M181" t="s">
        <v>178</v>
      </c>
      <c r="N181" t="s">
        <v>179</v>
      </c>
      <c r="O181" t="s">
        <v>182</v>
      </c>
      <c r="P181" t="s">
        <v>183</v>
      </c>
      <c r="Q181" t="s">
        <v>184</v>
      </c>
    </row>
    <row r="182" spans="1:17" x14ac:dyDescent="0.3">
      <c r="B182" s="1"/>
      <c r="C182" s="1"/>
      <c r="D182" s="1"/>
      <c r="E182" s="1"/>
      <c r="F182" s="1"/>
      <c r="G182" s="1"/>
      <c r="N182" t="s">
        <v>180</v>
      </c>
    </row>
    <row r="183" spans="1:17" x14ac:dyDescent="0.3">
      <c r="N183" t="s">
        <v>181</v>
      </c>
    </row>
    <row r="186" spans="1:17" x14ac:dyDescent="0.3">
      <c r="A186" t="s">
        <v>185</v>
      </c>
      <c r="B186" t="s">
        <v>186</v>
      </c>
      <c r="C186" s="5">
        <v>1374</v>
      </c>
      <c r="D186">
        <v>0</v>
      </c>
      <c r="E186" s="7">
        <v>44143</v>
      </c>
      <c r="F186">
        <v>2.1</v>
      </c>
      <c r="G186">
        <v>20000</v>
      </c>
      <c r="H186">
        <v>5.5</v>
      </c>
      <c r="I186">
        <v>13.8</v>
      </c>
      <c r="J186" s="4">
        <v>35</v>
      </c>
      <c r="K186" s="4">
        <v>12.05</v>
      </c>
      <c r="L186" s="4">
        <v>10.6</v>
      </c>
      <c r="M186" s="8">
        <v>0.27</v>
      </c>
      <c r="N186" s="8">
        <v>0.63</v>
      </c>
      <c r="O186">
        <v>3</v>
      </c>
      <c r="P186">
        <v>900</v>
      </c>
      <c r="Q186" s="8">
        <v>1.61</v>
      </c>
    </row>
    <row r="187" spans="1:17" x14ac:dyDescent="0.3">
      <c r="A187" t="s">
        <v>187</v>
      </c>
      <c r="C187">
        <v>0</v>
      </c>
      <c r="D187" s="3">
        <v>0</v>
      </c>
      <c r="E187" s="7">
        <v>44400</v>
      </c>
      <c r="F187">
        <v>0</v>
      </c>
      <c r="G187">
        <v>0</v>
      </c>
      <c r="H187">
        <v>0</v>
      </c>
      <c r="I187">
        <v>0</v>
      </c>
      <c r="J187" s="4">
        <v>0</v>
      </c>
      <c r="K187" s="4">
        <v>0</v>
      </c>
      <c r="L187" s="4">
        <v>0</v>
      </c>
      <c r="M187" s="8">
        <v>0</v>
      </c>
      <c r="N187" s="8">
        <v>0</v>
      </c>
      <c r="O187">
        <v>1</v>
      </c>
      <c r="P187">
        <v>400</v>
      </c>
      <c r="Q187" s="8">
        <v>0</v>
      </c>
    </row>
    <row r="189" spans="1:17" x14ac:dyDescent="0.3">
      <c r="A189" t="s">
        <v>192</v>
      </c>
      <c r="B189" t="s">
        <v>186</v>
      </c>
      <c r="C189" s="5">
        <v>1473</v>
      </c>
      <c r="D189">
        <v>0</v>
      </c>
      <c r="E189" s="7">
        <v>44207</v>
      </c>
      <c r="F189">
        <v>4.0999999999999996</v>
      </c>
      <c r="G189">
        <v>21000</v>
      </c>
      <c r="H189">
        <v>6.6</v>
      </c>
      <c r="I189">
        <v>12.7</v>
      </c>
      <c r="J189" s="4">
        <v>33</v>
      </c>
      <c r="K189" s="4">
        <v>14.73</v>
      </c>
      <c r="L189" s="4">
        <v>10.79</v>
      </c>
      <c r="M189" s="8">
        <v>0.21</v>
      </c>
      <c r="N189" s="8">
        <v>0.75</v>
      </c>
      <c r="O189">
        <v>4</v>
      </c>
      <c r="P189">
        <v>900</v>
      </c>
      <c r="Q189" s="8">
        <v>1.73</v>
      </c>
    </row>
    <row r="191" spans="1:17" x14ac:dyDescent="0.3">
      <c r="A191" t="s">
        <v>197</v>
      </c>
      <c r="B191" t="s">
        <v>186</v>
      </c>
      <c r="C191" s="5">
        <v>1436</v>
      </c>
      <c r="D191">
        <v>0</v>
      </c>
      <c r="E191" s="7">
        <v>42694</v>
      </c>
      <c r="F191">
        <v>4.0999999999999996</v>
      </c>
      <c r="G191">
        <v>21000</v>
      </c>
      <c r="H191">
        <v>6.6</v>
      </c>
      <c r="I191">
        <v>12.7</v>
      </c>
      <c r="J191" s="4">
        <v>33</v>
      </c>
      <c r="K191" s="4">
        <v>14.73</v>
      </c>
      <c r="L191" s="4">
        <v>10.72</v>
      </c>
      <c r="M191" s="8">
        <v>0.21</v>
      </c>
      <c r="N191" s="8">
        <v>0.7</v>
      </c>
      <c r="O191">
        <v>3</v>
      </c>
      <c r="P191">
        <v>900</v>
      </c>
      <c r="Q191" s="8">
        <v>1.69</v>
      </c>
    </row>
    <row r="192" spans="1:17" x14ac:dyDescent="0.3">
      <c r="A192" t="s">
        <v>198</v>
      </c>
      <c r="C192">
        <v>0</v>
      </c>
      <c r="D192">
        <v>0</v>
      </c>
      <c r="E192" s="7">
        <v>44278</v>
      </c>
      <c r="F192">
        <v>0</v>
      </c>
      <c r="G192">
        <v>0</v>
      </c>
      <c r="H192">
        <v>0</v>
      </c>
      <c r="I192">
        <v>0</v>
      </c>
      <c r="J192" s="4">
        <v>0</v>
      </c>
      <c r="K192" s="4">
        <v>0</v>
      </c>
      <c r="L192" s="4">
        <v>0</v>
      </c>
      <c r="M192" s="8">
        <v>0</v>
      </c>
      <c r="N192" s="8">
        <v>0</v>
      </c>
      <c r="O192">
        <v>1</v>
      </c>
      <c r="P192">
        <v>400</v>
      </c>
      <c r="Q192" s="8">
        <v>0</v>
      </c>
    </row>
    <row r="194" spans="1:17" x14ac:dyDescent="0.3">
      <c r="A194" t="s">
        <v>202</v>
      </c>
      <c r="B194" t="s">
        <v>186</v>
      </c>
      <c r="C194" s="5">
        <v>1374</v>
      </c>
      <c r="D194">
        <v>0</v>
      </c>
      <c r="E194" s="7">
        <v>42694</v>
      </c>
      <c r="F194">
        <v>4.0999999999999996</v>
      </c>
      <c r="G194">
        <v>21000</v>
      </c>
      <c r="H194">
        <v>6.6</v>
      </c>
      <c r="I194">
        <v>12.7</v>
      </c>
      <c r="J194" s="4">
        <v>34</v>
      </c>
      <c r="K194" s="4">
        <v>14.73</v>
      </c>
      <c r="L194" s="4">
        <v>10.6</v>
      </c>
      <c r="M194" s="8">
        <v>0.23</v>
      </c>
      <c r="N194" s="8">
        <v>0.63</v>
      </c>
      <c r="O194">
        <v>3</v>
      </c>
      <c r="P194">
        <v>800</v>
      </c>
      <c r="Q194" s="8">
        <v>1.61</v>
      </c>
    </row>
    <row r="195" spans="1:17" x14ac:dyDescent="0.3">
      <c r="C195" s="5"/>
      <c r="E195" s="7"/>
      <c r="J195" s="4"/>
      <c r="K195" s="4"/>
      <c r="L195" s="4"/>
      <c r="M195" s="8"/>
      <c r="N195" s="8"/>
      <c r="P195" s="5"/>
      <c r="Q195" s="8"/>
    </row>
    <row r="196" spans="1:17" x14ac:dyDescent="0.3">
      <c r="A196" t="s">
        <v>207</v>
      </c>
      <c r="B196" t="s">
        <v>186</v>
      </c>
      <c r="C196" s="5">
        <v>1176</v>
      </c>
      <c r="D196">
        <v>0</v>
      </c>
      <c r="E196" s="7">
        <v>44129</v>
      </c>
      <c r="F196">
        <v>2.1</v>
      </c>
      <c r="G196">
        <v>21000</v>
      </c>
      <c r="H196">
        <v>5.5</v>
      </c>
      <c r="I196">
        <v>13.8</v>
      </c>
      <c r="J196" s="4">
        <v>35</v>
      </c>
      <c r="K196" s="4">
        <v>12.35</v>
      </c>
      <c r="L196" s="4">
        <v>10.15</v>
      </c>
      <c r="M196" s="8">
        <v>0.28000000000000003</v>
      </c>
      <c r="N196" s="8">
        <v>0.37</v>
      </c>
      <c r="O196">
        <v>3.5</v>
      </c>
      <c r="P196">
        <v>900</v>
      </c>
      <c r="Q196" s="8">
        <v>1.36</v>
      </c>
    </row>
    <row r="197" spans="1:17" x14ac:dyDescent="0.3">
      <c r="A197" t="s">
        <v>208</v>
      </c>
      <c r="C197">
        <v>0</v>
      </c>
      <c r="D197">
        <v>0</v>
      </c>
      <c r="E197" s="7">
        <v>44350</v>
      </c>
      <c r="F197">
        <v>0</v>
      </c>
      <c r="G197">
        <v>0</v>
      </c>
      <c r="H197">
        <v>0</v>
      </c>
      <c r="I197">
        <v>0</v>
      </c>
      <c r="J197" s="4">
        <v>0</v>
      </c>
      <c r="K197" s="4">
        <v>0</v>
      </c>
      <c r="L197" s="4">
        <v>0</v>
      </c>
      <c r="M197" s="8">
        <v>0</v>
      </c>
      <c r="N197" s="8">
        <v>0</v>
      </c>
      <c r="O197">
        <v>2.5</v>
      </c>
      <c r="P197">
        <v>200</v>
      </c>
      <c r="Q197" s="8">
        <v>0</v>
      </c>
    </row>
    <row r="198" spans="1:17" x14ac:dyDescent="0.3">
      <c r="E198" s="7"/>
      <c r="J198" s="4"/>
      <c r="K198" s="4"/>
      <c r="L198" s="4"/>
      <c r="M198" s="8"/>
      <c r="N198" s="8"/>
      <c r="Q198" s="8"/>
    </row>
    <row r="199" spans="1:17" x14ac:dyDescent="0.3">
      <c r="A199" t="s">
        <v>211</v>
      </c>
      <c r="B199" t="s">
        <v>186</v>
      </c>
      <c r="C199" s="5">
        <v>1226</v>
      </c>
      <c r="D199">
        <v>0</v>
      </c>
      <c r="E199" s="7">
        <v>44105</v>
      </c>
      <c r="F199">
        <v>2.2000000000000002</v>
      </c>
      <c r="G199">
        <v>21500</v>
      </c>
      <c r="H199">
        <v>7.6</v>
      </c>
      <c r="I199">
        <v>11.7</v>
      </c>
      <c r="J199" s="4">
        <v>35.5</v>
      </c>
      <c r="K199" s="4">
        <v>17.04</v>
      </c>
      <c r="L199" s="4">
        <v>10.26</v>
      </c>
      <c r="M199" s="8">
        <v>0.26</v>
      </c>
      <c r="N199" s="8">
        <v>0.44</v>
      </c>
      <c r="O199">
        <v>3</v>
      </c>
      <c r="P199">
        <v>850</v>
      </c>
      <c r="Q199" s="8">
        <v>1.42</v>
      </c>
    </row>
    <row r="200" spans="1:17" x14ac:dyDescent="0.3">
      <c r="A200" t="s">
        <v>212</v>
      </c>
      <c r="C200">
        <v>0</v>
      </c>
      <c r="D200">
        <v>0</v>
      </c>
      <c r="E200" s="7">
        <v>44419</v>
      </c>
      <c r="F200">
        <v>0</v>
      </c>
      <c r="G200">
        <v>0</v>
      </c>
      <c r="H200">
        <v>0</v>
      </c>
      <c r="I200">
        <v>0</v>
      </c>
      <c r="J200" s="4">
        <v>0</v>
      </c>
      <c r="K200" s="4">
        <v>0</v>
      </c>
      <c r="L200" s="4">
        <v>0</v>
      </c>
      <c r="M200" s="8">
        <v>0</v>
      </c>
      <c r="N200" s="8">
        <v>0</v>
      </c>
      <c r="O200">
        <v>3.4</v>
      </c>
      <c r="P200">
        <v>300</v>
      </c>
      <c r="Q200" s="8">
        <v>0</v>
      </c>
    </row>
    <row r="201" spans="1:17" x14ac:dyDescent="0.3">
      <c r="E201" s="7"/>
      <c r="J201" s="4"/>
      <c r="K201" s="4"/>
      <c r="L201" s="4"/>
      <c r="M201" s="8"/>
      <c r="N201" s="8"/>
      <c r="Q201" s="8"/>
    </row>
    <row r="202" spans="1:17" x14ac:dyDescent="0.3">
      <c r="A202" t="s">
        <v>110</v>
      </c>
      <c r="B202" t="s">
        <v>214</v>
      </c>
      <c r="E202" s="7"/>
      <c r="J202" s="4"/>
      <c r="K202" s="4"/>
      <c r="L202" s="4"/>
      <c r="M202" s="8"/>
      <c r="N202" s="8"/>
      <c r="Q202" s="8"/>
    </row>
    <row r="203" spans="1:17" x14ac:dyDescent="0.3">
      <c r="E203" s="7"/>
      <c r="J203" s="4"/>
      <c r="K203" s="4"/>
      <c r="L203" s="4"/>
      <c r="M203" s="8"/>
      <c r="N203" s="8"/>
      <c r="Q203" s="8"/>
    </row>
    <row r="204" spans="1:17" x14ac:dyDescent="0.3">
      <c r="A204" t="s">
        <v>71</v>
      </c>
      <c r="E204" s="7"/>
      <c r="J204" s="4"/>
      <c r="K204" s="4"/>
      <c r="L204" s="4"/>
      <c r="M204" s="8"/>
      <c r="N204" s="8"/>
      <c r="Q204" s="8"/>
    </row>
    <row r="205" spans="1:17" x14ac:dyDescent="0.3">
      <c r="A205" t="s">
        <v>215</v>
      </c>
      <c r="B205" t="s">
        <v>334</v>
      </c>
      <c r="C205" t="s">
        <v>74</v>
      </c>
      <c r="D205" t="s">
        <v>343</v>
      </c>
      <c r="E205" s="7"/>
      <c r="J205" s="4"/>
      <c r="K205" s="4"/>
      <c r="L205" s="4"/>
      <c r="M205" s="8"/>
      <c r="N205" s="8"/>
      <c r="Q205" s="8"/>
    </row>
    <row r="206" spans="1:17" x14ac:dyDescent="0.3">
      <c r="D206" s="3">
        <v>44196</v>
      </c>
    </row>
    <row r="207" spans="1:17" x14ac:dyDescent="0.3">
      <c r="A207" t="s">
        <v>216</v>
      </c>
      <c r="C207" s="5"/>
      <c r="E207" s="7" t="s">
        <v>337</v>
      </c>
      <c r="J207" s="4"/>
      <c r="K207" s="4"/>
      <c r="L207" s="4"/>
      <c r="M207" s="8"/>
      <c r="N207" s="8"/>
      <c r="P207" s="5"/>
      <c r="Q207" s="8"/>
    </row>
    <row r="208" spans="1:17" x14ac:dyDescent="0.3">
      <c r="A208" t="s">
        <v>217</v>
      </c>
      <c r="B208" s="5">
        <v>5539</v>
      </c>
      <c r="C208" s="5"/>
      <c r="E208" s="7"/>
      <c r="J208" s="4"/>
      <c r="K208" s="4"/>
      <c r="L208" s="4"/>
      <c r="M208" s="8"/>
      <c r="N208" s="8"/>
      <c r="P208" s="5"/>
      <c r="Q208" s="8"/>
    </row>
    <row r="209" spans="1:17" x14ac:dyDescent="0.3">
      <c r="A209" t="s">
        <v>218</v>
      </c>
      <c r="B209" s="5">
        <v>5461</v>
      </c>
      <c r="E209" s="7"/>
      <c r="J209" s="4"/>
      <c r="K209" s="4"/>
      <c r="L209" s="4"/>
      <c r="M209" s="8"/>
      <c r="N209" s="8"/>
      <c r="Q209" s="8"/>
    </row>
    <row r="210" spans="1:17" x14ac:dyDescent="0.3">
      <c r="A210" t="s">
        <v>219</v>
      </c>
      <c r="B210" s="2">
        <v>0.67800000000000005</v>
      </c>
      <c r="E210" s="7"/>
      <c r="J210" s="4"/>
      <c r="K210" s="4"/>
      <c r="L210" s="4"/>
      <c r="M210" s="8"/>
      <c r="N210" s="8"/>
      <c r="Q210" s="8"/>
    </row>
    <row r="211" spans="1:17" x14ac:dyDescent="0.3">
      <c r="E211" s="7"/>
      <c r="J211" s="4"/>
      <c r="K211" s="4"/>
      <c r="L211" s="4"/>
      <c r="M211" s="8"/>
      <c r="N211" s="8"/>
      <c r="Q211" s="8"/>
    </row>
    <row r="213" spans="1:17" x14ac:dyDescent="0.3">
      <c r="C213" s="5"/>
      <c r="E213" s="7"/>
      <c r="J213" s="4"/>
      <c r="K213" s="4"/>
      <c r="L213" s="4"/>
      <c r="M213" s="8"/>
      <c r="N213" s="8"/>
      <c r="Q213" s="8"/>
    </row>
    <row r="214" spans="1:17" x14ac:dyDescent="0.3">
      <c r="E214" s="7"/>
      <c r="J214" s="4"/>
      <c r="K214" s="4"/>
      <c r="L214" s="4"/>
      <c r="M214" s="8"/>
      <c r="N214" s="8"/>
      <c r="Q214" s="8"/>
    </row>
    <row r="215" spans="1:17" x14ac:dyDescent="0.3">
      <c r="A215" t="s">
        <v>220</v>
      </c>
      <c r="B215" s="2">
        <v>0.107</v>
      </c>
      <c r="E215" s="7"/>
      <c r="J215" s="4"/>
      <c r="K215" s="4"/>
      <c r="L215" s="4"/>
      <c r="M215" s="8"/>
      <c r="N215" s="8"/>
      <c r="Q215" s="8"/>
    </row>
    <row r="216" spans="1:17" x14ac:dyDescent="0.3">
      <c r="E216" s="7"/>
      <c r="J216" s="4"/>
      <c r="K216" s="4"/>
      <c r="L216" s="4"/>
      <c r="M216" s="8"/>
      <c r="N216" s="8"/>
      <c r="Q216" s="8"/>
    </row>
    <row r="217" spans="1:17" x14ac:dyDescent="0.3">
      <c r="E217" s="7"/>
      <c r="J217" s="4"/>
      <c r="K217" s="4"/>
      <c r="L217" s="4"/>
      <c r="M217" s="8"/>
      <c r="N217" s="8"/>
      <c r="Q217" s="8"/>
    </row>
    <row r="218" spans="1:17" x14ac:dyDescent="0.3">
      <c r="A218" t="s">
        <v>221</v>
      </c>
    </row>
    <row r="219" spans="1:17" x14ac:dyDescent="0.3">
      <c r="C219" s="5" t="s">
        <v>222</v>
      </c>
      <c r="D219" t="s">
        <v>223</v>
      </c>
      <c r="E219" s="7"/>
      <c r="J219" s="4"/>
      <c r="K219" s="4"/>
      <c r="L219" s="4"/>
      <c r="M219" s="8"/>
      <c r="N219" s="8"/>
      <c r="P219" s="5"/>
      <c r="Q219" s="8"/>
    </row>
    <row r="220" spans="1:17" x14ac:dyDescent="0.3">
      <c r="A220">
        <v>1</v>
      </c>
      <c r="B220" t="s">
        <v>175</v>
      </c>
      <c r="C220" t="s">
        <v>224</v>
      </c>
      <c r="D220" s="8">
        <v>0.41</v>
      </c>
      <c r="E220" s="7"/>
      <c r="J220" s="4"/>
      <c r="K220" s="4"/>
      <c r="L220" s="4"/>
      <c r="M220" s="8"/>
      <c r="N220" s="8"/>
      <c r="Q220" s="8"/>
    </row>
    <row r="221" spans="1:17" x14ac:dyDescent="0.3">
      <c r="A221">
        <v>2</v>
      </c>
      <c r="B221" t="s">
        <v>225</v>
      </c>
      <c r="C221" t="s">
        <v>226</v>
      </c>
      <c r="D221" s="8">
        <v>0.28999999999999998</v>
      </c>
      <c r="E221" s="7"/>
      <c r="J221" s="4"/>
      <c r="K221" s="4"/>
      <c r="L221" s="4"/>
      <c r="M221" s="8"/>
      <c r="N221" s="8"/>
      <c r="Q221" s="8"/>
    </row>
    <row r="222" spans="1:17" x14ac:dyDescent="0.3">
      <c r="A222">
        <v>3</v>
      </c>
      <c r="B222" t="s">
        <v>227</v>
      </c>
      <c r="C222" t="s">
        <v>228</v>
      </c>
      <c r="D222" s="8">
        <v>0.21</v>
      </c>
      <c r="E222" s="7"/>
      <c r="J222" s="4"/>
      <c r="K222" s="4"/>
      <c r="L222" s="4"/>
      <c r="M222" s="8"/>
      <c r="N222" s="8"/>
      <c r="Q222" s="8"/>
    </row>
    <row r="223" spans="1:17" x14ac:dyDescent="0.3">
      <c r="A223">
        <v>4</v>
      </c>
      <c r="B223" t="s">
        <v>229</v>
      </c>
      <c r="C223" t="s">
        <v>349</v>
      </c>
      <c r="D223" s="8">
        <v>0.09</v>
      </c>
    </row>
    <row r="224" spans="1:17" ht="14.4" customHeight="1" x14ac:dyDescent="0.3">
      <c r="A224" t="s">
        <v>231</v>
      </c>
      <c r="E224" s="7" t="s">
        <v>339</v>
      </c>
      <c r="J224" s="4"/>
      <c r="K224" s="4"/>
      <c r="L224" s="4"/>
      <c r="M224" s="8"/>
      <c r="N224" s="8"/>
      <c r="Q224" s="8"/>
    </row>
    <row r="225" spans="1:17" x14ac:dyDescent="0.3">
      <c r="A225" t="s">
        <v>338</v>
      </c>
      <c r="E225" s="7"/>
      <c r="J225" s="4"/>
      <c r="K225" s="4"/>
      <c r="L225" s="4"/>
      <c r="M225" s="8"/>
      <c r="N225" s="8"/>
      <c r="Q225" s="8"/>
    </row>
    <row r="226" spans="1:17" x14ac:dyDescent="0.3">
      <c r="A226" t="s">
        <v>232</v>
      </c>
      <c r="E226" s="7"/>
      <c r="J226" s="4"/>
      <c r="K226" s="4"/>
      <c r="L226" s="4"/>
      <c r="M226" s="8"/>
      <c r="N226" s="8"/>
      <c r="Q226" s="8"/>
    </row>
    <row r="227" spans="1:17" x14ac:dyDescent="0.3">
      <c r="A227" t="s">
        <v>166</v>
      </c>
      <c r="B227" t="s">
        <v>233</v>
      </c>
      <c r="C227" t="s">
        <v>234</v>
      </c>
      <c r="D227" t="s">
        <v>235</v>
      </c>
      <c r="E227" t="s">
        <v>237</v>
      </c>
      <c r="F227" t="s">
        <v>173</v>
      </c>
      <c r="G227" t="s">
        <v>174</v>
      </c>
      <c r="H227" t="s">
        <v>238</v>
      </c>
      <c r="I227" t="s">
        <v>172</v>
      </c>
      <c r="J227" t="s">
        <v>171</v>
      </c>
      <c r="K227" t="s">
        <v>239</v>
      </c>
      <c r="L227" t="s">
        <v>241</v>
      </c>
      <c r="M227" t="s">
        <v>243</v>
      </c>
      <c r="N227" t="s">
        <v>244</v>
      </c>
      <c r="O227" t="s">
        <v>246</v>
      </c>
    </row>
    <row r="228" spans="1:17" x14ac:dyDescent="0.3">
      <c r="D228" t="s">
        <v>236</v>
      </c>
      <c r="H228" t="s">
        <v>175</v>
      </c>
      <c r="K228" t="s">
        <v>240</v>
      </c>
      <c r="L228" t="s">
        <v>242</v>
      </c>
      <c r="N228" t="s">
        <v>245</v>
      </c>
    </row>
    <row r="229" spans="1:17" x14ac:dyDescent="0.3">
      <c r="A229" t="s">
        <v>192</v>
      </c>
      <c r="B229" s="8">
        <v>0.19</v>
      </c>
      <c r="C229" s="5">
        <v>1018</v>
      </c>
      <c r="D229" s="7">
        <v>44207</v>
      </c>
      <c r="E229" t="s">
        <v>247</v>
      </c>
      <c r="F229">
        <v>6.6</v>
      </c>
      <c r="G229">
        <v>12.7</v>
      </c>
      <c r="H229" s="4">
        <v>33</v>
      </c>
      <c r="I229">
        <v>21000</v>
      </c>
      <c r="J229">
        <v>4.0999999999999996</v>
      </c>
      <c r="K229" s="1">
        <v>2000</v>
      </c>
      <c r="L229" s="8">
        <v>0.82</v>
      </c>
      <c r="M229" s="1">
        <v>2000</v>
      </c>
      <c r="N229" s="8">
        <v>0.49</v>
      </c>
      <c r="O229">
        <v>21</v>
      </c>
    </row>
    <row r="230" spans="1:17" x14ac:dyDescent="0.3">
      <c r="A230" t="s">
        <v>197</v>
      </c>
      <c r="B230" s="8">
        <v>0.18</v>
      </c>
      <c r="C230">
        <v>992</v>
      </c>
      <c r="D230" s="7">
        <v>42694</v>
      </c>
      <c r="E230" t="s">
        <v>247</v>
      </c>
      <c r="F230">
        <v>6.6</v>
      </c>
      <c r="G230">
        <v>12.7</v>
      </c>
      <c r="H230" s="4">
        <v>33</v>
      </c>
      <c r="I230">
        <v>21000</v>
      </c>
      <c r="J230">
        <v>4.0999999999999996</v>
      </c>
      <c r="K230" s="1">
        <v>2000</v>
      </c>
      <c r="L230" s="8">
        <v>0.82</v>
      </c>
      <c r="M230" s="1">
        <v>3000</v>
      </c>
      <c r="N230" s="8">
        <v>0.57999999999999996</v>
      </c>
      <c r="O230">
        <v>23</v>
      </c>
    </row>
    <row r="231" spans="1:17" x14ac:dyDescent="0.3">
      <c r="A231" t="s">
        <v>185</v>
      </c>
      <c r="B231" s="8">
        <v>0.17</v>
      </c>
      <c r="C231">
        <v>953</v>
      </c>
      <c r="D231" s="7">
        <v>44143</v>
      </c>
      <c r="E231" t="s">
        <v>247</v>
      </c>
      <c r="F231">
        <v>5.5</v>
      </c>
      <c r="G231">
        <v>13.8</v>
      </c>
      <c r="H231" s="4">
        <v>35</v>
      </c>
      <c r="I231">
        <v>20000</v>
      </c>
      <c r="J231">
        <v>2.12</v>
      </c>
      <c r="K231" s="1">
        <v>3000</v>
      </c>
      <c r="L231" s="8">
        <v>0.87</v>
      </c>
      <c r="M231" s="1">
        <v>3000</v>
      </c>
      <c r="N231" s="8">
        <v>0.57999999999999996</v>
      </c>
      <c r="O231">
        <v>28</v>
      </c>
    </row>
    <row r="232" spans="1:17" x14ac:dyDescent="0.3">
      <c r="A232" t="s">
        <v>202</v>
      </c>
      <c r="B232" s="8">
        <v>0.17</v>
      </c>
      <c r="C232">
        <v>950</v>
      </c>
      <c r="D232" s="3">
        <v>42694</v>
      </c>
      <c r="E232" t="s">
        <v>247</v>
      </c>
      <c r="F232">
        <v>6.6</v>
      </c>
      <c r="G232">
        <v>12.7</v>
      </c>
      <c r="H232" s="4">
        <v>34</v>
      </c>
      <c r="I232">
        <v>21000</v>
      </c>
      <c r="J232">
        <v>4.0999999999999996</v>
      </c>
      <c r="K232" s="1">
        <v>1000</v>
      </c>
      <c r="L232" s="8">
        <v>0.57999999999999996</v>
      </c>
      <c r="M232" s="1">
        <v>1000</v>
      </c>
      <c r="N232" s="8">
        <v>0.35</v>
      </c>
      <c r="O232">
        <v>15</v>
      </c>
    </row>
    <row r="233" spans="1:17" x14ac:dyDescent="0.3">
      <c r="A233" t="s">
        <v>207</v>
      </c>
      <c r="B233" s="8">
        <v>0.15</v>
      </c>
      <c r="C233">
        <v>816</v>
      </c>
      <c r="D233" s="7">
        <v>44129</v>
      </c>
      <c r="E233" t="s">
        <v>247</v>
      </c>
      <c r="F233">
        <v>5.5</v>
      </c>
      <c r="G233">
        <v>13.8</v>
      </c>
      <c r="H233" s="4">
        <v>35</v>
      </c>
      <c r="I233">
        <v>21000</v>
      </c>
      <c r="J233">
        <v>2.14</v>
      </c>
      <c r="K233" s="1">
        <v>2000</v>
      </c>
      <c r="L233" s="8">
        <v>0.82</v>
      </c>
      <c r="M233" s="1">
        <v>2500</v>
      </c>
      <c r="N233" s="8">
        <v>0.55000000000000004</v>
      </c>
      <c r="O233">
        <v>27</v>
      </c>
    </row>
    <row r="234" spans="1:17" x14ac:dyDescent="0.3">
      <c r="A234" t="s">
        <v>211</v>
      </c>
      <c r="B234" s="5">
        <v>0.13</v>
      </c>
      <c r="C234">
        <v>733</v>
      </c>
      <c r="D234" s="7">
        <v>44105</v>
      </c>
      <c r="E234" t="s">
        <v>247</v>
      </c>
      <c r="F234">
        <v>7.6</v>
      </c>
      <c r="G234">
        <v>11.7</v>
      </c>
      <c r="H234" s="4">
        <v>35.5</v>
      </c>
      <c r="I234">
        <v>21500</v>
      </c>
      <c r="J234">
        <v>2.17</v>
      </c>
      <c r="K234" s="1">
        <v>1400</v>
      </c>
      <c r="L234" s="8">
        <v>0.7</v>
      </c>
      <c r="M234" s="1">
        <v>1200</v>
      </c>
      <c r="N234" s="8">
        <v>0.37</v>
      </c>
      <c r="O234">
        <v>10</v>
      </c>
    </row>
    <row r="235" spans="1:17" x14ac:dyDescent="0.3">
      <c r="A235" t="s">
        <v>110</v>
      </c>
      <c r="B235" s="5" t="s">
        <v>248</v>
      </c>
    </row>
    <row r="236" spans="1:17" x14ac:dyDescent="0.3">
      <c r="B236" s="2"/>
    </row>
    <row r="237" spans="1:17" x14ac:dyDescent="0.3">
      <c r="A237" t="s">
        <v>71</v>
      </c>
    </row>
    <row r="238" spans="1:17" x14ac:dyDescent="0.3">
      <c r="A238" t="s">
        <v>249</v>
      </c>
      <c r="B238" t="s">
        <v>334</v>
      </c>
      <c r="C238" t="s">
        <v>74</v>
      </c>
      <c r="D238" t="s">
        <v>343</v>
      </c>
    </row>
    <row r="239" spans="1:17" x14ac:dyDescent="0.3">
      <c r="D239" s="3">
        <v>44196</v>
      </c>
    </row>
    <row r="240" spans="1:17" x14ac:dyDescent="0.3">
      <c r="A240" t="s">
        <v>250</v>
      </c>
      <c r="E240" t="s">
        <v>337</v>
      </c>
    </row>
    <row r="241" spans="1:14" x14ac:dyDescent="0.3">
      <c r="A241" t="s">
        <v>217</v>
      </c>
      <c r="B241" s="2">
        <v>2629</v>
      </c>
    </row>
    <row r="242" spans="1:14" x14ac:dyDescent="0.3">
      <c r="A242" t="s">
        <v>218</v>
      </c>
      <c r="B242" s="5">
        <v>2599</v>
      </c>
    </row>
    <row r="243" spans="1:14" x14ac:dyDescent="0.3">
      <c r="A243" t="s">
        <v>219</v>
      </c>
      <c r="B243" s="2">
        <v>0.32200000000000001</v>
      </c>
    </row>
    <row r="246" spans="1:14" x14ac:dyDescent="0.3">
      <c r="D246" s="8"/>
    </row>
    <row r="247" spans="1:14" x14ac:dyDescent="0.3">
      <c r="D247" s="8"/>
    </row>
    <row r="248" spans="1:14" x14ac:dyDescent="0.3">
      <c r="A248" t="s">
        <v>220</v>
      </c>
      <c r="B248" s="2">
        <v>0.19700000000000001</v>
      </c>
      <c r="D248" s="8"/>
    </row>
    <row r="249" spans="1:14" x14ac:dyDescent="0.3">
      <c r="D249" s="8"/>
    </row>
    <row r="251" spans="1:14" x14ac:dyDescent="0.3">
      <c r="A251" t="s">
        <v>251</v>
      </c>
    </row>
    <row r="252" spans="1:14" x14ac:dyDescent="0.3">
      <c r="C252" t="s">
        <v>222</v>
      </c>
      <c r="D252" t="s">
        <v>223</v>
      </c>
    </row>
    <row r="253" spans="1:14" x14ac:dyDescent="0.3">
      <c r="A253">
        <v>1</v>
      </c>
      <c r="B253" t="s">
        <v>229</v>
      </c>
      <c r="C253" t="s">
        <v>350</v>
      </c>
      <c r="D253" s="8">
        <v>0.33</v>
      </c>
    </row>
    <row r="254" spans="1:14" x14ac:dyDescent="0.3">
      <c r="A254">
        <v>2</v>
      </c>
      <c r="B254" t="s">
        <v>225</v>
      </c>
      <c r="C254" t="s">
        <v>253</v>
      </c>
      <c r="D254" s="8">
        <v>0.28999999999999998</v>
      </c>
    </row>
    <row r="255" spans="1:14" x14ac:dyDescent="0.3">
      <c r="A255">
        <v>3</v>
      </c>
      <c r="B255" s="8" t="s">
        <v>175</v>
      </c>
      <c r="C255" s="5" t="s">
        <v>254</v>
      </c>
      <c r="D255" s="8">
        <v>0.25</v>
      </c>
      <c r="H255" s="4"/>
      <c r="K255" s="1"/>
      <c r="L255" s="8"/>
      <c r="M255" s="1"/>
      <c r="N255" s="8"/>
    </row>
    <row r="256" spans="1:14" x14ac:dyDescent="0.3">
      <c r="A256">
        <v>4</v>
      </c>
      <c r="B256" s="8" t="s">
        <v>227</v>
      </c>
      <c r="C256" s="5" t="s">
        <v>255</v>
      </c>
      <c r="D256" s="8">
        <v>0.13</v>
      </c>
      <c r="H256" s="4"/>
      <c r="K256" s="1"/>
      <c r="L256" s="8"/>
      <c r="M256" s="1"/>
      <c r="N256" s="8"/>
    </row>
    <row r="257" spans="1:15" ht="14.4" customHeight="1" x14ac:dyDescent="0.3">
      <c r="A257" t="s">
        <v>256</v>
      </c>
      <c r="B257" s="8"/>
      <c r="C257" s="5"/>
      <c r="D257" s="7"/>
      <c r="E257" t="s">
        <v>339</v>
      </c>
      <c r="H257" s="4"/>
      <c r="K257" s="1"/>
      <c r="L257" s="8"/>
      <c r="M257" s="1"/>
      <c r="N257" s="8"/>
    </row>
    <row r="258" spans="1:15" x14ac:dyDescent="0.3">
      <c r="A258" t="s">
        <v>340</v>
      </c>
      <c r="B258" s="8"/>
      <c r="C258" s="5"/>
      <c r="D258" s="7"/>
      <c r="H258" s="4"/>
      <c r="K258" s="1"/>
      <c r="L258" s="8"/>
      <c r="M258" s="1"/>
      <c r="N258" s="8"/>
    </row>
    <row r="259" spans="1:15" x14ac:dyDescent="0.3">
      <c r="A259" t="s">
        <v>257</v>
      </c>
      <c r="B259" s="8"/>
      <c r="C259" s="5"/>
      <c r="D259" s="7"/>
      <c r="H259" s="4"/>
      <c r="K259" s="1"/>
      <c r="L259" s="8"/>
      <c r="M259" s="1"/>
      <c r="N259" s="8"/>
    </row>
    <row r="260" spans="1:15" x14ac:dyDescent="0.3">
      <c r="A260" t="s">
        <v>166</v>
      </c>
      <c r="B260" s="8" t="s">
        <v>233</v>
      </c>
      <c r="C260" t="s">
        <v>234</v>
      </c>
      <c r="D260" s="7" t="s">
        <v>235</v>
      </c>
      <c r="E260" t="s">
        <v>237</v>
      </c>
      <c r="F260" t="s">
        <v>173</v>
      </c>
      <c r="G260" t="s">
        <v>174</v>
      </c>
      <c r="H260" s="4" t="s">
        <v>238</v>
      </c>
      <c r="I260" t="s">
        <v>172</v>
      </c>
      <c r="J260" t="s">
        <v>171</v>
      </c>
      <c r="K260" s="1" t="s">
        <v>239</v>
      </c>
      <c r="L260" s="8" t="s">
        <v>241</v>
      </c>
      <c r="M260" s="1" t="s">
        <v>243</v>
      </c>
      <c r="N260" s="8" t="s">
        <v>244</v>
      </c>
      <c r="O260" t="s">
        <v>246</v>
      </c>
    </row>
    <row r="261" spans="1:15" x14ac:dyDescent="0.3">
      <c r="B261" s="8"/>
      <c r="D261" s="7" t="s">
        <v>236</v>
      </c>
      <c r="H261" s="4" t="s">
        <v>175</v>
      </c>
      <c r="K261" s="1" t="s">
        <v>240</v>
      </c>
      <c r="L261" s="8" t="s">
        <v>242</v>
      </c>
      <c r="M261" s="1"/>
      <c r="N261" s="8" t="s">
        <v>245</v>
      </c>
    </row>
    <row r="262" spans="1:15" x14ac:dyDescent="0.3">
      <c r="A262" t="s">
        <v>211</v>
      </c>
      <c r="B262" s="8">
        <v>0.19</v>
      </c>
      <c r="C262">
        <v>493</v>
      </c>
      <c r="D262" s="7">
        <v>44105</v>
      </c>
      <c r="E262" t="s">
        <v>247</v>
      </c>
      <c r="F262">
        <v>7.6</v>
      </c>
      <c r="G262">
        <v>11.7</v>
      </c>
      <c r="H262" s="4">
        <v>35.5</v>
      </c>
      <c r="I262">
        <v>21500</v>
      </c>
      <c r="J262">
        <v>2.17</v>
      </c>
      <c r="K262" s="1">
        <v>1400</v>
      </c>
      <c r="L262" s="8">
        <v>0.7</v>
      </c>
      <c r="M262" s="1">
        <v>1200</v>
      </c>
      <c r="N262" s="8">
        <v>0.38</v>
      </c>
      <c r="O262">
        <v>24</v>
      </c>
    </row>
    <row r="263" spans="1:15" x14ac:dyDescent="0.3">
      <c r="A263" t="s">
        <v>192</v>
      </c>
      <c r="B263" s="8">
        <v>0.18</v>
      </c>
      <c r="C263">
        <v>456</v>
      </c>
      <c r="D263" s="7">
        <v>44207</v>
      </c>
      <c r="E263" t="s">
        <v>247</v>
      </c>
      <c r="F263">
        <v>6.6</v>
      </c>
      <c r="G263">
        <v>12.7</v>
      </c>
      <c r="H263" s="4">
        <v>33</v>
      </c>
      <c r="I263">
        <v>21000</v>
      </c>
      <c r="J263">
        <v>4.0999999999999996</v>
      </c>
      <c r="K263" s="1">
        <v>2000</v>
      </c>
      <c r="L263" s="8">
        <v>0.82</v>
      </c>
      <c r="M263" s="1">
        <v>2000</v>
      </c>
      <c r="N263" s="8">
        <v>0.5</v>
      </c>
      <c r="O263">
        <v>13</v>
      </c>
    </row>
    <row r="264" spans="1:15" x14ac:dyDescent="0.3">
      <c r="A264" t="s">
        <v>197</v>
      </c>
      <c r="B264" s="8">
        <v>0.17</v>
      </c>
      <c r="C264">
        <v>444</v>
      </c>
      <c r="D264" s="7">
        <v>42694</v>
      </c>
      <c r="E264" t="s">
        <v>247</v>
      </c>
      <c r="F264">
        <v>6.6</v>
      </c>
      <c r="G264">
        <v>12.7</v>
      </c>
      <c r="H264" s="4">
        <v>33</v>
      </c>
      <c r="I264">
        <v>21000</v>
      </c>
      <c r="J264">
        <v>4.0999999999999996</v>
      </c>
      <c r="K264" s="1">
        <v>2000</v>
      </c>
      <c r="L264" s="8">
        <v>0.82</v>
      </c>
      <c r="M264" s="1">
        <v>3000</v>
      </c>
      <c r="N264" s="8">
        <v>0.59</v>
      </c>
      <c r="O264">
        <v>14</v>
      </c>
    </row>
    <row r="265" spans="1:15" x14ac:dyDescent="0.3">
      <c r="A265" t="s">
        <v>202</v>
      </c>
      <c r="B265" s="8">
        <v>0.16</v>
      </c>
      <c r="C265">
        <v>424</v>
      </c>
      <c r="D265" s="7">
        <v>42694</v>
      </c>
      <c r="E265" t="s">
        <v>247</v>
      </c>
      <c r="F265">
        <v>6.6</v>
      </c>
      <c r="G265">
        <v>12.7</v>
      </c>
      <c r="H265" s="4">
        <v>34</v>
      </c>
      <c r="I265">
        <v>21000</v>
      </c>
      <c r="J265">
        <v>4.0999999999999996</v>
      </c>
      <c r="K265" s="1">
        <v>1000</v>
      </c>
      <c r="L265" s="8">
        <v>0.57999999999999996</v>
      </c>
      <c r="M265" s="1">
        <v>1000</v>
      </c>
      <c r="N265" s="8">
        <v>0.35</v>
      </c>
      <c r="O265">
        <v>9</v>
      </c>
    </row>
    <row r="266" spans="1:15" x14ac:dyDescent="0.3">
      <c r="A266" t="s">
        <v>185</v>
      </c>
      <c r="B266" s="8">
        <v>0.16</v>
      </c>
      <c r="C266">
        <v>422</v>
      </c>
      <c r="D266" s="7">
        <v>44143</v>
      </c>
      <c r="E266" t="s">
        <v>247</v>
      </c>
      <c r="F266">
        <v>5.5</v>
      </c>
      <c r="G266">
        <v>13.8</v>
      </c>
      <c r="H266" s="4">
        <v>35</v>
      </c>
      <c r="I266">
        <v>20000</v>
      </c>
      <c r="J266">
        <v>2.12</v>
      </c>
      <c r="K266" s="1">
        <v>3000</v>
      </c>
      <c r="L266" s="8">
        <v>0.87</v>
      </c>
      <c r="M266" s="1">
        <v>3000</v>
      </c>
      <c r="N266" s="8">
        <v>0.59</v>
      </c>
      <c r="O266">
        <v>12</v>
      </c>
    </row>
    <row r="267" spans="1:15" x14ac:dyDescent="0.3">
      <c r="A267" t="s">
        <v>207</v>
      </c>
      <c r="B267" s="8">
        <v>0.14000000000000001</v>
      </c>
      <c r="C267">
        <v>361</v>
      </c>
      <c r="D267" s="7">
        <v>44129</v>
      </c>
      <c r="E267" t="s">
        <v>247</v>
      </c>
      <c r="F267">
        <v>5.5</v>
      </c>
      <c r="G267">
        <v>13.8</v>
      </c>
      <c r="H267" s="4">
        <v>35</v>
      </c>
      <c r="I267">
        <v>21000</v>
      </c>
      <c r="J267">
        <v>2.14</v>
      </c>
      <c r="K267" s="1">
        <v>2000</v>
      </c>
      <c r="L267" s="8">
        <v>0.82</v>
      </c>
      <c r="M267" s="1">
        <v>2500</v>
      </c>
      <c r="N267" s="8">
        <v>0.55000000000000004</v>
      </c>
      <c r="O267">
        <v>13</v>
      </c>
    </row>
    <row r="268" spans="1:15" x14ac:dyDescent="0.3">
      <c r="A268" t="s">
        <v>110</v>
      </c>
      <c r="B268" t="s">
        <v>258</v>
      </c>
      <c r="D268" s="3"/>
    </row>
    <row r="270" spans="1:15" x14ac:dyDescent="0.3">
      <c r="A270" t="s">
        <v>71</v>
      </c>
      <c r="B270" s="5"/>
    </row>
    <row r="271" spans="1:15" x14ac:dyDescent="0.3">
      <c r="A271" t="s">
        <v>259</v>
      </c>
      <c r="B271" s="5" t="s">
        <v>334</v>
      </c>
      <c r="C271" t="s">
        <v>74</v>
      </c>
      <c r="D271" t="s">
        <v>343</v>
      </c>
    </row>
    <row r="272" spans="1:15" x14ac:dyDescent="0.3">
      <c r="B272" s="2"/>
      <c r="D272" s="3">
        <v>44196</v>
      </c>
    </row>
    <row r="273" spans="1:14" x14ac:dyDescent="0.3">
      <c r="A273" t="s">
        <v>341</v>
      </c>
      <c r="B273" t="s">
        <v>342</v>
      </c>
    </row>
    <row r="274" spans="1:14" x14ac:dyDescent="0.3">
      <c r="A274" t="s">
        <v>260</v>
      </c>
      <c r="H274" t="s">
        <v>264</v>
      </c>
    </row>
    <row r="275" spans="1:14" x14ac:dyDescent="0.3">
      <c r="C275" t="s">
        <v>186</v>
      </c>
      <c r="E275" t="s">
        <v>188</v>
      </c>
      <c r="G275" t="s">
        <v>261</v>
      </c>
      <c r="J275" t="s">
        <v>186</v>
      </c>
      <c r="L275" t="s">
        <v>188</v>
      </c>
      <c r="N275" t="s">
        <v>261</v>
      </c>
    </row>
    <row r="276" spans="1:14" x14ac:dyDescent="0.3">
      <c r="A276" t="s">
        <v>262</v>
      </c>
      <c r="C276" s="5">
        <v>5461</v>
      </c>
      <c r="E276" s="5">
        <v>2599</v>
      </c>
      <c r="G276" s="5">
        <v>8060</v>
      </c>
      <c r="H276" t="s">
        <v>265</v>
      </c>
      <c r="J276" s="5">
        <v>5539</v>
      </c>
      <c r="L276" s="5">
        <v>2629</v>
      </c>
      <c r="N276" s="5">
        <v>8168</v>
      </c>
    </row>
    <row r="277" spans="1:14" x14ac:dyDescent="0.3">
      <c r="A277" t="s">
        <v>49</v>
      </c>
      <c r="B277" s="2"/>
      <c r="H277" t="s">
        <v>266</v>
      </c>
    </row>
    <row r="278" spans="1:14" x14ac:dyDescent="0.3">
      <c r="A278" t="s">
        <v>263</v>
      </c>
      <c r="C278" s="2">
        <v>0.67800000000000005</v>
      </c>
      <c r="E278" s="2">
        <v>0.32200000000000001</v>
      </c>
      <c r="G278" s="2">
        <v>1</v>
      </c>
      <c r="H278" t="s">
        <v>263</v>
      </c>
      <c r="J278" s="2">
        <v>0.67800000000000005</v>
      </c>
      <c r="L278" s="2">
        <v>0.32200000000000001</v>
      </c>
      <c r="N278" s="2">
        <v>1</v>
      </c>
    </row>
    <row r="280" spans="1:14" x14ac:dyDescent="0.3">
      <c r="A280" t="s">
        <v>185</v>
      </c>
      <c r="C280" s="2">
        <v>0.17399999999999999</v>
      </c>
      <c r="E280" s="2">
        <v>0.16200000000000001</v>
      </c>
      <c r="G280" s="2">
        <v>0.17100000000000001</v>
      </c>
      <c r="H280" t="s">
        <v>185</v>
      </c>
      <c r="J280" s="2">
        <v>0.189</v>
      </c>
      <c r="L280" s="2">
        <v>0.17499999999999999</v>
      </c>
      <c r="N280" s="2">
        <v>0.184</v>
      </c>
    </row>
    <row r="281" spans="1:14" x14ac:dyDescent="0.3">
      <c r="A281" t="s">
        <v>261</v>
      </c>
      <c r="C281" s="2">
        <v>0.17399999999999999</v>
      </c>
      <c r="E281" s="2">
        <v>0.16200000000000001</v>
      </c>
      <c r="G281" s="2">
        <v>0.17100000000000001</v>
      </c>
      <c r="H281" t="s">
        <v>261</v>
      </c>
      <c r="J281" s="2">
        <v>0.189</v>
      </c>
      <c r="L281" s="2">
        <v>0.17499999999999999</v>
      </c>
      <c r="N281" s="2">
        <v>0.184</v>
      </c>
    </row>
    <row r="282" spans="1:14" x14ac:dyDescent="0.3">
      <c r="D282" s="8"/>
    </row>
    <row r="283" spans="1:14" x14ac:dyDescent="0.3">
      <c r="A283" t="s">
        <v>192</v>
      </c>
      <c r="C283" s="2">
        <v>0.186</v>
      </c>
      <c r="D283" s="8"/>
      <c r="E283" s="2">
        <v>0.17499999999999999</v>
      </c>
      <c r="G283" s="2">
        <v>0.183</v>
      </c>
      <c r="H283" t="s">
        <v>192</v>
      </c>
      <c r="J283" s="2">
        <v>0.18099999999999999</v>
      </c>
      <c r="L283" s="2">
        <v>0.17100000000000001</v>
      </c>
      <c r="N283" s="2">
        <v>0.17699999999999999</v>
      </c>
    </row>
    <row r="284" spans="1:14" x14ac:dyDescent="0.3">
      <c r="A284" t="s">
        <v>261</v>
      </c>
      <c r="C284" s="2">
        <v>0.186</v>
      </c>
      <c r="D284" s="8"/>
      <c r="E284" s="2">
        <v>0.17499999999999999</v>
      </c>
      <c r="G284" s="2">
        <v>0.183</v>
      </c>
      <c r="H284" t="s">
        <v>261</v>
      </c>
      <c r="J284" s="2">
        <v>0.18099999999999999</v>
      </c>
      <c r="L284" s="2">
        <v>0.17100000000000001</v>
      </c>
      <c r="N284" s="2">
        <v>0.17699999999999999</v>
      </c>
    </row>
    <row r="285" spans="1:14" x14ac:dyDescent="0.3">
      <c r="D285" s="8"/>
    </row>
    <row r="286" spans="1:14" x14ac:dyDescent="0.3">
      <c r="A286" t="s">
        <v>197</v>
      </c>
      <c r="C286" s="2">
        <v>0.182</v>
      </c>
      <c r="E286" s="2">
        <v>0.17100000000000001</v>
      </c>
      <c r="G286" s="2">
        <v>0.17799999999999999</v>
      </c>
      <c r="H286" t="s">
        <v>197</v>
      </c>
      <c r="J286" s="2">
        <v>0.20100000000000001</v>
      </c>
      <c r="L286" s="2">
        <v>0.189</v>
      </c>
      <c r="N286" s="2">
        <v>0.19700000000000001</v>
      </c>
    </row>
    <row r="287" spans="1:14" x14ac:dyDescent="0.3">
      <c r="A287" t="s">
        <v>261</v>
      </c>
      <c r="C287" s="2">
        <v>0.182</v>
      </c>
      <c r="E287" s="2">
        <v>0.17100000000000001</v>
      </c>
      <c r="G287" s="2">
        <v>0.17799999999999999</v>
      </c>
      <c r="H287" t="s">
        <v>261</v>
      </c>
      <c r="J287" s="2">
        <v>0.20100000000000001</v>
      </c>
      <c r="L287" s="2">
        <v>0.189</v>
      </c>
      <c r="N287" s="2">
        <v>0.19700000000000001</v>
      </c>
    </row>
    <row r="289" spans="1:14" x14ac:dyDescent="0.3">
      <c r="A289" t="s">
        <v>202</v>
      </c>
      <c r="C289" s="2">
        <v>0.17399999999999999</v>
      </c>
      <c r="E289" s="2">
        <v>0.16300000000000001</v>
      </c>
      <c r="G289" s="2">
        <v>0.17100000000000001</v>
      </c>
      <c r="H289" t="s">
        <v>202</v>
      </c>
      <c r="J289" s="2">
        <v>0.127</v>
      </c>
      <c r="L289" s="2">
        <v>0.122</v>
      </c>
      <c r="N289" s="2">
        <v>0.125</v>
      </c>
    </row>
    <row r="290" spans="1:14" x14ac:dyDescent="0.3">
      <c r="A290" t="s">
        <v>261</v>
      </c>
      <c r="C290" s="2">
        <v>0.17399999999999999</v>
      </c>
      <c r="E290" s="2">
        <v>0.16300000000000001</v>
      </c>
      <c r="G290" s="2">
        <v>0.17100000000000001</v>
      </c>
      <c r="H290" t="s">
        <v>261</v>
      </c>
      <c r="J290" s="2">
        <v>0.127</v>
      </c>
      <c r="L290" s="2">
        <v>0.122</v>
      </c>
      <c r="N290" s="2">
        <v>0.126</v>
      </c>
    </row>
    <row r="291" spans="1:14" x14ac:dyDescent="0.3">
      <c r="B291" s="8"/>
      <c r="D291" s="7"/>
      <c r="H291" s="4"/>
      <c r="K291" s="1"/>
      <c r="L291" s="8"/>
      <c r="M291" s="1"/>
      <c r="N291" s="8"/>
    </row>
    <row r="292" spans="1:14" x14ac:dyDescent="0.3">
      <c r="A292" t="s">
        <v>207</v>
      </c>
      <c r="B292" s="8"/>
      <c r="C292" s="2">
        <v>0.14899999999999999</v>
      </c>
      <c r="D292" s="7"/>
      <c r="E292" s="2">
        <v>0.13900000000000001</v>
      </c>
      <c r="G292" s="2">
        <v>0.14599999999999999</v>
      </c>
      <c r="H292" s="4" t="s">
        <v>207</v>
      </c>
      <c r="J292" s="2">
        <v>0.19</v>
      </c>
      <c r="K292" s="1"/>
      <c r="L292" s="8">
        <v>0.17499999999999999</v>
      </c>
      <c r="M292" s="1"/>
      <c r="N292" s="8">
        <v>0.186</v>
      </c>
    </row>
    <row r="293" spans="1:14" x14ac:dyDescent="0.3">
      <c r="A293" t="s">
        <v>261</v>
      </c>
      <c r="B293" s="8"/>
      <c r="C293" s="2">
        <v>0.14899999999999999</v>
      </c>
      <c r="D293" s="7"/>
      <c r="E293" s="2">
        <v>0.13900000000000001</v>
      </c>
      <c r="G293" s="2">
        <v>0.14599999999999999</v>
      </c>
      <c r="H293" s="4" t="s">
        <v>261</v>
      </c>
      <c r="J293" s="2">
        <v>0.19</v>
      </c>
      <c r="K293" s="1"/>
      <c r="L293" s="8">
        <v>0.17499999999999999</v>
      </c>
      <c r="M293" s="1"/>
      <c r="N293" s="8">
        <v>0.186</v>
      </c>
    </row>
    <row r="294" spans="1:14" x14ac:dyDescent="0.3">
      <c r="B294" s="8"/>
      <c r="D294" s="7"/>
      <c r="H294" s="4"/>
      <c r="K294" s="1"/>
      <c r="L294" s="8"/>
      <c r="M294" s="1"/>
      <c r="N294" s="8"/>
    </row>
    <row r="295" spans="1:14" x14ac:dyDescent="0.3">
      <c r="A295" t="s">
        <v>211</v>
      </c>
      <c r="B295" s="8"/>
      <c r="C295" s="2">
        <v>0.13400000000000001</v>
      </c>
      <c r="D295" s="7"/>
      <c r="E295" s="2">
        <v>0.19</v>
      </c>
      <c r="G295" s="2">
        <v>0.152</v>
      </c>
      <c r="H295" s="4" t="s">
        <v>211</v>
      </c>
      <c r="J295" s="2">
        <v>0.113</v>
      </c>
      <c r="K295" s="1"/>
      <c r="L295" s="8">
        <v>0.16800000000000001</v>
      </c>
      <c r="M295" s="1"/>
      <c r="N295" s="8">
        <v>0.13</v>
      </c>
    </row>
    <row r="296" spans="1:14" x14ac:dyDescent="0.3">
      <c r="A296" t="s">
        <v>261</v>
      </c>
      <c r="B296" s="8"/>
      <c r="C296" s="2">
        <v>0.13400000000000001</v>
      </c>
      <c r="D296" s="7"/>
      <c r="E296" s="2">
        <v>0.19</v>
      </c>
      <c r="G296" s="2">
        <v>0.152</v>
      </c>
      <c r="H296" s="4" t="s">
        <v>261</v>
      </c>
      <c r="J296" s="2">
        <v>0.113</v>
      </c>
      <c r="K296" s="1"/>
      <c r="L296" s="8">
        <v>0.16800000000000001</v>
      </c>
      <c r="M296" s="1"/>
      <c r="N296" s="8">
        <v>0.13100000000000001</v>
      </c>
    </row>
    <row r="297" spans="1:14" x14ac:dyDescent="0.3">
      <c r="A297" t="s">
        <v>110</v>
      </c>
      <c r="B297" s="8" t="s">
        <v>267</v>
      </c>
      <c r="D297" s="7"/>
      <c r="H297" s="4"/>
      <c r="K297" s="1"/>
      <c r="L297" s="8"/>
      <c r="M297" s="1"/>
      <c r="N297" s="8"/>
    </row>
    <row r="298" spans="1:14" x14ac:dyDescent="0.3">
      <c r="B298" s="8"/>
      <c r="D298" s="7"/>
      <c r="H298" s="4"/>
      <c r="K298" s="1"/>
      <c r="L298" s="8"/>
      <c r="M298" s="1"/>
      <c r="N298" s="8"/>
    </row>
    <row r="299" spans="1:14" x14ac:dyDescent="0.3">
      <c r="A299" t="s">
        <v>71</v>
      </c>
      <c r="B299" s="8"/>
      <c r="D299" s="7"/>
      <c r="H299" s="4"/>
      <c r="K299" s="1"/>
      <c r="L299" s="8"/>
      <c r="M299" s="1"/>
      <c r="N299" s="8"/>
    </row>
    <row r="300" spans="1:14" x14ac:dyDescent="0.3">
      <c r="A300" t="s">
        <v>268</v>
      </c>
      <c r="B300" s="8" t="s">
        <v>334</v>
      </c>
      <c r="C300" t="s">
        <v>74</v>
      </c>
      <c r="D300" s="7" t="s">
        <v>343</v>
      </c>
      <c r="H300" s="4"/>
      <c r="K300" s="1"/>
      <c r="L300" s="8"/>
      <c r="M300" s="1"/>
      <c r="N300" s="8"/>
    </row>
    <row r="301" spans="1:14" x14ac:dyDescent="0.3">
      <c r="B301" s="8"/>
      <c r="D301" s="7">
        <v>44196</v>
      </c>
      <c r="H301" s="4"/>
      <c r="K301" s="1"/>
      <c r="L301" s="8"/>
      <c r="M301" s="1"/>
      <c r="N301" s="8"/>
    </row>
    <row r="302" spans="1:14" x14ac:dyDescent="0.3">
      <c r="A302" t="s">
        <v>269</v>
      </c>
      <c r="B302" s="8"/>
      <c r="D302" s="7"/>
      <c r="H302" s="4"/>
      <c r="K302" s="1"/>
      <c r="L302" s="8"/>
      <c r="M302" s="1"/>
      <c r="N302" s="8"/>
    </row>
    <row r="303" spans="1:14" x14ac:dyDescent="0.3">
      <c r="A303" t="s">
        <v>269</v>
      </c>
    </row>
    <row r="304" spans="1:14" x14ac:dyDescent="0.3">
      <c r="A304" t="s">
        <v>1</v>
      </c>
      <c r="E304" t="s">
        <v>2</v>
      </c>
      <c r="I304" t="s">
        <v>3</v>
      </c>
    </row>
    <row r="305" spans="1:14" x14ac:dyDescent="0.3">
      <c r="A305" t="s">
        <v>166</v>
      </c>
      <c r="B305" t="s">
        <v>270</v>
      </c>
      <c r="C305" t="s">
        <v>271</v>
      </c>
      <c r="D305" t="s">
        <v>272</v>
      </c>
      <c r="E305" t="s">
        <v>166</v>
      </c>
      <c r="F305" t="s">
        <v>270</v>
      </c>
      <c r="G305" t="s">
        <v>271</v>
      </c>
      <c r="H305" t="s">
        <v>272</v>
      </c>
      <c r="I305" t="s">
        <v>166</v>
      </c>
      <c r="J305" t="s">
        <v>270</v>
      </c>
      <c r="K305" t="s">
        <v>271</v>
      </c>
      <c r="L305" t="s">
        <v>272</v>
      </c>
    </row>
    <row r="306" spans="1:14" x14ac:dyDescent="0.3">
      <c r="A306" t="s">
        <v>185</v>
      </c>
      <c r="B306">
        <v>5.5</v>
      </c>
      <c r="C306">
        <v>13.8</v>
      </c>
      <c r="D306" s="7">
        <v>44143</v>
      </c>
      <c r="E306" t="s">
        <v>192</v>
      </c>
      <c r="F306">
        <v>6.6</v>
      </c>
      <c r="G306">
        <v>12.7</v>
      </c>
      <c r="H306" s="7">
        <v>44207</v>
      </c>
      <c r="I306" t="s">
        <v>197</v>
      </c>
      <c r="J306">
        <v>6.6</v>
      </c>
      <c r="K306">
        <v>12.7</v>
      </c>
      <c r="L306" s="7">
        <v>42694</v>
      </c>
    </row>
    <row r="307" spans="1:14" x14ac:dyDescent="0.3">
      <c r="A307" t="s">
        <v>4</v>
      </c>
      <c r="D307" s="3"/>
      <c r="E307" t="s">
        <v>5</v>
      </c>
      <c r="I307" t="s">
        <v>6</v>
      </c>
    </row>
    <row r="308" spans="1:14" x14ac:dyDescent="0.3">
      <c r="A308" t="s">
        <v>166</v>
      </c>
      <c r="B308" t="s">
        <v>270</v>
      </c>
      <c r="C308" t="s">
        <v>271</v>
      </c>
      <c r="D308" t="s">
        <v>272</v>
      </c>
      <c r="E308" t="s">
        <v>166</v>
      </c>
      <c r="F308" t="s">
        <v>270</v>
      </c>
      <c r="G308" t="s">
        <v>271</v>
      </c>
      <c r="H308" t="s">
        <v>272</v>
      </c>
      <c r="I308" t="s">
        <v>166</v>
      </c>
      <c r="J308" t="s">
        <v>270</v>
      </c>
      <c r="K308" t="s">
        <v>271</v>
      </c>
      <c r="L308" t="s">
        <v>272</v>
      </c>
    </row>
    <row r="309" spans="1:14" x14ac:dyDescent="0.3">
      <c r="A309" t="s">
        <v>202</v>
      </c>
      <c r="B309">
        <v>6.6</v>
      </c>
      <c r="C309">
        <v>12.7</v>
      </c>
      <c r="D309" s="7">
        <v>42694</v>
      </c>
      <c r="E309" t="s">
        <v>207</v>
      </c>
      <c r="F309">
        <v>5.5</v>
      </c>
      <c r="G309">
        <v>13.8</v>
      </c>
      <c r="H309" s="7">
        <v>44129</v>
      </c>
      <c r="I309" t="s">
        <v>211</v>
      </c>
      <c r="J309">
        <v>7.6</v>
      </c>
      <c r="K309">
        <v>11.7</v>
      </c>
      <c r="L309" s="7">
        <v>44105</v>
      </c>
    </row>
    <row r="310" spans="1:14" x14ac:dyDescent="0.3">
      <c r="A310" t="s">
        <v>110</v>
      </c>
      <c r="B310" t="s">
        <v>273</v>
      </c>
    </row>
    <row r="311" spans="1:14" x14ac:dyDescent="0.3">
      <c r="C311" s="5"/>
      <c r="E311" s="5"/>
      <c r="G311" s="5"/>
      <c r="J311" s="5"/>
      <c r="L311" s="5"/>
      <c r="N311" s="5"/>
    </row>
    <row r="312" spans="1:14" x14ac:dyDescent="0.3">
      <c r="A312" t="s">
        <v>71</v>
      </c>
    </row>
    <row r="313" spans="1:14" x14ac:dyDescent="0.3">
      <c r="A313" t="s">
        <v>274</v>
      </c>
      <c r="B313" t="s">
        <v>334</v>
      </c>
      <c r="C313" s="2" t="s">
        <v>74</v>
      </c>
      <c r="D313" t="s">
        <v>343</v>
      </c>
      <c r="E313" s="2"/>
      <c r="G313" s="2"/>
      <c r="J313" s="2"/>
      <c r="L313" s="2"/>
      <c r="N313" s="2"/>
    </row>
    <row r="314" spans="1:14" x14ac:dyDescent="0.3">
      <c r="D314" s="3">
        <v>44196</v>
      </c>
    </row>
    <row r="315" spans="1:14" x14ac:dyDescent="0.3">
      <c r="A315" t="s">
        <v>275</v>
      </c>
      <c r="C315" s="2"/>
      <c r="E315" s="2"/>
      <c r="G315" s="2"/>
      <c r="J315" s="2"/>
      <c r="L315" s="2"/>
      <c r="N315" s="2"/>
    </row>
    <row r="316" spans="1:14" x14ac:dyDescent="0.3">
      <c r="B316" t="s">
        <v>1</v>
      </c>
      <c r="C316" t="s">
        <v>2</v>
      </c>
      <c r="D316" t="s">
        <v>3</v>
      </c>
      <c r="E316" s="2" t="s">
        <v>4</v>
      </c>
      <c r="F316" t="s">
        <v>5</v>
      </c>
      <c r="G316" s="2" t="s">
        <v>6</v>
      </c>
      <c r="L316" s="2"/>
      <c r="N316" s="2"/>
    </row>
    <row r="317" spans="1:14" x14ac:dyDescent="0.3">
      <c r="A317" t="s">
        <v>276</v>
      </c>
      <c r="B317">
        <v>250</v>
      </c>
      <c r="C317">
        <v>269</v>
      </c>
      <c r="D317">
        <v>262</v>
      </c>
      <c r="E317" s="2">
        <v>250</v>
      </c>
      <c r="F317">
        <v>212</v>
      </c>
      <c r="G317" s="2">
        <v>221</v>
      </c>
      <c r="L317" s="2"/>
      <c r="N317" s="2"/>
    </row>
    <row r="318" spans="1:14" x14ac:dyDescent="0.3">
      <c r="A318" t="s">
        <v>277</v>
      </c>
      <c r="B318">
        <v>250</v>
      </c>
      <c r="C318">
        <v>269</v>
      </c>
      <c r="D318">
        <v>262</v>
      </c>
      <c r="E318" s="2">
        <v>250</v>
      </c>
      <c r="F318">
        <v>212</v>
      </c>
      <c r="G318" s="2">
        <v>221</v>
      </c>
      <c r="L318" s="2"/>
      <c r="N318" s="2"/>
    </row>
    <row r="319" spans="1:14" x14ac:dyDescent="0.3">
      <c r="A319" t="s">
        <v>278</v>
      </c>
      <c r="B319">
        <v>154</v>
      </c>
      <c r="C319">
        <v>154</v>
      </c>
      <c r="D319">
        <v>154</v>
      </c>
      <c r="E319" s="2">
        <v>154</v>
      </c>
      <c r="F319">
        <v>154</v>
      </c>
      <c r="G319" s="2">
        <v>154</v>
      </c>
      <c r="L319" s="2"/>
      <c r="N319" s="2"/>
    </row>
    <row r="320" spans="1:14" x14ac:dyDescent="0.3">
      <c r="A320" t="s">
        <v>279</v>
      </c>
      <c r="B320">
        <v>96</v>
      </c>
      <c r="C320" s="2">
        <v>115</v>
      </c>
      <c r="D320">
        <v>108</v>
      </c>
      <c r="E320" s="2">
        <v>96</v>
      </c>
      <c r="F320">
        <v>58</v>
      </c>
      <c r="G320" s="2">
        <v>67</v>
      </c>
      <c r="J320" s="2"/>
      <c r="L320" s="2"/>
      <c r="N320" s="2"/>
    </row>
    <row r="322" spans="1:14" x14ac:dyDescent="0.3">
      <c r="A322" t="s">
        <v>280</v>
      </c>
      <c r="B322" s="2">
        <v>0</v>
      </c>
      <c r="C322" s="2">
        <v>1E-3</v>
      </c>
      <c r="D322" s="2">
        <v>0</v>
      </c>
      <c r="E322" s="2">
        <v>0</v>
      </c>
      <c r="F322" s="2">
        <v>0</v>
      </c>
      <c r="G322" s="2">
        <v>1E-3</v>
      </c>
      <c r="J322" s="2"/>
      <c r="L322" s="2"/>
      <c r="N322" s="2"/>
    </row>
    <row r="323" spans="1:14" x14ac:dyDescent="0.3">
      <c r="A323" t="s">
        <v>281</v>
      </c>
      <c r="B323" s="2">
        <v>0.1</v>
      </c>
      <c r="C323" s="2">
        <v>0.1</v>
      </c>
      <c r="D323" s="2">
        <v>0.1</v>
      </c>
      <c r="E323" s="2">
        <v>0.1</v>
      </c>
      <c r="F323" s="2">
        <v>0.1</v>
      </c>
      <c r="G323" s="2">
        <v>0.1</v>
      </c>
      <c r="J323" s="2"/>
      <c r="L323" s="2"/>
      <c r="N323" s="2"/>
    </row>
    <row r="324" spans="1:14" x14ac:dyDescent="0.3">
      <c r="A324" t="s">
        <v>282</v>
      </c>
      <c r="B324">
        <v>27</v>
      </c>
      <c r="C324">
        <v>48</v>
      </c>
      <c r="D324">
        <v>40</v>
      </c>
      <c r="E324" s="2">
        <v>27</v>
      </c>
      <c r="F324">
        <v>21</v>
      </c>
      <c r="G324" s="2">
        <v>22</v>
      </c>
      <c r="L324" s="2"/>
      <c r="N324" s="2"/>
    </row>
    <row r="325" spans="1:14" x14ac:dyDescent="0.3">
      <c r="A325" t="s">
        <v>283</v>
      </c>
      <c r="B325">
        <v>0</v>
      </c>
      <c r="C325">
        <v>0</v>
      </c>
      <c r="D325">
        <v>0</v>
      </c>
      <c r="E325" s="2">
        <v>0</v>
      </c>
      <c r="F325">
        <v>36</v>
      </c>
      <c r="G325" s="2">
        <v>27</v>
      </c>
      <c r="L325" s="2"/>
      <c r="N325" s="2"/>
    </row>
    <row r="326" spans="1:14" x14ac:dyDescent="0.3">
      <c r="A326" t="s">
        <v>284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J326" s="2"/>
      <c r="L326" s="2"/>
      <c r="N326" s="2"/>
    </row>
    <row r="327" spans="1:14" x14ac:dyDescent="0.3">
      <c r="A327" t="s">
        <v>285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14" x14ac:dyDescent="0.3">
      <c r="A328" t="s">
        <v>286</v>
      </c>
      <c r="B328" s="2">
        <v>1</v>
      </c>
      <c r="C328" s="2">
        <v>1</v>
      </c>
      <c r="D328" s="2">
        <v>1</v>
      </c>
      <c r="E328" s="2">
        <v>1</v>
      </c>
      <c r="F328" s="2">
        <v>1</v>
      </c>
      <c r="G328" s="2">
        <v>1</v>
      </c>
      <c r="J328" s="2"/>
      <c r="N328" s="2"/>
    </row>
    <row r="329" spans="1:14" x14ac:dyDescent="0.3">
      <c r="C329" s="2"/>
      <c r="G329" s="2"/>
      <c r="J329" s="2"/>
      <c r="N329" s="2"/>
    </row>
    <row r="330" spans="1:14" x14ac:dyDescent="0.3">
      <c r="A330" t="s">
        <v>287</v>
      </c>
      <c r="B330" s="1">
        <v>27</v>
      </c>
      <c r="C330" s="1">
        <v>48</v>
      </c>
      <c r="D330" s="1">
        <v>40</v>
      </c>
      <c r="E330" s="1">
        <v>27</v>
      </c>
      <c r="F330" s="1">
        <v>21</v>
      </c>
      <c r="G330" s="1">
        <v>22</v>
      </c>
      <c r="L330" s="2"/>
      <c r="N330" s="2"/>
    </row>
    <row r="331" spans="1:14" x14ac:dyDescent="0.3">
      <c r="A331" t="s">
        <v>288</v>
      </c>
      <c r="B331" s="1">
        <v>0</v>
      </c>
      <c r="C331" s="1">
        <v>0</v>
      </c>
      <c r="D331" s="1">
        <v>0</v>
      </c>
      <c r="E331" s="1">
        <v>0</v>
      </c>
      <c r="F331" s="1">
        <v>180</v>
      </c>
      <c r="G331" s="1">
        <v>135</v>
      </c>
      <c r="L331" s="2"/>
      <c r="N331" s="2"/>
    </row>
    <row r="332" spans="1:14" x14ac:dyDescent="0.3">
      <c r="A332" t="s">
        <v>289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L332" s="2"/>
      <c r="N332" s="2"/>
    </row>
    <row r="333" spans="1:14" x14ac:dyDescent="0.3">
      <c r="A333" t="s">
        <v>290</v>
      </c>
      <c r="B333" s="1">
        <v>27</v>
      </c>
      <c r="C333" s="1">
        <v>48</v>
      </c>
      <c r="D333" s="1">
        <v>40</v>
      </c>
      <c r="E333" s="1">
        <v>27</v>
      </c>
      <c r="F333" s="1">
        <v>201</v>
      </c>
      <c r="G333" s="1">
        <v>157</v>
      </c>
      <c r="J333" s="2"/>
      <c r="L333" s="2"/>
      <c r="N333" s="2"/>
    </row>
    <row r="335" spans="1:14" x14ac:dyDescent="0.3">
      <c r="A335" t="s">
        <v>291</v>
      </c>
      <c r="C335" s="2"/>
      <c r="E335" s="2"/>
      <c r="G335" s="2"/>
      <c r="J335" s="2"/>
      <c r="L335" s="2"/>
      <c r="N335" s="2"/>
    </row>
    <row r="336" spans="1:14" x14ac:dyDescent="0.3">
      <c r="A336" t="s">
        <v>292</v>
      </c>
      <c r="C336" s="2"/>
      <c r="E336" s="2"/>
      <c r="G336" s="2"/>
      <c r="J336" s="2"/>
      <c r="L336" s="2"/>
      <c r="N336" s="2"/>
    </row>
    <row r="337" spans="1:14" x14ac:dyDescent="0.3">
      <c r="B337" t="s">
        <v>1</v>
      </c>
      <c r="C337" t="s">
        <v>2</v>
      </c>
      <c r="D337" t="s">
        <v>3</v>
      </c>
      <c r="E337" s="2" t="s">
        <v>4</v>
      </c>
      <c r="F337" t="s">
        <v>5</v>
      </c>
      <c r="G337" s="2" t="s">
        <v>6</v>
      </c>
      <c r="L337" s="2"/>
      <c r="N337" s="2"/>
    </row>
    <row r="338" spans="1:14" x14ac:dyDescent="0.3">
      <c r="A338" t="s">
        <v>293</v>
      </c>
      <c r="E338" s="2"/>
      <c r="G338" s="2"/>
      <c r="L338" s="2"/>
      <c r="N338" s="2"/>
    </row>
    <row r="339" spans="1:14" x14ac:dyDescent="0.3">
      <c r="A339" t="s">
        <v>294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L339" s="2"/>
      <c r="N339" s="2"/>
    </row>
    <row r="340" spans="1:14" x14ac:dyDescent="0.3">
      <c r="A340" t="s">
        <v>295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J340" s="2"/>
      <c r="L340" s="2"/>
      <c r="N340" s="2"/>
    </row>
    <row r="341" spans="1:14" x14ac:dyDescent="0.3">
      <c r="A341" t="s">
        <v>296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14" x14ac:dyDescent="0.3">
      <c r="A342" t="s">
        <v>297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J342" s="2"/>
      <c r="L342" s="2"/>
      <c r="N342" s="2"/>
    </row>
    <row r="343" spans="1:14" x14ac:dyDescent="0.3">
      <c r="A343" t="s">
        <v>298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L343" s="2"/>
      <c r="N343" s="2"/>
    </row>
    <row r="344" spans="1:14" x14ac:dyDescent="0.3">
      <c r="A344" t="s">
        <v>299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J344" s="2"/>
      <c r="L344" s="2"/>
      <c r="N344" s="2"/>
    </row>
    <row r="345" spans="1:14" x14ac:dyDescent="0.3">
      <c r="C345" s="2"/>
      <c r="E345" s="2"/>
      <c r="G345" s="2"/>
      <c r="J345" s="2"/>
      <c r="L345" s="2"/>
      <c r="N345" s="2"/>
    </row>
    <row r="346" spans="1:14" x14ac:dyDescent="0.3">
      <c r="A346" t="s">
        <v>300</v>
      </c>
    </row>
    <row r="347" spans="1:14" x14ac:dyDescent="0.3">
      <c r="A347" t="s">
        <v>301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L347" s="2"/>
      <c r="N347" s="2"/>
    </row>
    <row r="348" spans="1:14" x14ac:dyDescent="0.3">
      <c r="A348" t="s">
        <v>302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L348" s="2"/>
      <c r="N348" s="2"/>
    </row>
    <row r="349" spans="1:14" x14ac:dyDescent="0.3">
      <c r="A349" t="s">
        <v>303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L349" s="2"/>
      <c r="N349" s="2"/>
    </row>
    <row r="350" spans="1:14" x14ac:dyDescent="0.3">
      <c r="A350" t="s">
        <v>304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L350" s="2"/>
      <c r="N350" s="2"/>
    </row>
    <row r="351" spans="1:14" x14ac:dyDescent="0.3">
      <c r="A351" t="s">
        <v>305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3" spans="1:12" x14ac:dyDescent="0.3">
      <c r="A353" t="s">
        <v>306</v>
      </c>
    </row>
    <row r="354" spans="1:12" x14ac:dyDescent="0.3">
      <c r="A354" t="s">
        <v>307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</row>
    <row r="355" spans="1:12" x14ac:dyDescent="0.3">
      <c r="A355" t="s">
        <v>308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</row>
    <row r="356" spans="1:12" x14ac:dyDescent="0.3">
      <c r="A356" t="s">
        <v>309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</row>
    <row r="357" spans="1:12" x14ac:dyDescent="0.3">
      <c r="A357" t="s">
        <v>310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</row>
    <row r="358" spans="1:12" x14ac:dyDescent="0.3">
      <c r="A358" t="s">
        <v>311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</row>
    <row r="359" spans="1:12" x14ac:dyDescent="0.3">
      <c r="A359" t="s">
        <v>110</v>
      </c>
      <c r="B359" t="s">
        <v>312</v>
      </c>
    </row>
    <row r="360" spans="1:12" x14ac:dyDescent="0.3">
      <c r="D360" s="7"/>
      <c r="H360" s="7"/>
      <c r="L360" s="7"/>
    </row>
    <row r="361" spans="1:12" x14ac:dyDescent="0.3">
      <c r="A361" t="s">
        <v>71</v>
      </c>
      <c r="D361" s="7"/>
      <c r="H361" s="7"/>
      <c r="L361" s="7"/>
    </row>
    <row r="362" spans="1:12" x14ac:dyDescent="0.3">
      <c r="A362" t="s">
        <v>313</v>
      </c>
      <c r="B362" t="s">
        <v>334</v>
      </c>
      <c r="C362" t="s">
        <v>74</v>
      </c>
      <c r="D362" s="7" t="s">
        <v>343</v>
      </c>
      <c r="H362" s="7"/>
      <c r="L362" s="7"/>
    </row>
    <row r="363" spans="1:12" x14ac:dyDescent="0.3">
      <c r="D363" s="7">
        <v>44196</v>
      </c>
      <c r="H363" s="7"/>
      <c r="L363" s="7"/>
    </row>
    <row r="364" spans="1:12" x14ac:dyDescent="0.3">
      <c r="A364" t="s">
        <v>314</v>
      </c>
      <c r="D364" s="7"/>
      <c r="H364" s="7"/>
      <c r="L364" s="7"/>
    </row>
    <row r="366" spans="1:12" x14ac:dyDescent="0.3">
      <c r="A366" t="s">
        <v>315</v>
      </c>
      <c r="B366" t="s">
        <v>316</v>
      </c>
    </row>
    <row r="367" spans="1:12" x14ac:dyDescent="0.3">
      <c r="A367" t="s">
        <v>317</v>
      </c>
      <c r="B367" t="s">
        <v>318</v>
      </c>
      <c r="D367" s="7"/>
      <c r="H367" s="7"/>
      <c r="L367" s="7"/>
    </row>
    <row r="368" spans="1:12" x14ac:dyDescent="0.3">
      <c r="A368" t="s">
        <v>319</v>
      </c>
      <c r="B368" t="s">
        <v>320</v>
      </c>
      <c r="D368" s="7"/>
      <c r="H368" s="7"/>
      <c r="L368" s="7"/>
    </row>
    <row r="369" spans="1:12" x14ac:dyDescent="0.3">
      <c r="A369" t="s">
        <v>321</v>
      </c>
      <c r="B369" t="s">
        <v>322</v>
      </c>
      <c r="D369" s="7"/>
      <c r="H369" s="7"/>
      <c r="L369" s="7"/>
    </row>
    <row r="370" spans="1:12" x14ac:dyDescent="0.3">
      <c r="A370" t="s">
        <v>323</v>
      </c>
      <c r="B370" t="s">
        <v>324</v>
      </c>
      <c r="D370" s="7"/>
      <c r="H370" s="7"/>
    </row>
    <row r="371" spans="1:12" x14ac:dyDescent="0.3">
      <c r="A371" t="s">
        <v>325</v>
      </c>
      <c r="B371" t="s">
        <v>326</v>
      </c>
      <c r="D371" s="7"/>
    </row>
    <row r="372" spans="1:12" x14ac:dyDescent="0.3">
      <c r="A372" t="s">
        <v>327</v>
      </c>
      <c r="B372" t="s">
        <v>328</v>
      </c>
    </row>
    <row r="373" spans="1:12" x14ac:dyDescent="0.3">
      <c r="B373" t="s">
        <v>329</v>
      </c>
    </row>
    <row r="376" spans="1:12" x14ac:dyDescent="0.3">
      <c r="D376" s="3"/>
    </row>
    <row r="377" spans="1:12" x14ac:dyDescent="0.3">
      <c r="B377" t="s">
        <v>330</v>
      </c>
      <c r="C377" t="s">
        <v>1</v>
      </c>
      <c r="D377" t="s">
        <v>2</v>
      </c>
      <c r="E377" t="s">
        <v>3</v>
      </c>
      <c r="F377" t="s">
        <v>4</v>
      </c>
      <c r="G377" t="s">
        <v>5</v>
      </c>
      <c r="H377" t="s">
        <v>6</v>
      </c>
    </row>
    <row r="378" spans="1:12" x14ac:dyDescent="0.3">
      <c r="A378" t="s">
        <v>261</v>
      </c>
    </row>
    <row r="379" spans="1:12" x14ac:dyDescent="0.3">
      <c r="A379" t="s">
        <v>315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</row>
    <row r="380" spans="1:12" x14ac:dyDescent="0.3">
      <c r="A380" t="s">
        <v>317</v>
      </c>
      <c r="B380" s="8">
        <v>1</v>
      </c>
      <c r="C380" s="8">
        <v>1</v>
      </c>
      <c r="D380" s="8">
        <v>1</v>
      </c>
      <c r="E380" s="8">
        <v>1</v>
      </c>
      <c r="F380" s="8">
        <v>1</v>
      </c>
      <c r="G380" s="8">
        <v>1</v>
      </c>
      <c r="H380" s="8">
        <v>1</v>
      </c>
    </row>
    <row r="381" spans="1:12" x14ac:dyDescent="0.3">
      <c r="A381" t="s">
        <v>319</v>
      </c>
      <c r="B381" s="8">
        <v>1</v>
      </c>
      <c r="C381" s="8">
        <v>1</v>
      </c>
      <c r="D381" s="8">
        <v>1</v>
      </c>
      <c r="E381" s="8">
        <v>1</v>
      </c>
      <c r="F381" s="8">
        <v>1</v>
      </c>
      <c r="G381" s="8">
        <v>1</v>
      </c>
      <c r="H381" s="8">
        <v>1</v>
      </c>
    </row>
    <row r="382" spans="1:12" x14ac:dyDescent="0.3">
      <c r="A382" t="s">
        <v>321</v>
      </c>
      <c r="B382" s="8">
        <v>1</v>
      </c>
      <c r="C382" s="8">
        <v>1</v>
      </c>
      <c r="D382" s="8">
        <v>1</v>
      </c>
      <c r="E382" s="8">
        <v>1</v>
      </c>
      <c r="F382" s="8">
        <v>1</v>
      </c>
      <c r="G382" s="8">
        <v>1</v>
      </c>
      <c r="H382" s="8">
        <v>1</v>
      </c>
    </row>
    <row r="383" spans="1:12" x14ac:dyDescent="0.3">
      <c r="A383" t="s">
        <v>323</v>
      </c>
      <c r="B383" s="8">
        <v>1</v>
      </c>
      <c r="C383" s="8">
        <v>1</v>
      </c>
      <c r="D383" s="8">
        <v>1</v>
      </c>
      <c r="E383" s="8">
        <v>1</v>
      </c>
      <c r="F383" s="8">
        <v>1</v>
      </c>
      <c r="G383" s="8">
        <v>1</v>
      </c>
      <c r="H383" s="8">
        <v>1</v>
      </c>
    </row>
    <row r="384" spans="1:12" x14ac:dyDescent="0.3">
      <c r="A384" t="s">
        <v>325</v>
      </c>
      <c r="B384" s="2">
        <v>1</v>
      </c>
      <c r="C384" s="2">
        <v>1</v>
      </c>
      <c r="D384" s="2">
        <v>1</v>
      </c>
      <c r="E384" s="2">
        <v>1</v>
      </c>
      <c r="F384" s="2">
        <v>1</v>
      </c>
      <c r="G384" s="2">
        <v>1</v>
      </c>
      <c r="H384" s="8">
        <v>1</v>
      </c>
    </row>
    <row r="385" spans="1:8" x14ac:dyDescent="0.3">
      <c r="A385" t="s">
        <v>327</v>
      </c>
      <c r="B385" s="2">
        <v>1</v>
      </c>
      <c r="C385" s="2">
        <v>1</v>
      </c>
      <c r="D385" s="2">
        <v>1</v>
      </c>
      <c r="E385" s="2">
        <v>1</v>
      </c>
      <c r="F385" s="2">
        <v>1</v>
      </c>
      <c r="G385" s="2">
        <v>1</v>
      </c>
      <c r="H385" s="8">
        <v>1</v>
      </c>
    </row>
    <row r="386" spans="1:8" x14ac:dyDescent="0.3">
      <c r="A386" t="s">
        <v>110</v>
      </c>
      <c r="B386" t="s">
        <v>331</v>
      </c>
    </row>
    <row r="388" spans="1:8" x14ac:dyDescent="0.3">
      <c r="B388" s="1"/>
      <c r="C388" s="1"/>
      <c r="D388" s="1"/>
      <c r="E388" s="1"/>
      <c r="F388" s="1"/>
      <c r="G388" s="1"/>
    </row>
    <row r="390" spans="1:8" x14ac:dyDescent="0.3">
      <c r="B390" s="2"/>
      <c r="C390" s="2"/>
      <c r="D390" s="2"/>
      <c r="E390" s="2"/>
      <c r="F390" s="2"/>
      <c r="G390" s="2"/>
    </row>
    <row r="392" spans="1:8" x14ac:dyDescent="0.3">
      <c r="B392" s="1"/>
      <c r="C392" s="1"/>
      <c r="D392" s="1"/>
      <c r="E392" s="1"/>
      <c r="F392" s="1"/>
      <c r="G392" s="1"/>
    </row>
    <row r="393" spans="1:8" x14ac:dyDescent="0.3">
      <c r="B393" s="1"/>
      <c r="C393" s="1"/>
      <c r="D393" s="1"/>
      <c r="E393" s="1"/>
      <c r="F393" s="1"/>
      <c r="G393" s="1"/>
    </row>
    <row r="394" spans="1:8" x14ac:dyDescent="0.3">
      <c r="B394" s="1"/>
      <c r="C394" s="1"/>
      <c r="D394" s="1"/>
      <c r="E394" s="1"/>
      <c r="F394" s="1"/>
      <c r="G394" s="1"/>
    </row>
    <row r="395" spans="1:8" x14ac:dyDescent="0.3">
      <c r="B395" s="1"/>
      <c r="C395" s="1"/>
      <c r="D395" s="1"/>
      <c r="E395" s="1"/>
      <c r="F395" s="1"/>
      <c r="G395" s="1"/>
    </row>
    <row r="401" spans="2:7" x14ac:dyDescent="0.3">
      <c r="B401" s="1"/>
      <c r="C401" s="1"/>
      <c r="D401" s="1"/>
      <c r="E401" s="1"/>
      <c r="F401" s="1"/>
      <c r="G401" s="1"/>
    </row>
    <row r="402" spans="2:7" x14ac:dyDescent="0.3">
      <c r="B402" s="1"/>
      <c r="C402" s="1"/>
      <c r="D402" s="1"/>
      <c r="E402" s="1"/>
      <c r="F402" s="1"/>
      <c r="G402" s="1"/>
    </row>
    <row r="403" spans="2:7" x14ac:dyDescent="0.3">
      <c r="B403" s="1"/>
      <c r="C403" s="1"/>
      <c r="D403" s="1"/>
      <c r="E403" s="1"/>
      <c r="F403" s="1"/>
      <c r="G403" s="1"/>
    </row>
    <row r="404" spans="2:7" x14ac:dyDescent="0.3">
      <c r="B404" s="1"/>
      <c r="C404" s="1"/>
      <c r="D404" s="1"/>
      <c r="E404" s="1"/>
      <c r="F404" s="1"/>
      <c r="G404" s="1"/>
    </row>
    <row r="405" spans="2:7" x14ac:dyDescent="0.3">
      <c r="B405" s="1"/>
      <c r="C405" s="1"/>
      <c r="D405" s="1"/>
      <c r="E405" s="1"/>
      <c r="F405" s="1"/>
      <c r="G405" s="1"/>
    </row>
    <row r="406" spans="2:7" x14ac:dyDescent="0.3">
      <c r="B406" s="1"/>
      <c r="C406" s="1"/>
      <c r="D406" s="1"/>
      <c r="E406" s="1"/>
      <c r="F406" s="1"/>
      <c r="G406" s="1"/>
    </row>
    <row r="409" spans="2:7" x14ac:dyDescent="0.3">
      <c r="B409" s="1"/>
      <c r="C409" s="1"/>
      <c r="D409" s="1"/>
      <c r="E409" s="1"/>
      <c r="F409" s="1"/>
      <c r="G409" s="1"/>
    </row>
    <row r="410" spans="2:7" x14ac:dyDescent="0.3">
      <c r="B410" s="1"/>
      <c r="C410" s="1"/>
      <c r="D410" s="1"/>
      <c r="E410" s="1"/>
      <c r="F410" s="1"/>
      <c r="G410" s="1"/>
    </row>
    <row r="411" spans="2:7" x14ac:dyDescent="0.3">
      <c r="B411" s="1"/>
      <c r="C411" s="1"/>
      <c r="D411" s="1"/>
      <c r="E411" s="1"/>
      <c r="F411" s="1"/>
      <c r="G411" s="1"/>
    </row>
    <row r="412" spans="2:7" x14ac:dyDescent="0.3">
      <c r="B412" s="1"/>
      <c r="C412" s="1"/>
      <c r="D412" s="1"/>
      <c r="E412" s="1"/>
      <c r="F412" s="1"/>
      <c r="G412" s="1"/>
    </row>
    <row r="413" spans="2:7" x14ac:dyDescent="0.3">
      <c r="B413" s="1"/>
      <c r="C413" s="1"/>
      <c r="D413" s="1"/>
      <c r="E413" s="1"/>
      <c r="F413" s="1"/>
      <c r="G413" s="1"/>
    </row>
    <row r="416" spans="2:7" x14ac:dyDescent="0.3">
      <c r="B416" s="2"/>
      <c r="C416" s="2"/>
      <c r="D416" s="2"/>
      <c r="E416" s="2"/>
      <c r="F416" s="2"/>
      <c r="G416" s="2"/>
    </row>
    <row r="417" spans="2:7" x14ac:dyDescent="0.3">
      <c r="B417" s="2"/>
      <c r="C417" s="2"/>
      <c r="D417" s="2"/>
      <c r="E417" s="2"/>
      <c r="F417" s="2"/>
      <c r="G417" s="2"/>
    </row>
    <row r="418" spans="2:7" x14ac:dyDescent="0.3">
      <c r="B418" s="2"/>
      <c r="C418" s="2"/>
      <c r="D418" s="2"/>
      <c r="E418" s="2"/>
      <c r="F418" s="2"/>
      <c r="G418" s="2"/>
    </row>
    <row r="419" spans="2:7" x14ac:dyDescent="0.3">
      <c r="B419" s="2"/>
      <c r="C419" s="2"/>
      <c r="D419" s="2"/>
      <c r="E419" s="2"/>
      <c r="F419" s="2"/>
      <c r="G419" s="2"/>
    </row>
    <row r="420" spans="2:7" x14ac:dyDescent="0.3">
      <c r="B420" s="2"/>
      <c r="C420" s="2"/>
      <c r="D420" s="2"/>
      <c r="E420" s="2"/>
      <c r="F420" s="2"/>
      <c r="G420" s="2"/>
    </row>
    <row r="425" spans="2:7" x14ac:dyDescent="0.3">
      <c r="D425" s="3"/>
    </row>
    <row r="441" spans="2:8" x14ac:dyDescent="0.3">
      <c r="B441" s="1"/>
      <c r="C441" s="1"/>
      <c r="D441" s="1"/>
      <c r="E441" s="1"/>
      <c r="F441" s="1"/>
      <c r="G441" s="1"/>
      <c r="H441" s="1"/>
    </row>
    <row r="442" spans="2:8" x14ac:dyDescent="0.3">
      <c r="B442" s="8"/>
      <c r="C442" s="8"/>
      <c r="D442" s="8"/>
      <c r="E442" s="8"/>
      <c r="F442" s="8"/>
      <c r="G442" s="8"/>
      <c r="H442" s="8"/>
    </row>
    <row r="443" spans="2:8" x14ac:dyDescent="0.3">
      <c r="B443" s="8"/>
      <c r="C443" s="8"/>
      <c r="D443" s="8"/>
      <c r="E443" s="8"/>
      <c r="F443" s="8"/>
      <c r="G443" s="8"/>
      <c r="H443" s="8"/>
    </row>
    <row r="444" spans="2:8" x14ac:dyDescent="0.3">
      <c r="B444" s="8"/>
      <c r="C444" s="8"/>
      <c r="D444" s="8"/>
      <c r="E444" s="8"/>
      <c r="F444" s="8"/>
      <c r="G444" s="8"/>
      <c r="H444" s="8"/>
    </row>
    <row r="445" spans="2:8" x14ac:dyDescent="0.3">
      <c r="B445" s="8"/>
      <c r="C445" s="8"/>
      <c r="D445" s="8"/>
      <c r="E445" s="8"/>
      <c r="F445" s="8"/>
      <c r="G445" s="8"/>
      <c r="H445" s="8"/>
    </row>
    <row r="446" spans="2:8" x14ac:dyDescent="0.3">
      <c r="B446" s="8"/>
      <c r="C446" s="8"/>
      <c r="D446" s="8"/>
      <c r="E446" s="8"/>
      <c r="F446" s="8"/>
      <c r="G446" s="8"/>
      <c r="H446" s="8"/>
    </row>
    <row r="447" spans="2:8" x14ac:dyDescent="0.3">
      <c r="B447" s="8"/>
      <c r="C447" s="8"/>
      <c r="D447" s="8"/>
      <c r="E447" s="8"/>
      <c r="F447" s="8"/>
      <c r="G447" s="8"/>
      <c r="H447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453C-E704-4835-845A-EBB879BBF681}">
  <dimension ref="A1:Q398"/>
  <sheetViews>
    <sheetView topLeftCell="A184" workbookViewId="0">
      <selection activeCell="F187" sqref="F187"/>
    </sheetView>
  </sheetViews>
  <sheetFormatPr defaultRowHeight="14.4" x14ac:dyDescent="0.3"/>
  <cols>
    <col min="1" max="1" width="33.6640625" bestFit="1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351</v>
      </c>
      <c r="B9" t="s">
        <v>110</v>
      </c>
      <c r="C9" t="s">
        <v>74</v>
      </c>
    </row>
    <row r="11" spans="1:5" x14ac:dyDescent="0.3">
      <c r="A11" t="s">
        <v>352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7.2999999999999995E-2</v>
      </c>
      <c r="C32" s="2">
        <v>7.4999999999999997E-2</v>
      </c>
      <c r="D32" s="2">
        <v>4.0000000000000001E-3</v>
      </c>
      <c r="E32" s="2">
        <v>5.8000000000000003E-2</v>
      </c>
      <c r="F32" s="2">
        <v>0.10100000000000001</v>
      </c>
      <c r="G32" s="2">
        <v>-1E-3</v>
      </c>
    </row>
    <row r="33" spans="1:7" x14ac:dyDescent="0.3">
      <c r="A33" t="s">
        <v>101</v>
      </c>
      <c r="B33">
        <v>2.04</v>
      </c>
      <c r="C33">
        <v>1.6</v>
      </c>
      <c r="D33">
        <v>2.11</v>
      </c>
      <c r="E33">
        <v>1.66</v>
      </c>
      <c r="F33">
        <v>1.1499999999999999</v>
      </c>
      <c r="G33">
        <v>1.38</v>
      </c>
    </row>
    <row r="34" spans="1:7" x14ac:dyDescent="0.3">
      <c r="A34" t="s">
        <v>102</v>
      </c>
      <c r="B34" s="2">
        <v>0.15</v>
      </c>
      <c r="C34" s="2">
        <v>0.12</v>
      </c>
      <c r="D34" s="2">
        <v>8.0000000000000002E-3</v>
      </c>
      <c r="E34" s="2">
        <v>9.6000000000000002E-2</v>
      </c>
      <c r="F34" s="2">
        <v>0.11600000000000001</v>
      </c>
      <c r="G34" s="2">
        <v>-2E-3</v>
      </c>
    </row>
    <row r="35" spans="1:7" x14ac:dyDescent="0.3">
      <c r="A35" t="s">
        <v>103</v>
      </c>
      <c r="B35">
        <v>1.9</v>
      </c>
      <c r="C35">
        <v>2.1</v>
      </c>
      <c r="D35">
        <v>1.9</v>
      </c>
      <c r="E35">
        <v>1.6</v>
      </c>
      <c r="F35">
        <v>1.8</v>
      </c>
      <c r="G35">
        <v>2.2999999999999998</v>
      </c>
    </row>
    <row r="36" spans="1:7" x14ac:dyDescent="0.3">
      <c r="A36" t="s">
        <v>104</v>
      </c>
      <c r="B36" s="2">
        <v>0.28399999999999997</v>
      </c>
      <c r="C36" s="2">
        <v>0.25</v>
      </c>
      <c r="D36" s="2">
        <v>1.6E-2</v>
      </c>
      <c r="E36" s="2">
        <v>0.15</v>
      </c>
      <c r="F36" s="2">
        <v>0.21199999999999999</v>
      </c>
      <c r="G36" s="2">
        <v>-5.0000000000000001E-3</v>
      </c>
    </row>
    <row r="37" spans="1:7" x14ac:dyDescent="0.3">
      <c r="A37" t="s">
        <v>105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t="s">
        <v>49</v>
      </c>
      <c r="B38" s="1">
        <v>70272028</v>
      </c>
      <c r="C38" s="1">
        <v>44622359</v>
      </c>
      <c r="D38" s="1">
        <v>73717438</v>
      </c>
      <c r="E38" s="1">
        <v>49855652</v>
      </c>
      <c r="F38" s="1">
        <v>38121173</v>
      </c>
      <c r="G38" s="1">
        <v>51836643</v>
      </c>
    </row>
    <row r="39" spans="1:7" x14ac:dyDescent="0.3">
      <c r="A39" t="s">
        <v>55</v>
      </c>
      <c r="B39" s="1">
        <v>9454437</v>
      </c>
      <c r="C39" s="1">
        <v>6575801</v>
      </c>
      <c r="D39" s="1">
        <v>1838487</v>
      </c>
      <c r="E39" s="1">
        <v>5384790</v>
      </c>
      <c r="F39" s="1">
        <v>7467544</v>
      </c>
      <c r="G39" s="1">
        <v>1715143</v>
      </c>
    </row>
    <row r="40" spans="1:7" x14ac:dyDescent="0.3">
      <c r="A40" t="s">
        <v>106</v>
      </c>
      <c r="B40" s="1">
        <v>5141113</v>
      </c>
      <c r="C40" s="1">
        <v>3349011</v>
      </c>
      <c r="D40" s="1">
        <v>293262</v>
      </c>
      <c r="E40" s="1">
        <v>2878824</v>
      </c>
      <c r="F40" s="1">
        <v>3842859</v>
      </c>
      <c r="G40" s="1">
        <v>-75734</v>
      </c>
    </row>
    <row r="41" spans="1:7" x14ac:dyDescent="0.3">
      <c r="A41" t="s">
        <v>107</v>
      </c>
      <c r="B41" s="1">
        <v>8967767</v>
      </c>
      <c r="C41" s="1">
        <v>7049042</v>
      </c>
      <c r="D41" s="1">
        <v>3417331</v>
      </c>
      <c r="E41" s="1">
        <v>9585326</v>
      </c>
      <c r="F41" s="1">
        <v>7808129</v>
      </c>
      <c r="G41" s="1">
        <v>4814463</v>
      </c>
    </row>
    <row r="42" spans="1:7" x14ac:dyDescent="0.3">
      <c r="A42" t="s">
        <v>108</v>
      </c>
      <c r="B42" s="2">
        <v>0.17</v>
      </c>
      <c r="C42" s="2">
        <v>0.188</v>
      </c>
      <c r="D42" s="2">
        <v>0.184</v>
      </c>
      <c r="E42" s="2">
        <v>0.16300000000000001</v>
      </c>
      <c r="F42" s="2">
        <v>0.153</v>
      </c>
      <c r="G42" s="2">
        <v>0.159</v>
      </c>
    </row>
    <row r="43" spans="1:7" x14ac:dyDescent="0.3">
      <c r="A43" t="s">
        <v>109</v>
      </c>
      <c r="B43" s="2">
        <v>0.33</v>
      </c>
      <c r="C43" s="2">
        <v>0.374</v>
      </c>
      <c r="D43" s="2">
        <v>0.24099999999999999</v>
      </c>
      <c r="E43" s="2">
        <v>0.29499999999999998</v>
      </c>
      <c r="F43" s="2">
        <v>0.39300000000000002</v>
      </c>
      <c r="G43" s="2">
        <v>0.23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351</v>
      </c>
    </row>
    <row r="51" spans="1:10" x14ac:dyDescent="0.3">
      <c r="D51" s="3">
        <v>44561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18.989999999999998</v>
      </c>
      <c r="C54" s="4">
        <v>6.9</v>
      </c>
      <c r="D54" s="5">
        <v>1900000</v>
      </c>
      <c r="E54" s="1">
        <v>36</v>
      </c>
      <c r="F54" s="4">
        <v>9.5399999999999991</v>
      </c>
      <c r="G54" s="4">
        <v>2.71</v>
      </c>
      <c r="H54" s="4">
        <v>0</v>
      </c>
      <c r="I54" s="2">
        <v>0</v>
      </c>
      <c r="J54">
        <v>7</v>
      </c>
    </row>
    <row r="55" spans="1:10" x14ac:dyDescent="0.3">
      <c r="A55" t="s">
        <v>2</v>
      </c>
      <c r="B55" s="4">
        <v>15.04</v>
      </c>
      <c r="C55" s="4">
        <v>3.2</v>
      </c>
      <c r="D55" s="5">
        <v>1900041</v>
      </c>
      <c r="E55" s="1">
        <v>29</v>
      </c>
      <c r="F55" s="4">
        <v>7.04</v>
      </c>
      <c r="G55" s="4">
        <v>1.76</v>
      </c>
      <c r="H55" s="4">
        <v>1.5</v>
      </c>
      <c r="I55" s="2">
        <v>0.1</v>
      </c>
      <c r="J55">
        <v>8.5</v>
      </c>
    </row>
    <row r="56" spans="1:10" x14ac:dyDescent="0.3">
      <c r="A56" t="s">
        <v>3</v>
      </c>
      <c r="B56" s="4">
        <v>8.52</v>
      </c>
      <c r="C56" s="4">
        <v>-2.16</v>
      </c>
      <c r="D56" s="5">
        <v>2399890</v>
      </c>
      <c r="E56" s="1">
        <v>20</v>
      </c>
      <c r="F56" s="4">
        <v>7.52</v>
      </c>
      <c r="G56" s="4">
        <v>0.12</v>
      </c>
      <c r="H56" s="4">
        <v>0</v>
      </c>
      <c r="I56" s="2">
        <v>0</v>
      </c>
      <c r="J56">
        <v>69.2</v>
      </c>
    </row>
    <row r="57" spans="1:10" x14ac:dyDescent="0.3">
      <c r="A57" t="s">
        <v>4</v>
      </c>
      <c r="B57" s="4">
        <v>18.510000000000002</v>
      </c>
      <c r="C57" s="4">
        <v>0.66</v>
      </c>
      <c r="D57" s="5">
        <v>2000000</v>
      </c>
      <c r="E57" s="1">
        <v>37</v>
      </c>
      <c r="F57" s="4">
        <v>9.59</v>
      </c>
      <c r="G57" s="4">
        <v>1.44</v>
      </c>
      <c r="H57" s="4">
        <v>0.38</v>
      </c>
      <c r="I57" s="2">
        <v>2.1000000000000001E-2</v>
      </c>
      <c r="J57">
        <v>12.8</v>
      </c>
    </row>
    <row r="58" spans="1:10" x14ac:dyDescent="0.3">
      <c r="A58" t="s">
        <v>5</v>
      </c>
      <c r="B58" s="4">
        <v>16.32</v>
      </c>
      <c r="C58" s="4">
        <v>3.96</v>
      </c>
      <c r="D58" s="5">
        <v>2000000</v>
      </c>
      <c r="E58" s="1">
        <v>33</v>
      </c>
      <c r="F58" s="4">
        <v>9.08</v>
      </c>
      <c r="G58" s="4">
        <v>1.92</v>
      </c>
      <c r="H58" s="4">
        <v>0</v>
      </c>
      <c r="I58" s="2">
        <v>0</v>
      </c>
      <c r="J58">
        <v>8.5</v>
      </c>
    </row>
    <row r="59" spans="1:10" x14ac:dyDescent="0.3">
      <c r="A59" t="s">
        <v>6</v>
      </c>
      <c r="B59" s="4">
        <v>10.029999999999999</v>
      </c>
      <c r="C59" s="4">
        <v>-4.18</v>
      </c>
      <c r="D59" s="5">
        <v>2100992</v>
      </c>
      <c r="E59" s="1">
        <v>21</v>
      </c>
      <c r="F59" s="4">
        <v>7.82</v>
      </c>
      <c r="G59" s="4">
        <v>-0.04</v>
      </c>
      <c r="H59" s="4">
        <v>0</v>
      </c>
      <c r="I59" s="2">
        <v>0</v>
      </c>
      <c r="J59">
        <v>-286.3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346</v>
      </c>
      <c r="D66" s="1">
        <v>1733333</v>
      </c>
      <c r="E66" s="2">
        <v>0.11899999999999999</v>
      </c>
      <c r="F66">
        <v>101.71</v>
      </c>
      <c r="G66" t="s">
        <v>137</v>
      </c>
    </row>
    <row r="67" spans="2:7" x14ac:dyDescent="0.3">
      <c r="C67" t="s">
        <v>347</v>
      </c>
      <c r="D67" s="1">
        <v>2600000</v>
      </c>
      <c r="E67" s="2">
        <v>0.123</v>
      </c>
      <c r="F67">
        <v>106.19</v>
      </c>
      <c r="G67" t="s">
        <v>137</v>
      </c>
    </row>
    <row r="68" spans="2:7" x14ac:dyDescent="0.3">
      <c r="C68" t="s">
        <v>129</v>
      </c>
      <c r="D68" s="1">
        <v>2480000</v>
      </c>
      <c r="E68" s="2">
        <v>0.107</v>
      </c>
      <c r="F68">
        <v>94.48</v>
      </c>
      <c r="G68" t="s">
        <v>137</v>
      </c>
    </row>
    <row r="69" spans="2:7" x14ac:dyDescent="0.3">
      <c r="C69" t="s">
        <v>131</v>
      </c>
      <c r="D69" s="1">
        <v>4642000</v>
      </c>
      <c r="E69" s="2">
        <v>0.11</v>
      </c>
      <c r="F69">
        <v>98.24</v>
      </c>
      <c r="G69" t="s">
        <v>137</v>
      </c>
    </row>
    <row r="71" spans="2:7" x14ac:dyDescent="0.3">
      <c r="B71" t="s">
        <v>2</v>
      </c>
    </row>
    <row r="72" spans="2:7" x14ac:dyDescent="0.3">
      <c r="C72" t="s">
        <v>346</v>
      </c>
      <c r="D72" s="1">
        <v>1733333</v>
      </c>
      <c r="E72" s="2">
        <v>0.12</v>
      </c>
      <c r="F72">
        <v>100.85</v>
      </c>
      <c r="G72" t="s">
        <v>353</v>
      </c>
    </row>
    <row r="73" spans="2:7" x14ac:dyDescent="0.3">
      <c r="C73" t="s">
        <v>347</v>
      </c>
      <c r="D73" s="1">
        <v>2600000</v>
      </c>
      <c r="E73" s="2">
        <v>0.125</v>
      </c>
      <c r="F73">
        <v>104.59</v>
      </c>
      <c r="G73" t="s">
        <v>353</v>
      </c>
    </row>
    <row r="74" spans="2:7" x14ac:dyDescent="0.3">
      <c r="C74" t="s">
        <v>129</v>
      </c>
      <c r="D74" s="1">
        <v>2480000</v>
      </c>
      <c r="E74" s="2">
        <v>0.11</v>
      </c>
      <c r="F74">
        <v>91.89</v>
      </c>
      <c r="G74" t="s">
        <v>353</v>
      </c>
    </row>
    <row r="75" spans="2:7" x14ac:dyDescent="0.3">
      <c r="C75" t="s">
        <v>138</v>
      </c>
      <c r="D75" s="1">
        <v>4130000</v>
      </c>
      <c r="E75" s="2">
        <v>0.112</v>
      </c>
      <c r="F75">
        <v>94.26</v>
      </c>
      <c r="G75" t="s">
        <v>353</v>
      </c>
    </row>
    <row r="77" spans="2:7" x14ac:dyDescent="0.3">
      <c r="B77" t="s">
        <v>3</v>
      </c>
    </row>
    <row r="78" spans="2:7" x14ac:dyDescent="0.3">
      <c r="C78" t="s">
        <v>346</v>
      </c>
      <c r="D78" s="1">
        <v>1733333</v>
      </c>
      <c r="E78" s="2">
        <v>0.11899999999999999</v>
      </c>
      <c r="F78">
        <v>101.54</v>
      </c>
      <c r="G78" t="s">
        <v>137</v>
      </c>
    </row>
    <row r="79" spans="2:7" x14ac:dyDescent="0.3">
      <c r="C79" t="s">
        <v>347</v>
      </c>
      <c r="D79" s="1">
        <v>2600000</v>
      </c>
      <c r="E79" s="2">
        <v>0.124</v>
      </c>
      <c r="F79">
        <v>105.87</v>
      </c>
      <c r="G79" t="s">
        <v>137</v>
      </c>
    </row>
    <row r="80" spans="2:7" x14ac:dyDescent="0.3">
      <c r="C80" t="s">
        <v>129</v>
      </c>
      <c r="D80" s="1">
        <v>2480000</v>
      </c>
      <c r="E80" s="2">
        <v>0.107</v>
      </c>
      <c r="F80">
        <v>93.96</v>
      </c>
      <c r="G80" t="s">
        <v>137</v>
      </c>
    </row>
    <row r="81" spans="2:7" x14ac:dyDescent="0.3">
      <c r="C81" t="s">
        <v>142</v>
      </c>
      <c r="D81" s="1">
        <v>4642000</v>
      </c>
      <c r="E81" s="2">
        <v>0.11</v>
      </c>
      <c r="F81">
        <v>97.08</v>
      </c>
      <c r="G81" t="s">
        <v>137</v>
      </c>
    </row>
    <row r="83" spans="2:7" x14ac:dyDescent="0.3">
      <c r="B83" t="s">
        <v>4</v>
      </c>
    </row>
    <row r="84" spans="2:7" x14ac:dyDescent="0.3">
      <c r="C84" t="s">
        <v>346</v>
      </c>
      <c r="D84" s="1">
        <v>1733333</v>
      </c>
      <c r="E84" s="2">
        <v>0.11600000000000001</v>
      </c>
      <c r="F84">
        <v>104</v>
      </c>
      <c r="G84" t="s">
        <v>152</v>
      </c>
    </row>
    <row r="85" spans="2:7" x14ac:dyDescent="0.3">
      <c r="C85" t="s">
        <v>347</v>
      </c>
      <c r="D85" s="1">
        <v>2600000</v>
      </c>
      <c r="E85" s="2">
        <v>0.11899999999999999</v>
      </c>
      <c r="F85">
        <v>110.51</v>
      </c>
      <c r="G85" t="s">
        <v>152</v>
      </c>
    </row>
    <row r="86" spans="2:7" x14ac:dyDescent="0.3">
      <c r="C86" t="s">
        <v>148</v>
      </c>
      <c r="D86" s="1">
        <v>2578000</v>
      </c>
      <c r="E86" s="2">
        <v>9.7000000000000003E-2</v>
      </c>
      <c r="F86">
        <v>98.14</v>
      </c>
      <c r="G86" t="s">
        <v>152</v>
      </c>
    </row>
    <row r="88" spans="2:7" x14ac:dyDescent="0.3">
      <c r="B88" t="s">
        <v>5</v>
      </c>
    </row>
    <row r="89" spans="2:7" x14ac:dyDescent="0.3">
      <c r="C89" t="s">
        <v>346</v>
      </c>
      <c r="D89" s="1">
        <v>1733333</v>
      </c>
      <c r="E89" s="2">
        <v>0.11799999999999999</v>
      </c>
      <c r="F89">
        <v>102.23</v>
      </c>
      <c r="G89" t="s">
        <v>130</v>
      </c>
    </row>
    <row r="90" spans="2:7" x14ac:dyDescent="0.3">
      <c r="C90" t="s">
        <v>347</v>
      </c>
      <c r="D90" s="1">
        <v>2600000</v>
      </c>
      <c r="E90" s="2">
        <v>0.122</v>
      </c>
      <c r="F90">
        <v>107.17</v>
      </c>
      <c r="G90" t="s">
        <v>130</v>
      </c>
    </row>
    <row r="91" spans="2:7" x14ac:dyDescent="0.3">
      <c r="C91" t="s">
        <v>129</v>
      </c>
      <c r="D91" s="1">
        <v>2480000</v>
      </c>
      <c r="E91" s="2">
        <v>0.105</v>
      </c>
      <c r="F91">
        <v>96.09</v>
      </c>
      <c r="G91" t="s">
        <v>130</v>
      </c>
    </row>
    <row r="92" spans="2:7" x14ac:dyDescent="0.3">
      <c r="C92" t="s">
        <v>153</v>
      </c>
      <c r="D92" s="1">
        <v>5346000</v>
      </c>
      <c r="E92" s="2">
        <v>0.107</v>
      </c>
      <c r="F92">
        <v>97.62</v>
      </c>
      <c r="G92" t="s">
        <v>130</v>
      </c>
    </row>
    <row r="94" spans="2:7" x14ac:dyDescent="0.3">
      <c r="B94" t="s">
        <v>6</v>
      </c>
    </row>
    <row r="95" spans="2:7" x14ac:dyDescent="0.3">
      <c r="C95" t="s">
        <v>346</v>
      </c>
      <c r="D95" s="1">
        <v>1733333</v>
      </c>
      <c r="E95" s="2">
        <v>0.121</v>
      </c>
      <c r="F95">
        <v>100.17</v>
      </c>
      <c r="G95" t="s">
        <v>354</v>
      </c>
    </row>
    <row r="96" spans="2:7" x14ac:dyDescent="0.3">
      <c r="C96" t="s">
        <v>347</v>
      </c>
      <c r="D96" s="1">
        <v>2600000</v>
      </c>
      <c r="E96" s="2">
        <v>0.127</v>
      </c>
      <c r="F96">
        <v>103.34</v>
      </c>
      <c r="G96" t="s">
        <v>354</v>
      </c>
    </row>
    <row r="97" spans="1:7" x14ac:dyDescent="0.3">
      <c r="C97" t="s">
        <v>129</v>
      </c>
      <c r="D97" s="1">
        <v>2417878</v>
      </c>
      <c r="E97" s="2">
        <v>0.112</v>
      </c>
      <c r="F97">
        <v>89.88</v>
      </c>
      <c r="G97" t="s">
        <v>354</v>
      </c>
    </row>
    <row r="98" spans="1:7" x14ac:dyDescent="0.3">
      <c r="C98" t="s">
        <v>156</v>
      </c>
      <c r="D98" s="1">
        <v>1676748</v>
      </c>
      <c r="E98" s="2">
        <v>0.11700000000000001</v>
      </c>
      <c r="F98">
        <v>94.35</v>
      </c>
      <c r="G98" t="s">
        <v>354</v>
      </c>
    </row>
    <row r="100" spans="1:7" x14ac:dyDescent="0.3">
      <c r="A100" t="s">
        <v>160</v>
      </c>
    </row>
    <row r="101" spans="1:7" x14ac:dyDescent="0.3">
      <c r="A101" t="s">
        <v>110</v>
      </c>
      <c r="B101" t="s">
        <v>161</v>
      </c>
    </row>
    <row r="103" spans="1:7" x14ac:dyDescent="0.3">
      <c r="A103" t="s">
        <v>71</v>
      </c>
    </row>
    <row r="104" spans="1:7" x14ac:dyDescent="0.3">
      <c r="A104" t="s">
        <v>162</v>
      </c>
      <c r="B104" t="s">
        <v>334</v>
      </c>
      <c r="C104" t="s">
        <v>74</v>
      </c>
      <c r="D104" t="s">
        <v>351</v>
      </c>
    </row>
    <row r="105" spans="1:7" x14ac:dyDescent="0.3">
      <c r="D105" s="3">
        <v>44561</v>
      </c>
    </row>
    <row r="106" spans="1:7" x14ac:dyDescent="0.3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</row>
    <row r="107" spans="1:7" x14ac:dyDescent="0.3">
      <c r="A107" t="s">
        <v>7</v>
      </c>
    </row>
    <row r="108" spans="1:7" x14ac:dyDescent="0.3">
      <c r="A108" t="s">
        <v>8</v>
      </c>
      <c r="B108" s="1">
        <v>5141</v>
      </c>
      <c r="C108" s="1">
        <v>3349</v>
      </c>
      <c r="D108" s="1">
        <v>293</v>
      </c>
      <c r="E108" s="1">
        <v>2879</v>
      </c>
      <c r="F108" s="1">
        <v>3843</v>
      </c>
      <c r="G108" s="1">
        <v>-76</v>
      </c>
    </row>
    <row r="109" spans="1:7" x14ac:dyDescent="0.3">
      <c r="A109" t="s">
        <v>9</v>
      </c>
    </row>
    <row r="110" spans="1:7" x14ac:dyDescent="0.3">
      <c r="A110" t="s">
        <v>10</v>
      </c>
      <c r="B110" s="1">
        <v>1547</v>
      </c>
      <c r="C110" s="1">
        <v>1467</v>
      </c>
      <c r="D110" s="1">
        <v>1933</v>
      </c>
      <c r="E110" s="1">
        <v>1067</v>
      </c>
      <c r="F110" s="1">
        <v>1413</v>
      </c>
      <c r="G110" s="1">
        <v>1860</v>
      </c>
    </row>
    <row r="111" spans="1:7" x14ac:dyDescent="0.3">
      <c r="A111" t="s">
        <v>11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3">
      <c r="A112" t="s">
        <v>12</v>
      </c>
    </row>
    <row r="113" spans="1:7" x14ac:dyDescent="0.3">
      <c r="A113" t="s">
        <v>13</v>
      </c>
      <c r="B113" s="1">
        <v>1234</v>
      </c>
      <c r="C113" s="1">
        <v>-271</v>
      </c>
      <c r="D113" s="1">
        <v>1708</v>
      </c>
      <c r="E113" s="1">
        <v>251</v>
      </c>
      <c r="F113" s="1">
        <v>-330</v>
      </c>
      <c r="G113" s="1">
        <v>1315</v>
      </c>
    </row>
    <row r="114" spans="1:7" x14ac:dyDescent="0.3">
      <c r="A114" t="s">
        <v>14</v>
      </c>
      <c r="B114" s="1">
        <v>-887</v>
      </c>
      <c r="C114" s="1">
        <v>-5679</v>
      </c>
      <c r="D114" s="1">
        <v>0</v>
      </c>
      <c r="E114" s="1">
        <v>-1493</v>
      </c>
      <c r="F114" s="1">
        <v>0</v>
      </c>
      <c r="G114" s="1">
        <v>-6726</v>
      </c>
    </row>
    <row r="115" spans="1:7" x14ac:dyDescent="0.3">
      <c r="A115" t="s">
        <v>15</v>
      </c>
      <c r="B115" s="1">
        <v>-1822</v>
      </c>
      <c r="C115" s="1">
        <v>329</v>
      </c>
      <c r="D115" s="1">
        <v>-4184</v>
      </c>
      <c r="E115" s="1">
        <v>-257</v>
      </c>
      <c r="F115" s="1">
        <v>502</v>
      </c>
      <c r="G115" s="1">
        <v>-684</v>
      </c>
    </row>
    <row r="116" spans="1:7" x14ac:dyDescent="0.3">
      <c r="A116" t="s">
        <v>16</v>
      </c>
      <c r="B116" s="1">
        <v>5212</v>
      </c>
      <c r="C116" s="1">
        <v>-806</v>
      </c>
      <c r="D116" s="1">
        <v>-249</v>
      </c>
      <c r="E116" s="1">
        <v>2447</v>
      </c>
      <c r="F116" s="1">
        <v>5428</v>
      </c>
      <c r="G116" s="1">
        <v>-4310</v>
      </c>
    </row>
    <row r="118" spans="1:7" x14ac:dyDescent="0.3">
      <c r="A118" t="s">
        <v>17</v>
      </c>
    </row>
    <row r="119" spans="1:7" x14ac:dyDescent="0.3">
      <c r="A119" t="s">
        <v>18</v>
      </c>
      <c r="B119" s="1">
        <v>-7200</v>
      </c>
      <c r="C119" s="1">
        <v>-5200</v>
      </c>
      <c r="D119" s="1">
        <v>-8800</v>
      </c>
      <c r="E119" s="1">
        <v>-10600</v>
      </c>
      <c r="F119" s="1">
        <v>0</v>
      </c>
      <c r="G119" s="1">
        <v>-6720</v>
      </c>
    </row>
    <row r="120" spans="1:7" x14ac:dyDescent="0.3">
      <c r="A120" t="s">
        <v>19</v>
      </c>
    </row>
    <row r="121" spans="1:7" x14ac:dyDescent="0.3">
      <c r="A121" t="s">
        <v>20</v>
      </c>
      <c r="B121" s="1">
        <v>0</v>
      </c>
      <c r="C121" s="1">
        <v>-2850</v>
      </c>
      <c r="D121" s="1">
        <v>0</v>
      </c>
      <c r="E121" s="1">
        <v>-760</v>
      </c>
      <c r="F121" s="1">
        <v>0</v>
      </c>
      <c r="G121" s="1">
        <v>0</v>
      </c>
    </row>
    <row r="122" spans="1:7" x14ac:dyDescent="0.3">
      <c r="A122" t="s">
        <v>21</v>
      </c>
      <c r="B122" s="1">
        <v>0</v>
      </c>
      <c r="C122" s="1">
        <v>0</v>
      </c>
      <c r="D122" s="1">
        <v>4272</v>
      </c>
      <c r="E122" s="1">
        <v>0</v>
      </c>
      <c r="F122" s="1">
        <v>0</v>
      </c>
      <c r="G122" s="1">
        <v>553</v>
      </c>
    </row>
    <row r="123" spans="1:7" x14ac:dyDescent="0.3">
      <c r="A123" t="s">
        <v>22</v>
      </c>
      <c r="B123" s="1">
        <v>-1209</v>
      </c>
      <c r="C123" s="1">
        <v>-1183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3">
      <c r="A124" t="s">
        <v>23</v>
      </c>
      <c r="B124" s="1">
        <v>4642</v>
      </c>
      <c r="C124" s="1">
        <v>4130</v>
      </c>
      <c r="D124" s="1">
        <v>4642</v>
      </c>
      <c r="E124" s="1">
        <v>2578</v>
      </c>
      <c r="F124" s="1">
        <v>5346</v>
      </c>
      <c r="G124" s="1">
        <v>1677</v>
      </c>
    </row>
    <row r="125" spans="1:7" x14ac:dyDescent="0.3">
      <c r="A125" t="s">
        <v>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3">
      <c r="A126" t="s">
        <v>25</v>
      </c>
      <c r="B126" s="1">
        <v>-1000</v>
      </c>
      <c r="C126" s="1">
        <v>0</v>
      </c>
      <c r="D126" s="1">
        <v>0</v>
      </c>
      <c r="E126" s="1">
        <v>0</v>
      </c>
      <c r="F126" s="1">
        <v>0</v>
      </c>
      <c r="G126" s="1">
        <v>-3679</v>
      </c>
    </row>
    <row r="127" spans="1:7" x14ac:dyDescent="0.3">
      <c r="A127" t="s">
        <v>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8015</v>
      </c>
    </row>
    <row r="128" spans="1:7" x14ac:dyDescent="0.3">
      <c r="A128" t="s">
        <v>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31" spans="1:7" x14ac:dyDescent="0.3">
      <c r="A131" t="s">
        <v>28</v>
      </c>
      <c r="B131" s="1">
        <v>2433</v>
      </c>
      <c r="C131" s="1">
        <v>97</v>
      </c>
      <c r="D131" s="1">
        <v>8914</v>
      </c>
      <c r="E131" s="1">
        <v>1818</v>
      </c>
      <c r="F131" s="1">
        <v>5346</v>
      </c>
      <c r="G131" s="1">
        <v>6566</v>
      </c>
    </row>
    <row r="133" spans="1:7" x14ac:dyDescent="0.3">
      <c r="A133" t="s">
        <v>29</v>
      </c>
      <c r="B133" s="1">
        <v>447</v>
      </c>
      <c r="C133" s="1">
        <v>-5908</v>
      </c>
      <c r="D133" s="1">
        <v>-134</v>
      </c>
      <c r="E133" s="1">
        <v>-6334</v>
      </c>
      <c r="F133" s="1">
        <v>10775</v>
      </c>
      <c r="G133" s="1">
        <v>-4464</v>
      </c>
    </row>
    <row r="134" spans="1:7" x14ac:dyDescent="0.3">
      <c r="A134" t="s">
        <v>30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</row>
    <row r="135" spans="1:7" x14ac:dyDescent="0.3">
      <c r="A135" t="s">
        <v>31</v>
      </c>
      <c r="B135" s="1">
        <v>7739</v>
      </c>
      <c r="C135" s="1">
        <v>1135</v>
      </c>
      <c r="D135" s="1">
        <v>5707</v>
      </c>
      <c r="E135" s="1">
        <v>6199</v>
      </c>
      <c r="F135" s="1">
        <v>13043</v>
      </c>
      <c r="G135" s="1">
        <v>6292</v>
      </c>
    </row>
    <row r="136" spans="1:7" x14ac:dyDescent="0.3">
      <c r="A136" t="s">
        <v>32</v>
      </c>
      <c r="B136" s="1">
        <v>5776</v>
      </c>
      <c r="C136" s="1">
        <v>3668</v>
      </c>
      <c r="D136" s="1">
        <v>8079</v>
      </c>
      <c r="E136" s="1">
        <v>4098</v>
      </c>
      <c r="F136" s="1">
        <v>6266</v>
      </c>
      <c r="G136" s="1">
        <v>4261</v>
      </c>
    </row>
    <row r="137" spans="1:7" x14ac:dyDescent="0.3">
      <c r="A137" t="s">
        <v>33</v>
      </c>
      <c r="B137" s="1">
        <v>887</v>
      </c>
      <c r="C137" s="1">
        <v>5679</v>
      </c>
      <c r="D137" s="1">
        <v>0</v>
      </c>
      <c r="E137" s="1">
        <v>1493</v>
      </c>
      <c r="F137" s="1">
        <v>0</v>
      </c>
      <c r="G137" s="1">
        <v>6726</v>
      </c>
    </row>
    <row r="138" spans="1:7" x14ac:dyDescent="0.3">
      <c r="A138" t="s">
        <v>34</v>
      </c>
      <c r="B138" s="1">
        <v>14402</v>
      </c>
      <c r="C138" s="1">
        <v>10482</v>
      </c>
      <c r="D138" s="1">
        <v>13786</v>
      </c>
      <c r="E138" s="1">
        <v>11789</v>
      </c>
      <c r="F138" s="1">
        <v>19309</v>
      </c>
      <c r="G138" s="1">
        <v>17278</v>
      </c>
    </row>
    <row r="140" spans="1:7" x14ac:dyDescent="0.3">
      <c r="A140" t="s">
        <v>35</v>
      </c>
      <c r="B140" s="1">
        <v>27400</v>
      </c>
      <c r="C140" s="1">
        <v>25000</v>
      </c>
      <c r="D140" s="1">
        <v>29000</v>
      </c>
      <c r="E140" s="1">
        <v>25000</v>
      </c>
      <c r="F140" s="1">
        <v>21200</v>
      </c>
      <c r="G140" s="1">
        <v>27900</v>
      </c>
    </row>
    <row r="141" spans="1:7" x14ac:dyDescent="0.3">
      <c r="A141" t="s">
        <v>36</v>
      </c>
      <c r="B141" s="1">
        <v>-7427</v>
      </c>
      <c r="C141" s="1">
        <v>-7587</v>
      </c>
      <c r="D141" s="1">
        <v>-7813</v>
      </c>
      <c r="E141" s="1">
        <v>-6827</v>
      </c>
      <c r="F141" s="1">
        <v>-7413</v>
      </c>
      <c r="G141" s="1">
        <v>-7680</v>
      </c>
    </row>
    <row r="142" spans="1:7" x14ac:dyDescent="0.3">
      <c r="A142" t="s">
        <v>37</v>
      </c>
      <c r="B142" s="1">
        <v>19973</v>
      </c>
      <c r="C142" s="1">
        <v>17413</v>
      </c>
      <c r="D142" s="1">
        <v>21187</v>
      </c>
      <c r="E142" s="1">
        <v>18173</v>
      </c>
      <c r="F142" s="1">
        <v>13787</v>
      </c>
      <c r="G142" s="1">
        <v>20220</v>
      </c>
    </row>
    <row r="144" spans="1:7" x14ac:dyDescent="0.3">
      <c r="A144" t="s">
        <v>38</v>
      </c>
      <c r="B144" s="1">
        <v>34376</v>
      </c>
      <c r="C144" s="1">
        <v>27895</v>
      </c>
      <c r="D144" s="1">
        <v>34972</v>
      </c>
      <c r="E144" s="1">
        <v>29963</v>
      </c>
      <c r="F144" s="1">
        <v>33096</v>
      </c>
      <c r="G144" s="1">
        <v>37498</v>
      </c>
    </row>
    <row r="148" spans="1:7" x14ac:dyDescent="0.3">
      <c r="A148" t="s">
        <v>39</v>
      </c>
      <c r="B148" s="1">
        <v>3934</v>
      </c>
      <c r="C148" s="1">
        <v>2708</v>
      </c>
      <c r="D148" s="1">
        <v>4600</v>
      </c>
      <c r="E148" s="1">
        <v>2998</v>
      </c>
      <c r="F148" s="1">
        <v>1901</v>
      </c>
      <c r="G148" s="1">
        <v>3768</v>
      </c>
    </row>
    <row r="149" spans="1:7" x14ac:dyDescent="0.3">
      <c r="A149" t="s">
        <v>40</v>
      </c>
      <c r="B149" s="1">
        <v>867</v>
      </c>
      <c r="C149" s="1">
        <v>867</v>
      </c>
      <c r="D149" s="1">
        <v>867</v>
      </c>
      <c r="E149" s="1">
        <v>867</v>
      </c>
      <c r="F149" s="1">
        <v>867</v>
      </c>
      <c r="G149" s="1">
        <v>8882</v>
      </c>
    </row>
    <row r="150" spans="1:7" x14ac:dyDescent="0.3">
      <c r="A150" t="s">
        <v>41</v>
      </c>
      <c r="B150" s="1">
        <v>4801</v>
      </c>
      <c r="C150" s="1">
        <v>3575</v>
      </c>
      <c r="D150" s="1">
        <v>5467</v>
      </c>
      <c r="E150" s="1">
        <v>3865</v>
      </c>
      <c r="F150" s="1">
        <v>2768</v>
      </c>
      <c r="G150" s="1">
        <v>12650</v>
      </c>
    </row>
    <row r="152" spans="1:7" x14ac:dyDescent="0.3">
      <c r="A152" t="s">
        <v>42</v>
      </c>
      <c r="B152" s="1">
        <v>11455</v>
      </c>
      <c r="C152" s="1">
        <v>10943</v>
      </c>
      <c r="D152" s="1">
        <v>11455</v>
      </c>
      <c r="E152" s="1">
        <v>6911</v>
      </c>
      <c r="F152" s="1">
        <v>12159</v>
      </c>
      <c r="G152" s="1">
        <v>8428</v>
      </c>
    </row>
    <row r="153" spans="1:7" x14ac:dyDescent="0.3">
      <c r="A153" t="s">
        <v>43</v>
      </c>
      <c r="B153" s="1">
        <v>16256</v>
      </c>
      <c r="C153" s="1">
        <v>14518</v>
      </c>
      <c r="D153" s="1">
        <v>16922</v>
      </c>
      <c r="E153" s="1">
        <v>10776</v>
      </c>
      <c r="F153" s="1">
        <v>14927</v>
      </c>
      <c r="G153" s="1">
        <v>21078</v>
      </c>
    </row>
    <row r="155" spans="1:7" x14ac:dyDescent="0.3">
      <c r="A155" t="s">
        <v>44</v>
      </c>
      <c r="B155" s="1">
        <v>2125</v>
      </c>
      <c r="C155" s="1">
        <v>2128</v>
      </c>
      <c r="D155" s="1">
        <v>6595</v>
      </c>
      <c r="E155" s="1">
        <v>2323</v>
      </c>
      <c r="F155" s="1">
        <v>2323</v>
      </c>
      <c r="G155" s="1">
        <v>3569</v>
      </c>
    </row>
    <row r="156" spans="1:7" x14ac:dyDescent="0.3">
      <c r="A156" t="s">
        <v>45</v>
      </c>
      <c r="B156" s="1">
        <v>15994</v>
      </c>
      <c r="C156" s="1">
        <v>11248</v>
      </c>
      <c r="D156" s="1">
        <v>11454</v>
      </c>
      <c r="E156" s="1">
        <v>16862</v>
      </c>
      <c r="F156" s="1">
        <v>15845</v>
      </c>
      <c r="G156" s="1">
        <v>12851</v>
      </c>
    </row>
    <row r="157" spans="1:7" x14ac:dyDescent="0.3">
      <c r="A157" t="s">
        <v>46</v>
      </c>
      <c r="B157" s="1">
        <v>18119</v>
      </c>
      <c r="C157" s="1">
        <v>13376</v>
      </c>
      <c r="D157" s="1">
        <v>18049</v>
      </c>
      <c r="E157" s="1">
        <v>19185</v>
      </c>
      <c r="F157" s="1">
        <v>18168</v>
      </c>
      <c r="G157" s="1">
        <v>16420</v>
      </c>
    </row>
    <row r="159" spans="1:7" x14ac:dyDescent="0.3">
      <c r="A159" t="s">
        <v>47</v>
      </c>
      <c r="B159" s="1">
        <v>34376</v>
      </c>
      <c r="C159" s="1">
        <v>27895</v>
      </c>
      <c r="D159" s="1">
        <v>34972</v>
      </c>
      <c r="E159" s="1">
        <v>29963</v>
      </c>
      <c r="F159" s="1">
        <v>33096</v>
      </c>
      <c r="G159" s="1">
        <v>37498</v>
      </c>
    </row>
    <row r="162" spans="1:7" x14ac:dyDescent="0.3">
      <c r="A162" t="s">
        <v>48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</row>
    <row r="163" spans="1:7" x14ac:dyDescent="0.3">
      <c r="A163" t="s">
        <v>49</v>
      </c>
      <c r="B163" s="1">
        <v>70272</v>
      </c>
      <c r="C163" s="1">
        <v>44622</v>
      </c>
      <c r="D163" s="1">
        <v>73717</v>
      </c>
      <c r="E163" s="1">
        <v>49856</v>
      </c>
      <c r="F163" s="1">
        <v>38121</v>
      </c>
      <c r="G163" s="1">
        <v>51837</v>
      </c>
    </row>
    <row r="164" spans="1:7" x14ac:dyDescent="0.3">
      <c r="A164" t="s">
        <v>50</v>
      </c>
      <c r="B164" s="1">
        <v>47079</v>
      </c>
      <c r="C164" s="1">
        <v>27954</v>
      </c>
      <c r="D164" s="1">
        <v>55967</v>
      </c>
      <c r="E164" s="1">
        <v>35168</v>
      </c>
      <c r="F164" s="1">
        <v>23126</v>
      </c>
      <c r="G164" s="1">
        <v>39921</v>
      </c>
    </row>
    <row r="165" spans="1:7" x14ac:dyDescent="0.3">
      <c r="A165" t="s">
        <v>51</v>
      </c>
      <c r="B165" s="1">
        <v>23193</v>
      </c>
      <c r="C165" s="1">
        <v>16668</v>
      </c>
      <c r="D165" s="1">
        <v>17750</v>
      </c>
      <c r="E165" s="1">
        <v>14688</v>
      </c>
      <c r="F165" s="1">
        <v>14995</v>
      </c>
      <c r="G165" s="1">
        <v>11916</v>
      </c>
    </row>
    <row r="166" spans="1:7" x14ac:dyDescent="0.3">
      <c r="A166" t="s">
        <v>52</v>
      </c>
      <c r="B166" s="1">
        <v>1547</v>
      </c>
      <c r="C166" s="1">
        <v>1467</v>
      </c>
      <c r="D166" s="1">
        <v>1933</v>
      </c>
      <c r="E166" s="1">
        <v>1067</v>
      </c>
      <c r="F166" s="1">
        <v>1413</v>
      </c>
      <c r="G166" s="1">
        <v>1860</v>
      </c>
    </row>
    <row r="167" spans="1:7" x14ac:dyDescent="0.3">
      <c r="A167" t="s">
        <v>53</v>
      </c>
      <c r="B167" s="1">
        <v>11941</v>
      </c>
      <c r="C167" s="1">
        <v>8401</v>
      </c>
      <c r="D167" s="1">
        <v>13533</v>
      </c>
      <c r="E167" s="1">
        <v>8108</v>
      </c>
      <c r="F167" s="1">
        <v>5847</v>
      </c>
      <c r="G167" s="1">
        <v>8229</v>
      </c>
    </row>
    <row r="168" spans="1:7" x14ac:dyDescent="0.3">
      <c r="A168" t="s">
        <v>54</v>
      </c>
      <c r="B168" s="1">
        <v>250</v>
      </c>
      <c r="C168" s="1">
        <v>224</v>
      </c>
      <c r="D168" s="1">
        <v>446</v>
      </c>
      <c r="E168" s="1">
        <v>129</v>
      </c>
      <c r="F168" s="1">
        <v>267</v>
      </c>
      <c r="G168" s="1">
        <v>111</v>
      </c>
    </row>
    <row r="169" spans="1:7" x14ac:dyDescent="0.3">
      <c r="A169" t="s">
        <v>55</v>
      </c>
      <c r="B169" s="1">
        <v>9454</v>
      </c>
      <c r="C169" s="1">
        <v>6576</v>
      </c>
      <c r="D169" s="1">
        <v>1838</v>
      </c>
      <c r="E169" s="1">
        <v>5385</v>
      </c>
      <c r="F169" s="1">
        <v>7468</v>
      </c>
      <c r="G169" s="1">
        <v>1715</v>
      </c>
    </row>
    <row r="170" spans="1:7" x14ac:dyDescent="0.3">
      <c r="A170" t="s">
        <v>56</v>
      </c>
      <c r="B170" s="1">
        <v>1384</v>
      </c>
      <c r="C170" s="1">
        <v>1318</v>
      </c>
      <c r="D170" s="1">
        <v>1378</v>
      </c>
      <c r="E170" s="1">
        <v>865</v>
      </c>
      <c r="F170" s="1">
        <v>1435</v>
      </c>
      <c r="G170" s="1">
        <v>1832</v>
      </c>
    </row>
    <row r="171" spans="1:7" x14ac:dyDescent="0.3">
      <c r="A171" t="s">
        <v>57</v>
      </c>
      <c r="B171" s="1">
        <v>2825</v>
      </c>
      <c r="C171" s="1">
        <v>1840</v>
      </c>
      <c r="D171" s="1">
        <v>161</v>
      </c>
      <c r="E171" s="1">
        <v>1582</v>
      </c>
      <c r="F171" s="1">
        <v>2111</v>
      </c>
      <c r="G171" s="1">
        <v>-41</v>
      </c>
    </row>
    <row r="172" spans="1:7" x14ac:dyDescent="0.3">
      <c r="A172" t="s">
        <v>58</v>
      </c>
      <c r="B172" s="1">
        <v>105</v>
      </c>
      <c r="C172" s="1">
        <v>68</v>
      </c>
      <c r="D172" s="1">
        <v>6</v>
      </c>
      <c r="E172" s="1">
        <v>59</v>
      </c>
      <c r="F172" s="1">
        <v>78</v>
      </c>
      <c r="G172" s="1">
        <v>0</v>
      </c>
    </row>
    <row r="173" spans="1:7" x14ac:dyDescent="0.3">
      <c r="A173" t="s">
        <v>59</v>
      </c>
      <c r="B173" s="1">
        <v>5141</v>
      </c>
      <c r="C173" s="1">
        <v>3349</v>
      </c>
      <c r="D173" s="1">
        <v>293</v>
      </c>
      <c r="E173" s="1">
        <v>2879</v>
      </c>
      <c r="F173" s="1">
        <v>3843</v>
      </c>
      <c r="G173" s="1">
        <v>-76</v>
      </c>
    </row>
    <row r="174" spans="1:7" x14ac:dyDescent="0.3">
      <c r="A174" t="s">
        <v>110</v>
      </c>
      <c r="B174" t="s">
        <v>163</v>
      </c>
    </row>
    <row r="176" spans="1:7" x14ac:dyDescent="0.3">
      <c r="A176" t="s">
        <v>71</v>
      </c>
    </row>
    <row r="177" spans="1:17" x14ac:dyDescent="0.3">
      <c r="A177" t="s">
        <v>164</v>
      </c>
      <c r="B177" t="s">
        <v>334</v>
      </c>
      <c r="C177" t="s">
        <v>74</v>
      </c>
      <c r="D177" t="s">
        <v>351</v>
      </c>
    </row>
    <row r="178" spans="1:17" x14ac:dyDescent="0.3">
      <c r="D178" s="3">
        <v>44561</v>
      </c>
    </row>
    <row r="179" spans="1:17" x14ac:dyDescent="0.3">
      <c r="A179" t="s">
        <v>336</v>
      </c>
    </row>
    <row r="180" spans="1:17" x14ac:dyDescent="0.3">
      <c r="A180" t="s">
        <v>165</v>
      </c>
    </row>
    <row r="181" spans="1:17" x14ac:dyDescent="0.3">
      <c r="A181" t="s">
        <v>166</v>
      </c>
      <c r="B181" t="s">
        <v>167</v>
      </c>
      <c r="C181" t="s">
        <v>168</v>
      </c>
      <c r="D181" t="s">
        <v>169</v>
      </c>
      <c r="E181" t="s">
        <v>170</v>
      </c>
      <c r="F181" t="s">
        <v>171</v>
      </c>
      <c r="G181" t="s">
        <v>172</v>
      </c>
      <c r="H181" t="s">
        <v>173</v>
      </c>
      <c r="I181" t="s">
        <v>174</v>
      </c>
      <c r="J181" t="s">
        <v>175</v>
      </c>
      <c r="K181" t="s">
        <v>176</v>
      </c>
      <c r="L181" t="s">
        <v>177</v>
      </c>
      <c r="M181" t="s">
        <v>178</v>
      </c>
      <c r="N181" t="s">
        <v>179</v>
      </c>
      <c r="O181" t="s">
        <v>182</v>
      </c>
      <c r="P181" t="s">
        <v>183</v>
      </c>
      <c r="Q181" t="s">
        <v>184</v>
      </c>
    </row>
    <row r="182" spans="1:17" x14ac:dyDescent="0.3">
      <c r="N182" t="s">
        <v>180</v>
      </c>
    </row>
    <row r="183" spans="1:17" x14ac:dyDescent="0.3">
      <c r="N183" t="s">
        <v>181</v>
      </c>
    </row>
    <row r="186" spans="1:17" x14ac:dyDescent="0.3">
      <c r="A186" t="s">
        <v>185</v>
      </c>
      <c r="B186" t="s">
        <v>186</v>
      </c>
      <c r="C186" s="5">
        <v>1567</v>
      </c>
      <c r="D186">
        <v>37</v>
      </c>
      <c r="E186" s="7">
        <v>44143</v>
      </c>
      <c r="F186">
        <v>3.1</v>
      </c>
      <c r="G186">
        <v>20000</v>
      </c>
      <c r="H186">
        <v>5.5</v>
      </c>
      <c r="I186">
        <v>13.8</v>
      </c>
      <c r="J186" s="4">
        <v>35</v>
      </c>
      <c r="K186" s="4">
        <v>10.79</v>
      </c>
      <c r="L186" s="4">
        <v>11.39</v>
      </c>
      <c r="M186" s="8">
        <v>0.35</v>
      </c>
      <c r="N186" s="8">
        <v>0.8</v>
      </c>
      <c r="O186">
        <v>3</v>
      </c>
      <c r="P186">
        <v>900</v>
      </c>
      <c r="Q186" s="8">
        <v>1.78</v>
      </c>
    </row>
    <row r="187" spans="1:17" x14ac:dyDescent="0.3">
      <c r="A187" t="s">
        <v>187</v>
      </c>
      <c r="B187" t="s">
        <v>188</v>
      </c>
      <c r="C187">
        <v>343</v>
      </c>
      <c r="D187">
        <v>1</v>
      </c>
      <c r="E187" s="7">
        <v>44400</v>
      </c>
      <c r="F187">
        <v>0.4</v>
      </c>
      <c r="G187">
        <v>21000</v>
      </c>
      <c r="H187">
        <v>8.9</v>
      </c>
      <c r="I187">
        <v>10.4</v>
      </c>
      <c r="J187" s="4">
        <v>45</v>
      </c>
      <c r="K187" s="4">
        <v>18.18</v>
      </c>
      <c r="L187" s="4">
        <v>14.55</v>
      </c>
      <c r="M187" s="8">
        <v>0.27</v>
      </c>
      <c r="N187" s="8">
        <v>1</v>
      </c>
      <c r="O187">
        <v>2</v>
      </c>
      <c r="P187">
        <v>500</v>
      </c>
      <c r="Q187" s="8">
        <v>0.86</v>
      </c>
    </row>
    <row r="188" spans="1:17" x14ac:dyDescent="0.3">
      <c r="A188" t="s">
        <v>189</v>
      </c>
      <c r="C188">
        <v>0</v>
      </c>
      <c r="D188">
        <v>0</v>
      </c>
      <c r="E188" s="7">
        <v>44638</v>
      </c>
      <c r="F188">
        <v>0</v>
      </c>
      <c r="G188">
        <v>0</v>
      </c>
      <c r="H188">
        <v>0</v>
      </c>
      <c r="I188">
        <v>0</v>
      </c>
      <c r="J188" s="4">
        <v>0</v>
      </c>
      <c r="K188" s="4">
        <v>0</v>
      </c>
      <c r="L188" s="4">
        <v>0</v>
      </c>
      <c r="M188" s="8">
        <v>0</v>
      </c>
      <c r="N188" s="8">
        <v>0</v>
      </c>
      <c r="O188">
        <v>2</v>
      </c>
      <c r="P188">
        <v>300</v>
      </c>
      <c r="Q188" s="8">
        <v>0</v>
      </c>
    </row>
    <row r="190" spans="1:17" x14ac:dyDescent="0.3">
      <c r="A190" t="s">
        <v>192</v>
      </c>
      <c r="B190" t="s">
        <v>186</v>
      </c>
      <c r="C190" s="5">
        <v>1352</v>
      </c>
      <c r="D190">
        <v>282</v>
      </c>
      <c r="E190" s="7">
        <v>44207</v>
      </c>
      <c r="F190">
        <v>3</v>
      </c>
      <c r="G190">
        <v>16000</v>
      </c>
      <c r="H190">
        <v>5.5</v>
      </c>
      <c r="I190">
        <v>13.8</v>
      </c>
      <c r="J190" s="4">
        <v>33</v>
      </c>
      <c r="K190" s="4">
        <v>9.59</v>
      </c>
      <c r="L190" s="4">
        <v>10.01</v>
      </c>
      <c r="M190" s="8">
        <v>0.37</v>
      </c>
      <c r="N190" s="8">
        <v>0.83</v>
      </c>
      <c r="O190">
        <v>4</v>
      </c>
      <c r="P190" s="5">
        <v>1000</v>
      </c>
      <c r="Q190" s="8">
        <v>1.82</v>
      </c>
    </row>
    <row r="191" spans="1:17" x14ac:dyDescent="0.3">
      <c r="A191" t="s">
        <v>193</v>
      </c>
      <c r="C191">
        <v>0</v>
      </c>
      <c r="D191">
        <v>0</v>
      </c>
      <c r="E191" s="7">
        <v>44621</v>
      </c>
      <c r="F191">
        <v>0</v>
      </c>
      <c r="G191">
        <v>0</v>
      </c>
      <c r="H191">
        <v>0</v>
      </c>
      <c r="I191">
        <v>0</v>
      </c>
      <c r="J191" s="4">
        <v>0</v>
      </c>
      <c r="K191" s="4">
        <v>0</v>
      </c>
      <c r="L191" s="4">
        <v>0</v>
      </c>
      <c r="M191" s="8">
        <v>0</v>
      </c>
      <c r="N191" s="8">
        <v>0</v>
      </c>
      <c r="O191">
        <v>1</v>
      </c>
      <c r="P191">
        <v>300</v>
      </c>
      <c r="Q191" s="8">
        <v>0</v>
      </c>
    </row>
    <row r="193" spans="1:17" x14ac:dyDescent="0.3">
      <c r="A193" t="s">
        <v>197</v>
      </c>
      <c r="B193" t="s">
        <v>186</v>
      </c>
      <c r="C193" s="5">
        <v>1683</v>
      </c>
      <c r="D193">
        <v>0</v>
      </c>
      <c r="E193" s="7">
        <v>44246</v>
      </c>
      <c r="F193">
        <v>3</v>
      </c>
      <c r="G193">
        <v>21000</v>
      </c>
      <c r="H193">
        <v>6.7</v>
      </c>
      <c r="I193">
        <v>12.6</v>
      </c>
      <c r="J193" s="4">
        <v>34</v>
      </c>
      <c r="K193" s="4">
        <v>13.6</v>
      </c>
      <c r="L193" s="4">
        <v>11.52</v>
      </c>
      <c r="M193" s="8">
        <v>0.24</v>
      </c>
      <c r="N193" s="8">
        <v>0.89</v>
      </c>
      <c r="O193">
        <v>4</v>
      </c>
      <c r="P193" s="5">
        <v>1000</v>
      </c>
      <c r="Q193" s="8">
        <v>1.87</v>
      </c>
    </row>
    <row r="194" spans="1:17" x14ac:dyDescent="0.3">
      <c r="A194" t="s">
        <v>198</v>
      </c>
      <c r="B194" t="s">
        <v>188</v>
      </c>
      <c r="C194">
        <v>446</v>
      </c>
      <c r="D194">
        <v>0</v>
      </c>
      <c r="E194" s="7">
        <v>44278</v>
      </c>
      <c r="F194">
        <v>0.8</v>
      </c>
      <c r="G194">
        <v>22000</v>
      </c>
      <c r="H194">
        <v>7</v>
      </c>
      <c r="I194">
        <v>12.3</v>
      </c>
      <c r="J194" s="4">
        <v>37</v>
      </c>
      <c r="K194" s="4">
        <v>14.52</v>
      </c>
      <c r="L194" s="4">
        <v>13.52</v>
      </c>
      <c r="M194" s="8">
        <v>0.23</v>
      </c>
      <c r="N194" s="8">
        <v>0.45</v>
      </c>
      <c r="O194">
        <v>2</v>
      </c>
      <c r="P194">
        <v>500</v>
      </c>
      <c r="Q194" s="8">
        <v>1.1100000000000001</v>
      </c>
    </row>
    <row r="196" spans="1:17" x14ac:dyDescent="0.3">
      <c r="A196" t="s">
        <v>202</v>
      </c>
      <c r="B196" t="s">
        <v>186</v>
      </c>
      <c r="C196" s="5">
        <v>1424</v>
      </c>
      <c r="D196">
        <v>61</v>
      </c>
      <c r="E196" s="7">
        <v>44360</v>
      </c>
      <c r="F196">
        <v>2.8</v>
      </c>
      <c r="G196">
        <v>20000</v>
      </c>
      <c r="H196">
        <v>6</v>
      </c>
      <c r="I196">
        <v>13.3</v>
      </c>
      <c r="J196" s="4">
        <v>35</v>
      </c>
      <c r="K196" s="4">
        <v>11.84</v>
      </c>
      <c r="L196" s="4">
        <v>11.49</v>
      </c>
      <c r="M196" s="8">
        <v>0.3</v>
      </c>
      <c r="N196" s="8">
        <v>0.88</v>
      </c>
      <c r="O196">
        <v>3.5</v>
      </c>
      <c r="P196">
        <v>800</v>
      </c>
      <c r="Q196" s="8">
        <v>1.86</v>
      </c>
    </row>
    <row r="197" spans="1:17" x14ac:dyDescent="0.3">
      <c r="A197" t="s">
        <v>203</v>
      </c>
      <c r="C197">
        <v>0</v>
      </c>
      <c r="D197">
        <v>0</v>
      </c>
      <c r="E197" s="7">
        <v>44835</v>
      </c>
      <c r="F197">
        <v>0</v>
      </c>
      <c r="G197">
        <v>0</v>
      </c>
      <c r="H197">
        <v>0</v>
      </c>
      <c r="I197">
        <v>0</v>
      </c>
      <c r="J197" s="4">
        <v>0</v>
      </c>
      <c r="K197" s="4">
        <v>0</v>
      </c>
      <c r="L197" s="4">
        <v>0</v>
      </c>
      <c r="M197" s="8">
        <v>0</v>
      </c>
      <c r="N197" s="8">
        <v>0</v>
      </c>
      <c r="O197">
        <v>3</v>
      </c>
      <c r="P197">
        <v>500</v>
      </c>
      <c r="Q197" s="8">
        <v>0</v>
      </c>
    </row>
    <row r="199" spans="1:17" x14ac:dyDescent="0.3">
      <c r="A199" t="s">
        <v>207</v>
      </c>
      <c r="B199" t="s">
        <v>186</v>
      </c>
      <c r="C199" s="5">
        <v>1089</v>
      </c>
      <c r="D199">
        <v>0</v>
      </c>
      <c r="E199" s="7">
        <v>44129</v>
      </c>
      <c r="F199">
        <v>3.1</v>
      </c>
      <c r="G199">
        <v>21000</v>
      </c>
      <c r="H199">
        <v>5.5</v>
      </c>
      <c r="I199">
        <v>13.8</v>
      </c>
      <c r="J199" s="4">
        <v>35</v>
      </c>
      <c r="K199" s="4">
        <v>11.09</v>
      </c>
      <c r="L199" s="4">
        <v>9.58</v>
      </c>
      <c r="M199" s="8">
        <v>0.39</v>
      </c>
      <c r="N199" s="8">
        <v>0.22</v>
      </c>
      <c r="O199">
        <v>3.5</v>
      </c>
      <c r="P199">
        <v>900</v>
      </c>
      <c r="Q199" s="8">
        <v>1.21</v>
      </c>
    </row>
    <row r="200" spans="1:17" x14ac:dyDescent="0.3">
      <c r="A200" t="s">
        <v>208</v>
      </c>
      <c r="C200">
        <v>0</v>
      </c>
      <c r="D200">
        <v>0</v>
      </c>
      <c r="E200" s="7">
        <v>44350</v>
      </c>
      <c r="F200">
        <v>0.6</v>
      </c>
      <c r="G200">
        <v>21000</v>
      </c>
      <c r="H200">
        <v>8.4</v>
      </c>
      <c r="I200">
        <v>10.9</v>
      </c>
      <c r="J200" s="4">
        <v>0</v>
      </c>
      <c r="K200" s="4">
        <v>0</v>
      </c>
      <c r="L200" s="4">
        <v>0</v>
      </c>
      <c r="M200" s="8">
        <v>0</v>
      </c>
      <c r="N200" s="8">
        <v>0</v>
      </c>
      <c r="O200">
        <v>2.5</v>
      </c>
      <c r="P200">
        <v>200</v>
      </c>
      <c r="Q200" s="8">
        <v>0</v>
      </c>
    </row>
    <row r="202" spans="1:17" x14ac:dyDescent="0.3">
      <c r="A202" t="s">
        <v>211</v>
      </c>
      <c r="B202" t="s">
        <v>188</v>
      </c>
      <c r="C202" s="5">
        <v>1148</v>
      </c>
      <c r="D202">
        <v>239</v>
      </c>
      <c r="E202" s="7">
        <v>44434</v>
      </c>
      <c r="F202">
        <v>1.8</v>
      </c>
      <c r="G202">
        <v>21500</v>
      </c>
      <c r="H202">
        <v>8.5</v>
      </c>
      <c r="I202">
        <v>10.8</v>
      </c>
      <c r="J202" s="4">
        <v>36.5</v>
      </c>
      <c r="K202" s="4">
        <v>17.5</v>
      </c>
      <c r="L202" s="4">
        <v>11.15</v>
      </c>
      <c r="M202" s="8">
        <v>0.21</v>
      </c>
      <c r="N202" s="8">
        <v>0.65</v>
      </c>
      <c r="O202">
        <v>3.8</v>
      </c>
      <c r="P202">
        <v>900</v>
      </c>
      <c r="Q202" s="8">
        <v>1.63</v>
      </c>
    </row>
    <row r="203" spans="1:17" x14ac:dyDescent="0.3">
      <c r="A203" t="s">
        <v>212</v>
      </c>
      <c r="B203" t="s">
        <v>188</v>
      </c>
      <c r="C203">
        <v>226</v>
      </c>
      <c r="D203">
        <v>0</v>
      </c>
      <c r="E203" s="7">
        <v>44419</v>
      </c>
      <c r="F203">
        <v>0.4</v>
      </c>
      <c r="G203">
        <v>22000</v>
      </c>
      <c r="H203">
        <v>8.4</v>
      </c>
      <c r="I203">
        <v>9.8000000000000007</v>
      </c>
      <c r="J203" s="4">
        <v>44</v>
      </c>
      <c r="K203" s="4">
        <v>18.64</v>
      </c>
      <c r="L203" s="4">
        <v>11.05</v>
      </c>
      <c r="M203" s="8">
        <v>0.32</v>
      </c>
      <c r="N203" s="8">
        <v>1</v>
      </c>
      <c r="O203">
        <v>3.4</v>
      </c>
      <c r="P203">
        <v>450</v>
      </c>
      <c r="Q203" s="8">
        <v>0.75</v>
      </c>
    </row>
    <row r="205" spans="1:17" x14ac:dyDescent="0.3">
      <c r="A205" t="s">
        <v>110</v>
      </c>
      <c r="B205" t="s">
        <v>214</v>
      </c>
    </row>
    <row r="207" spans="1:17" x14ac:dyDescent="0.3">
      <c r="A207" t="s">
        <v>71</v>
      </c>
    </row>
    <row r="208" spans="1:17" x14ac:dyDescent="0.3">
      <c r="A208" t="s">
        <v>215</v>
      </c>
      <c r="B208" t="s">
        <v>334</v>
      </c>
      <c r="C208" t="s">
        <v>74</v>
      </c>
      <c r="D208" t="s">
        <v>351</v>
      </c>
    </row>
    <row r="209" spans="1:5" x14ac:dyDescent="0.3">
      <c r="D209" s="3">
        <v>44561</v>
      </c>
    </row>
    <row r="210" spans="1:5" x14ac:dyDescent="0.3">
      <c r="A210" t="s">
        <v>216</v>
      </c>
      <c r="E210" t="s">
        <v>337</v>
      </c>
    </row>
    <row r="211" spans="1:5" x14ac:dyDescent="0.3">
      <c r="A211" t="s">
        <v>217</v>
      </c>
      <c r="B211" s="5">
        <v>6132</v>
      </c>
    </row>
    <row r="212" spans="1:5" x14ac:dyDescent="0.3">
      <c r="A212" t="s">
        <v>218</v>
      </c>
      <c r="B212" s="5">
        <v>6132</v>
      </c>
    </row>
    <row r="213" spans="1:5" x14ac:dyDescent="0.3">
      <c r="A213" t="s">
        <v>219</v>
      </c>
      <c r="B213" s="2">
        <v>0.66100000000000003</v>
      </c>
    </row>
    <row r="218" spans="1:5" x14ac:dyDescent="0.3">
      <c r="A218" t="s">
        <v>220</v>
      </c>
      <c r="B218" s="2">
        <v>9.6000000000000002E-2</v>
      </c>
    </row>
    <row r="221" spans="1:5" x14ac:dyDescent="0.3">
      <c r="A221" t="s">
        <v>221</v>
      </c>
    </row>
    <row r="222" spans="1:5" x14ac:dyDescent="0.3">
      <c r="C222" t="s">
        <v>222</v>
      </c>
      <c r="D222" t="s">
        <v>223</v>
      </c>
    </row>
    <row r="223" spans="1:5" x14ac:dyDescent="0.3">
      <c r="A223">
        <v>1</v>
      </c>
      <c r="B223" t="s">
        <v>175</v>
      </c>
      <c r="C223" t="s">
        <v>224</v>
      </c>
      <c r="D223" s="8">
        <v>0.41</v>
      </c>
    </row>
    <row r="224" spans="1:5" x14ac:dyDescent="0.3">
      <c r="A224">
        <v>2</v>
      </c>
      <c r="B224" t="s">
        <v>225</v>
      </c>
      <c r="C224" t="s">
        <v>226</v>
      </c>
      <c r="D224" s="8">
        <v>0.28999999999999998</v>
      </c>
    </row>
    <row r="225" spans="1:15" x14ac:dyDescent="0.3">
      <c r="A225">
        <v>3</v>
      </c>
      <c r="B225" t="s">
        <v>227</v>
      </c>
      <c r="C225" t="s">
        <v>228</v>
      </c>
      <c r="D225" s="8">
        <v>0.21</v>
      </c>
    </row>
    <row r="226" spans="1:15" x14ac:dyDescent="0.3">
      <c r="A226">
        <v>4</v>
      </c>
      <c r="B226" t="s">
        <v>229</v>
      </c>
      <c r="C226" t="s">
        <v>355</v>
      </c>
      <c r="D226" s="8">
        <v>0.09</v>
      </c>
    </row>
    <row r="227" spans="1:15" x14ac:dyDescent="0.3">
      <c r="A227" t="s">
        <v>231</v>
      </c>
      <c r="E227" t="s">
        <v>339</v>
      </c>
    </row>
    <row r="228" spans="1:15" x14ac:dyDescent="0.3">
      <c r="A228" t="s">
        <v>338</v>
      </c>
    </row>
    <row r="229" spans="1:15" x14ac:dyDescent="0.3">
      <c r="A229" t="s">
        <v>232</v>
      </c>
    </row>
    <row r="230" spans="1:15" x14ac:dyDescent="0.3">
      <c r="A230" t="s">
        <v>166</v>
      </c>
      <c r="B230" t="s">
        <v>233</v>
      </c>
      <c r="C230" t="s">
        <v>234</v>
      </c>
      <c r="D230" t="s">
        <v>235</v>
      </c>
      <c r="E230" t="s">
        <v>237</v>
      </c>
      <c r="F230" t="s">
        <v>173</v>
      </c>
      <c r="G230" t="s">
        <v>174</v>
      </c>
      <c r="H230" t="s">
        <v>238</v>
      </c>
      <c r="I230" t="s">
        <v>172</v>
      </c>
      <c r="J230" t="s">
        <v>171</v>
      </c>
      <c r="K230" t="s">
        <v>239</v>
      </c>
      <c r="L230" t="s">
        <v>241</v>
      </c>
      <c r="M230" t="s">
        <v>243</v>
      </c>
      <c r="N230" t="s">
        <v>244</v>
      </c>
      <c r="O230" t="s">
        <v>246</v>
      </c>
    </row>
    <row r="231" spans="1:15" x14ac:dyDescent="0.3">
      <c r="D231" t="s">
        <v>236</v>
      </c>
      <c r="H231" t="s">
        <v>175</v>
      </c>
      <c r="K231" t="s">
        <v>240</v>
      </c>
      <c r="L231" t="s">
        <v>242</v>
      </c>
      <c r="N231" t="s">
        <v>245</v>
      </c>
    </row>
    <row r="232" spans="1:15" x14ac:dyDescent="0.3">
      <c r="A232" t="s">
        <v>185</v>
      </c>
      <c r="B232" s="8">
        <v>0.21</v>
      </c>
      <c r="C232" s="5">
        <v>1308</v>
      </c>
      <c r="D232" s="7">
        <v>44143</v>
      </c>
      <c r="F232">
        <v>5.5</v>
      </c>
      <c r="G232">
        <v>13.8</v>
      </c>
      <c r="H232" s="4">
        <v>35</v>
      </c>
      <c r="I232">
        <v>20000</v>
      </c>
      <c r="J232">
        <v>3.12</v>
      </c>
      <c r="K232" s="1">
        <v>3000</v>
      </c>
      <c r="L232" s="8">
        <v>1</v>
      </c>
      <c r="M232" s="1">
        <v>3000</v>
      </c>
      <c r="N232" s="8">
        <v>0.71</v>
      </c>
      <c r="O232">
        <v>34</v>
      </c>
    </row>
    <row r="233" spans="1:15" x14ac:dyDescent="0.3">
      <c r="A233" t="s">
        <v>197</v>
      </c>
      <c r="B233" s="8">
        <v>0.2</v>
      </c>
      <c r="C233" s="5">
        <v>1225</v>
      </c>
      <c r="D233" s="7">
        <v>44246</v>
      </c>
      <c r="E233" t="s">
        <v>247</v>
      </c>
      <c r="F233">
        <v>6.7</v>
      </c>
      <c r="G233">
        <v>12.6</v>
      </c>
      <c r="H233" s="4">
        <v>34</v>
      </c>
      <c r="I233">
        <v>21000</v>
      </c>
      <c r="J233">
        <v>2.98</v>
      </c>
      <c r="K233" s="1">
        <v>2000</v>
      </c>
      <c r="L233" s="8">
        <v>1</v>
      </c>
      <c r="M233" s="1">
        <v>3000</v>
      </c>
      <c r="N233" s="8">
        <v>0.74</v>
      </c>
      <c r="O233">
        <v>37</v>
      </c>
    </row>
    <row r="234" spans="1:15" x14ac:dyDescent="0.3">
      <c r="A234" t="s">
        <v>192</v>
      </c>
      <c r="B234" s="8">
        <v>0.18</v>
      </c>
      <c r="C234" s="5">
        <v>1112</v>
      </c>
      <c r="D234" s="7">
        <v>44207</v>
      </c>
      <c r="F234">
        <v>5.5</v>
      </c>
      <c r="G234">
        <v>13.8</v>
      </c>
      <c r="H234" s="4">
        <v>33</v>
      </c>
      <c r="I234">
        <v>16000</v>
      </c>
      <c r="J234">
        <v>3.04</v>
      </c>
      <c r="K234" s="1">
        <v>2000</v>
      </c>
      <c r="L234" s="8">
        <v>1</v>
      </c>
      <c r="M234" s="1">
        <v>3000</v>
      </c>
      <c r="N234" s="8">
        <v>0.64</v>
      </c>
      <c r="O234">
        <v>24</v>
      </c>
    </row>
    <row r="235" spans="1:15" x14ac:dyDescent="0.3">
      <c r="A235" t="s">
        <v>202</v>
      </c>
      <c r="B235" s="8">
        <v>0.18</v>
      </c>
      <c r="C235" s="5">
        <v>1081</v>
      </c>
      <c r="D235" s="7">
        <v>44360</v>
      </c>
      <c r="F235">
        <v>6</v>
      </c>
      <c r="G235">
        <v>13.3</v>
      </c>
      <c r="H235" s="4">
        <v>35</v>
      </c>
      <c r="I235">
        <v>20000</v>
      </c>
      <c r="J235">
        <v>2.82</v>
      </c>
      <c r="K235" s="1">
        <v>2000</v>
      </c>
      <c r="L235" s="8">
        <v>0.84</v>
      </c>
      <c r="M235" s="1">
        <v>3000</v>
      </c>
      <c r="N235" s="8">
        <v>0.55000000000000004</v>
      </c>
      <c r="O235">
        <v>30</v>
      </c>
    </row>
    <row r="236" spans="1:15" x14ac:dyDescent="0.3">
      <c r="A236" t="s">
        <v>207</v>
      </c>
      <c r="B236" s="8">
        <v>0.15</v>
      </c>
      <c r="C236">
        <v>904</v>
      </c>
      <c r="D236" s="7">
        <v>44129</v>
      </c>
      <c r="E236" t="s">
        <v>247</v>
      </c>
      <c r="F236">
        <v>5.5</v>
      </c>
      <c r="G236">
        <v>13.8</v>
      </c>
      <c r="H236" s="4">
        <v>35</v>
      </c>
      <c r="I236">
        <v>21000</v>
      </c>
      <c r="J236">
        <v>3.14</v>
      </c>
      <c r="K236" s="1">
        <v>2000</v>
      </c>
      <c r="L236" s="8">
        <v>1</v>
      </c>
      <c r="M236" s="1">
        <v>2500</v>
      </c>
      <c r="N236" s="8">
        <v>0.64</v>
      </c>
      <c r="O236">
        <v>34</v>
      </c>
    </row>
    <row r="237" spans="1:15" x14ac:dyDescent="0.3">
      <c r="A237" t="s">
        <v>211</v>
      </c>
      <c r="B237" s="8">
        <v>0.06</v>
      </c>
      <c r="C237">
        <v>363</v>
      </c>
      <c r="D237" s="7">
        <v>44434</v>
      </c>
      <c r="F237">
        <v>8.5</v>
      </c>
      <c r="G237">
        <v>10.8</v>
      </c>
      <c r="H237" s="4">
        <v>36.5</v>
      </c>
      <c r="I237">
        <v>21500</v>
      </c>
      <c r="J237">
        <v>1.75</v>
      </c>
      <c r="K237" s="1">
        <v>1400</v>
      </c>
      <c r="L237" s="8">
        <v>0.8</v>
      </c>
      <c r="M237" s="1">
        <v>1550</v>
      </c>
      <c r="N237" s="8">
        <v>0.35</v>
      </c>
      <c r="O237">
        <v>4</v>
      </c>
    </row>
    <row r="238" spans="1:15" x14ac:dyDescent="0.3">
      <c r="A238" t="s">
        <v>198</v>
      </c>
      <c r="B238" s="8">
        <v>0.02</v>
      </c>
      <c r="C238">
        <v>138</v>
      </c>
      <c r="D238" s="7">
        <v>44278</v>
      </c>
      <c r="E238" t="s">
        <v>247</v>
      </c>
      <c r="F238">
        <v>7</v>
      </c>
      <c r="G238">
        <v>12.3</v>
      </c>
      <c r="H238" s="4">
        <v>37</v>
      </c>
      <c r="I238">
        <v>22000</v>
      </c>
      <c r="J238">
        <v>0.77</v>
      </c>
      <c r="K238" s="1">
        <v>2000</v>
      </c>
      <c r="L238" s="8">
        <v>0.7</v>
      </c>
      <c r="M238" s="1">
        <v>2000</v>
      </c>
      <c r="N238" s="8">
        <v>0.74</v>
      </c>
      <c r="O238">
        <v>10</v>
      </c>
    </row>
    <row r="239" spans="1:15" x14ac:dyDescent="0.3">
      <c r="A239" t="s">
        <v>110</v>
      </c>
      <c r="B239" t="s">
        <v>248</v>
      </c>
    </row>
    <row r="241" spans="1:5" x14ac:dyDescent="0.3">
      <c r="A241" t="s">
        <v>71</v>
      </c>
    </row>
    <row r="242" spans="1:5" x14ac:dyDescent="0.3">
      <c r="A242" t="s">
        <v>249</v>
      </c>
      <c r="B242" t="s">
        <v>334</v>
      </c>
      <c r="C242" t="s">
        <v>74</v>
      </c>
      <c r="D242" t="s">
        <v>351</v>
      </c>
    </row>
    <row r="243" spans="1:5" x14ac:dyDescent="0.3">
      <c r="D243" s="3">
        <v>44561</v>
      </c>
    </row>
    <row r="244" spans="1:5" x14ac:dyDescent="0.3">
      <c r="A244" t="s">
        <v>250</v>
      </c>
      <c r="E244" t="s">
        <v>337</v>
      </c>
    </row>
    <row r="245" spans="1:5" x14ac:dyDescent="0.3">
      <c r="A245" t="s">
        <v>217</v>
      </c>
      <c r="B245" s="5">
        <v>3147</v>
      </c>
    </row>
    <row r="246" spans="1:5" x14ac:dyDescent="0.3">
      <c r="A246" t="s">
        <v>218</v>
      </c>
      <c r="B246" s="5">
        <v>3147</v>
      </c>
    </row>
    <row r="247" spans="1:5" x14ac:dyDescent="0.3">
      <c r="A247" t="s">
        <v>219</v>
      </c>
      <c r="B247" s="2">
        <v>0.33900000000000002</v>
      </c>
    </row>
    <row r="252" spans="1:5" x14ac:dyDescent="0.3">
      <c r="A252" t="s">
        <v>220</v>
      </c>
      <c r="B252" s="2">
        <v>0.22</v>
      </c>
    </row>
    <row r="255" spans="1:5" x14ac:dyDescent="0.3">
      <c r="A255" t="s">
        <v>251</v>
      </c>
    </row>
    <row r="256" spans="1:5" x14ac:dyDescent="0.3">
      <c r="C256" t="s">
        <v>222</v>
      </c>
      <c r="D256" t="s">
        <v>223</v>
      </c>
    </row>
    <row r="257" spans="1:15" x14ac:dyDescent="0.3">
      <c r="A257">
        <v>1</v>
      </c>
      <c r="B257" t="s">
        <v>229</v>
      </c>
      <c r="C257" t="s">
        <v>356</v>
      </c>
      <c r="D257" s="8">
        <v>0.33</v>
      </c>
    </row>
    <row r="258" spans="1:15" x14ac:dyDescent="0.3">
      <c r="A258">
        <v>2</v>
      </c>
      <c r="B258" t="s">
        <v>225</v>
      </c>
      <c r="C258" t="s">
        <v>253</v>
      </c>
      <c r="D258" s="8">
        <v>0.28999999999999998</v>
      </c>
    </row>
    <row r="259" spans="1:15" x14ac:dyDescent="0.3">
      <c r="A259">
        <v>3</v>
      </c>
      <c r="B259" t="s">
        <v>175</v>
      </c>
      <c r="C259" t="s">
        <v>254</v>
      </c>
      <c r="D259" s="8">
        <v>0.25</v>
      </c>
    </row>
    <row r="260" spans="1:15" x14ac:dyDescent="0.3">
      <c r="A260">
        <v>4</v>
      </c>
      <c r="B260" t="s">
        <v>227</v>
      </c>
      <c r="C260" t="s">
        <v>255</v>
      </c>
      <c r="D260" s="8">
        <v>0.13</v>
      </c>
    </row>
    <row r="261" spans="1:15" x14ac:dyDescent="0.3">
      <c r="A261" t="s">
        <v>256</v>
      </c>
      <c r="E261" t="s">
        <v>339</v>
      </c>
    </row>
    <row r="262" spans="1:15" x14ac:dyDescent="0.3">
      <c r="A262" t="s">
        <v>340</v>
      </c>
    </row>
    <row r="263" spans="1:15" x14ac:dyDescent="0.3">
      <c r="A263" t="s">
        <v>257</v>
      </c>
    </row>
    <row r="264" spans="1:15" x14ac:dyDescent="0.3">
      <c r="A264" t="s">
        <v>166</v>
      </c>
      <c r="B264" t="s">
        <v>233</v>
      </c>
      <c r="C264" t="s">
        <v>234</v>
      </c>
      <c r="D264" t="s">
        <v>235</v>
      </c>
      <c r="E264" t="s">
        <v>237</v>
      </c>
      <c r="F264" t="s">
        <v>173</v>
      </c>
      <c r="G264" t="s">
        <v>174</v>
      </c>
      <c r="H264" t="s">
        <v>238</v>
      </c>
      <c r="I264" t="s">
        <v>172</v>
      </c>
      <c r="J264" t="s">
        <v>171</v>
      </c>
      <c r="K264" t="s">
        <v>239</v>
      </c>
      <c r="L264" t="s">
        <v>241</v>
      </c>
      <c r="M264" t="s">
        <v>243</v>
      </c>
      <c r="N264" t="s">
        <v>244</v>
      </c>
      <c r="O264" t="s">
        <v>246</v>
      </c>
    </row>
    <row r="265" spans="1:15" x14ac:dyDescent="0.3">
      <c r="D265" t="s">
        <v>236</v>
      </c>
      <c r="H265" t="s">
        <v>175</v>
      </c>
      <c r="K265" t="s">
        <v>240</v>
      </c>
      <c r="L265" t="s">
        <v>242</v>
      </c>
      <c r="N265" t="s">
        <v>245</v>
      </c>
    </row>
    <row r="266" spans="1:15" x14ac:dyDescent="0.3">
      <c r="A266" t="s">
        <v>211</v>
      </c>
      <c r="B266" s="8">
        <v>0.25</v>
      </c>
      <c r="C266">
        <v>785</v>
      </c>
      <c r="D266" s="7">
        <v>44434</v>
      </c>
      <c r="F266">
        <v>8.5</v>
      </c>
      <c r="G266">
        <v>10.8</v>
      </c>
      <c r="H266" s="4">
        <v>36.5</v>
      </c>
      <c r="I266">
        <v>21500</v>
      </c>
      <c r="J266">
        <v>1.75</v>
      </c>
      <c r="K266" s="1">
        <v>1400</v>
      </c>
      <c r="L266" s="8">
        <v>0.8</v>
      </c>
      <c r="M266" s="1">
        <v>1550</v>
      </c>
      <c r="N266" s="8">
        <v>0.55000000000000004</v>
      </c>
      <c r="O266">
        <v>33</v>
      </c>
    </row>
    <row r="267" spans="1:15" x14ac:dyDescent="0.3">
      <c r="A267" t="s">
        <v>197</v>
      </c>
      <c r="B267" s="8">
        <v>0.15</v>
      </c>
      <c r="C267">
        <v>458</v>
      </c>
      <c r="D267" s="7">
        <v>44246</v>
      </c>
      <c r="E267" t="s">
        <v>247</v>
      </c>
      <c r="F267">
        <v>6.7</v>
      </c>
      <c r="G267">
        <v>12.6</v>
      </c>
      <c r="H267" s="4">
        <v>34</v>
      </c>
      <c r="I267">
        <v>21000</v>
      </c>
      <c r="J267">
        <v>2.98</v>
      </c>
      <c r="K267" s="1">
        <v>2000</v>
      </c>
      <c r="L267" s="8">
        <v>1</v>
      </c>
      <c r="M267" s="1">
        <v>3000</v>
      </c>
      <c r="N267" s="8">
        <v>0.75</v>
      </c>
      <c r="O267">
        <v>14</v>
      </c>
    </row>
    <row r="268" spans="1:15" x14ac:dyDescent="0.3">
      <c r="A268" t="s">
        <v>202</v>
      </c>
      <c r="B268" s="8">
        <v>0.11</v>
      </c>
      <c r="C268">
        <v>344</v>
      </c>
      <c r="D268" s="7">
        <v>44360</v>
      </c>
      <c r="F268">
        <v>6</v>
      </c>
      <c r="G268">
        <v>13.3</v>
      </c>
      <c r="H268" s="4">
        <v>35</v>
      </c>
      <c r="I268">
        <v>20000</v>
      </c>
      <c r="J268">
        <v>2.82</v>
      </c>
      <c r="K268" s="1">
        <v>2000</v>
      </c>
      <c r="L268" s="8">
        <v>0.84</v>
      </c>
      <c r="M268" s="1">
        <v>3000</v>
      </c>
      <c r="N268" s="8">
        <v>0.55000000000000004</v>
      </c>
      <c r="O268">
        <v>8</v>
      </c>
    </row>
    <row r="269" spans="1:15" x14ac:dyDescent="0.3">
      <c r="A269" t="s">
        <v>187</v>
      </c>
      <c r="B269" s="8">
        <v>0.11</v>
      </c>
      <c r="C269">
        <v>343</v>
      </c>
      <c r="D269" s="7">
        <v>44400</v>
      </c>
      <c r="F269">
        <v>8.9</v>
      </c>
      <c r="G269">
        <v>10.4</v>
      </c>
      <c r="H269" s="4">
        <v>45</v>
      </c>
      <c r="I269">
        <v>21000</v>
      </c>
      <c r="J269">
        <v>0.43</v>
      </c>
      <c r="K269" s="1">
        <v>1000</v>
      </c>
      <c r="L269" s="8">
        <v>0.46</v>
      </c>
      <c r="M269" s="1">
        <v>1000</v>
      </c>
      <c r="N269" s="8">
        <v>0.74</v>
      </c>
      <c r="O269">
        <v>33</v>
      </c>
    </row>
    <row r="270" spans="1:15" x14ac:dyDescent="0.3">
      <c r="A270" t="s">
        <v>198</v>
      </c>
      <c r="B270" s="8">
        <v>0.1</v>
      </c>
      <c r="C270">
        <v>307</v>
      </c>
      <c r="D270" s="7">
        <v>44278</v>
      </c>
      <c r="E270" t="s">
        <v>247</v>
      </c>
      <c r="F270">
        <v>7</v>
      </c>
      <c r="G270">
        <v>12.3</v>
      </c>
      <c r="H270" s="4">
        <v>37</v>
      </c>
      <c r="I270">
        <v>22000</v>
      </c>
      <c r="J270">
        <v>0.77</v>
      </c>
      <c r="K270" s="1">
        <v>2000</v>
      </c>
      <c r="L270" s="8">
        <v>0.7</v>
      </c>
      <c r="M270" s="1">
        <v>2000</v>
      </c>
      <c r="N270" s="8">
        <v>0.75</v>
      </c>
      <c r="O270">
        <v>27</v>
      </c>
    </row>
    <row r="271" spans="1:15" x14ac:dyDescent="0.3">
      <c r="A271" t="s">
        <v>185</v>
      </c>
      <c r="B271" s="8">
        <v>0.08</v>
      </c>
      <c r="C271">
        <v>259</v>
      </c>
      <c r="D271" s="7">
        <v>44143</v>
      </c>
      <c r="F271">
        <v>5.5</v>
      </c>
      <c r="G271">
        <v>13.8</v>
      </c>
      <c r="H271" s="4">
        <v>35</v>
      </c>
      <c r="I271">
        <v>20000</v>
      </c>
      <c r="J271">
        <v>3.12</v>
      </c>
      <c r="K271" s="1">
        <v>3000</v>
      </c>
      <c r="L271" s="8">
        <v>1</v>
      </c>
      <c r="M271" s="1">
        <v>3000</v>
      </c>
      <c r="N271" s="8">
        <v>0.74</v>
      </c>
      <c r="O271">
        <v>6</v>
      </c>
    </row>
    <row r="272" spans="1:15" x14ac:dyDescent="0.3">
      <c r="A272" t="s">
        <v>192</v>
      </c>
      <c r="B272" s="8">
        <v>0.08</v>
      </c>
      <c r="C272">
        <v>240</v>
      </c>
      <c r="D272" s="7">
        <v>44207</v>
      </c>
      <c r="F272">
        <v>5.5</v>
      </c>
      <c r="G272">
        <v>13.8</v>
      </c>
      <c r="H272" s="4">
        <v>33</v>
      </c>
      <c r="I272">
        <v>16000</v>
      </c>
      <c r="J272">
        <v>3.04</v>
      </c>
      <c r="K272" s="1">
        <v>2000</v>
      </c>
      <c r="L272" s="8">
        <v>1</v>
      </c>
      <c r="M272" s="1">
        <v>3000</v>
      </c>
      <c r="N272" s="8">
        <v>0.65</v>
      </c>
      <c r="O272">
        <v>4</v>
      </c>
    </row>
    <row r="273" spans="1:15" x14ac:dyDescent="0.3">
      <c r="A273" t="s">
        <v>212</v>
      </c>
      <c r="B273" s="8">
        <v>7.0000000000000007E-2</v>
      </c>
      <c r="C273">
        <v>226</v>
      </c>
      <c r="D273" s="7">
        <v>44419</v>
      </c>
      <c r="E273" t="s">
        <v>247</v>
      </c>
      <c r="F273">
        <v>8.4</v>
      </c>
      <c r="G273">
        <v>9.8000000000000007</v>
      </c>
      <c r="H273" s="4">
        <v>44</v>
      </c>
      <c r="I273">
        <v>22000</v>
      </c>
      <c r="J273">
        <v>0.38</v>
      </c>
      <c r="K273" s="1">
        <v>1400</v>
      </c>
      <c r="L273" s="8">
        <v>0.57999999999999996</v>
      </c>
      <c r="M273" s="1">
        <v>1200</v>
      </c>
      <c r="N273" s="8">
        <v>0.55000000000000004</v>
      </c>
      <c r="O273">
        <v>32</v>
      </c>
    </row>
    <row r="274" spans="1:15" x14ac:dyDescent="0.3">
      <c r="A274" t="s">
        <v>207</v>
      </c>
      <c r="B274" s="8">
        <v>0.06</v>
      </c>
      <c r="C274">
        <v>185</v>
      </c>
      <c r="D274" s="7">
        <v>44129</v>
      </c>
      <c r="E274" t="s">
        <v>247</v>
      </c>
      <c r="F274">
        <v>5.5</v>
      </c>
      <c r="G274">
        <v>13.8</v>
      </c>
      <c r="H274" s="4">
        <v>35</v>
      </c>
      <c r="I274">
        <v>21000</v>
      </c>
      <c r="J274">
        <v>3.14</v>
      </c>
      <c r="K274" s="1">
        <v>2000</v>
      </c>
      <c r="L274" s="8">
        <v>1</v>
      </c>
      <c r="M274" s="1">
        <v>2500</v>
      </c>
      <c r="N274" s="8">
        <v>0.65</v>
      </c>
      <c r="O274">
        <v>7</v>
      </c>
    </row>
    <row r="275" spans="1:15" x14ac:dyDescent="0.3">
      <c r="A275" t="s">
        <v>110</v>
      </c>
      <c r="B275" t="s">
        <v>258</v>
      </c>
    </row>
    <row r="277" spans="1:15" x14ac:dyDescent="0.3">
      <c r="A277" t="s">
        <v>71</v>
      </c>
    </row>
    <row r="278" spans="1:15" x14ac:dyDescent="0.3">
      <c r="A278" t="s">
        <v>259</v>
      </c>
      <c r="B278" t="s">
        <v>334</v>
      </c>
      <c r="C278" t="s">
        <v>74</v>
      </c>
      <c r="D278" t="s">
        <v>351</v>
      </c>
    </row>
    <row r="279" spans="1:15" x14ac:dyDescent="0.3">
      <c r="D279" s="3">
        <v>44561</v>
      </c>
    </row>
    <row r="280" spans="1:15" x14ac:dyDescent="0.3">
      <c r="A280" t="s">
        <v>341</v>
      </c>
      <c r="B280" t="s">
        <v>342</v>
      </c>
    </row>
    <row r="281" spans="1:15" x14ac:dyDescent="0.3">
      <c r="A281" t="s">
        <v>260</v>
      </c>
      <c r="H281" t="s">
        <v>264</v>
      </c>
    </row>
    <row r="282" spans="1:15" x14ac:dyDescent="0.3">
      <c r="C282" t="s">
        <v>186</v>
      </c>
      <c r="E282" t="s">
        <v>188</v>
      </c>
      <c r="G282" t="s">
        <v>261</v>
      </c>
      <c r="J282" t="s">
        <v>186</v>
      </c>
      <c r="L282" t="s">
        <v>188</v>
      </c>
      <c r="N282" t="s">
        <v>261</v>
      </c>
    </row>
    <row r="283" spans="1:15" x14ac:dyDescent="0.3">
      <c r="A283" t="s">
        <v>262</v>
      </c>
      <c r="C283" s="5">
        <v>6132</v>
      </c>
      <c r="E283" s="5">
        <v>3147</v>
      </c>
      <c r="G283" s="5">
        <v>9278</v>
      </c>
      <c r="H283" t="s">
        <v>265</v>
      </c>
      <c r="J283" s="5">
        <v>6132</v>
      </c>
      <c r="L283" s="5">
        <v>3147</v>
      </c>
      <c r="N283" s="5">
        <v>9278</v>
      </c>
    </row>
    <row r="284" spans="1:15" x14ac:dyDescent="0.3">
      <c r="A284" t="s">
        <v>49</v>
      </c>
      <c r="H284" t="s">
        <v>266</v>
      </c>
    </row>
    <row r="285" spans="1:15" x14ac:dyDescent="0.3">
      <c r="A285" t="s">
        <v>263</v>
      </c>
      <c r="C285" s="2">
        <v>0.66100000000000003</v>
      </c>
      <c r="E285" s="2">
        <v>0.33900000000000002</v>
      </c>
      <c r="G285" s="2">
        <v>1</v>
      </c>
      <c r="H285" t="s">
        <v>263</v>
      </c>
      <c r="J285" s="2">
        <v>0.66100000000000003</v>
      </c>
      <c r="L285" s="2">
        <v>0.33900000000000002</v>
      </c>
      <c r="N285" s="2">
        <v>1</v>
      </c>
    </row>
    <row r="287" spans="1:15" x14ac:dyDescent="0.3">
      <c r="A287" t="s">
        <v>185</v>
      </c>
      <c r="C287" s="2">
        <v>0.21299999999999999</v>
      </c>
      <c r="E287" s="2">
        <v>8.2000000000000003E-2</v>
      </c>
      <c r="G287" s="2">
        <v>0.16900000000000001</v>
      </c>
      <c r="H287" t="s">
        <v>185</v>
      </c>
      <c r="J287" s="2">
        <v>0.20699999999999999</v>
      </c>
      <c r="L287" s="2">
        <v>7.8E-2</v>
      </c>
      <c r="N287" s="2">
        <v>0.16300000000000001</v>
      </c>
    </row>
    <row r="288" spans="1:15" x14ac:dyDescent="0.3">
      <c r="A288" t="s">
        <v>187</v>
      </c>
      <c r="E288" s="2">
        <v>0.109</v>
      </c>
      <c r="G288" s="2">
        <v>3.6999999999999998E-2</v>
      </c>
      <c r="H288" t="s">
        <v>187</v>
      </c>
      <c r="L288" s="2">
        <v>9.8000000000000004E-2</v>
      </c>
      <c r="N288" s="2">
        <v>3.3000000000000002E-2</v>
      </c>
    </row>
    <row r="289" spans="1:14" x14ac:dyDescent="0.3">
      <c r="A289" t="s">
        <v>261</v>
      </c>
      <c r="C289" s="2">
        <v>0.21299999999999999</v>
      </c>
      <c r="E289" s="2">
        <v>0.191</v>
      </c>
      <c r="G289" s="2">
        <v>0.20599999999999999</v>
      </c>
      <c r="H289" t="s">
        <v>261</v>
      </c>
      <c r="J289" s="2">
        <v>0.20699999999999999</v>
      </c>
      <c r="L289" s="2">
        <v>0.17599999999999999</v>
      </c>
      <c r="N289" s="2">
        <v>0.19700000000000001</v>
      </c>
    </row>
    <row r="291" spans="1:14" x14ac:dyDescent="0.3">
      <c r="A291" t="s">
        <v>192</v>
      </c>
      <c r="C291" s="2">
        <v>0.18099999999999999</v>
      </c>
      <c r="E291" s="2">
        <v>7.5999999999999998E-2</v>
      </c>
      <c r="G291" s="2">
        <v>0.14599999999999999</v>
      </c>
      <c r="H291" t="s">
        <v>192</v>
      </c>
      <c r="J291" s="2">
        <v>0.14399999999999999</v>
      </c>
      <c r="L291" s="2">
        <v>4.9000000000000002E-2</v>
      </c>
      <c r="N291" s="2">
        <v>0.112</v>
      </c>
    </row>
    <row r="292" spans="1:14" x14ac:dyDescent="0.3">
      <c r="A292" t="s">
        <v>261</v>
      </c>
      <c r="C292" s="2">
        <v>0.18099999999999999</v>
      </c>
      <c r="E292" s="2">
        <v>7.5999999999999998E-2</v>
      </c>
      <c r="G292" s="2">
        <v>0.14599999999999999</v>
      </c>
      <c r="H292" t="s">
        <v>261</v>
      </c>
      <c r="J292" s="2">
        <v>0.14399999999999999</v>
      </c>
      <c r="L292" s="2">
        <v>4.9000000000000002E-2</v>
      </c>
      <c r="N292" s="2">
        <v>0.112</v>
      </c>
    </row>
    <row r="294" spans="1:14" x14ac:dyDescent="0.3">
      <c r="A294" t="s">
        <v>197</v>
      </c>
      <c r="C294" s="2">
        <v>0.2</v>
      </c>
      <c r="E294" s="2">
        <v>0.14599999999999999</v>
      </c>
      <c r="G294" s="2">
        <v>0.18099999999999999</v>
      </c>
      <c r="H294" t="s">
        <v>197</v>
      </c>
      <c r="J294" s="2">
        <v>0.19900000000000001</v>
      </c>
      <c r="L294" s="2">
        <v>0.14299999999999999</v>
      </c>
      <c r="N294" s="2">
        <v>0.18</v>
      </c>
    </row>
    <row r="295" spans="1:14" x14ac:dyDescent="0.3">
      <c r="A295" t="s">
        <v>198</v>
      </c>
      <c r="C295" s="2">
        <v>2.3E-2</v>
      </c>
      <c r="E295" s="2">
        <v>9.8000000000000004E-2</v>
      </c>
      <c r="G295" s="2">
        <v>4.8000000000000001E-2</v>
      </c>
      <c r="H295" t="s">
        <v>198</v>
      </c>
      <c r="J295" s="2">
        <v>4.2000000000000003E-2</v>
      </c>
      <c r="L295" s="2">
        <v>0.189</v>
      </c>
      <c r="N295" s="2">
        <v>9.1999999999999998E-2</v>
      </c>
    </row>
    <row r="296" spans="1:14" x14ac:dyDescent="0.3">
      <c r="A296" t="s">
        <v>261</v>
      </c>
      <c r="C296" s="2">
        <v>0.222</v>
      </c>
      <c r="E296" s="2">
        <v>0.24299999999999999</v>
      </c>
      <c r="G296" s="2">
        <v>0.22900000000000001</v>
      </c>
      <c r="H296" t="s">
        <v>261</v>
      </c>
      <c r="J296" s="2">
        <v>0.24099999999999999</v>
      </c>
      <c r="L296" s="2">
        <v>0.33100000000000002</v>
      </c>
      <c r="N296" s="2">
        <v>0.27100000000000002</v>
      </c>
    </row>
    <row r="298" spans="1:14" x14ac:dyDescent="0.3">
      <c r="A298" t="s">
        <v>202</v>
      </c>
      <c r="C298" s="2">
        <v>0.17599999999999999</v>
      </c>
      <c r="E298" s="2">
        <v>0.109</v>
      </c>
      <c r="G298" s="2">
        <v>0.153</v>
      </c>
      <c r="H298" t="s">
        <v>202</v>
      </c>
      <c r="J298" s="2">
        <v>0.14799999999999999</v>
      </c>
      <c r="L298" s="2">
        <v>7.8E-2</v>
      </c>
      <c r="N298" s="2">
        <v>0.124</v>
      </c>
    </row>
    <row r="299" spans="1:14" x14ac:dyDescent="0.3">
      <c r="A299" t="s">
        <v>261</v>
      </c>
      <c r="C299" s="2">
        <v>0.17599999999999999</v>
      </c>
      <c r="E299" s="2">
        <v>0.109</v>
      </c>
      <c r="G299" s="2">
        <v>0.153</v>
      </c>
      <c r="H299" t="s">
        <v>261</v>
      </c>
      <c r="J299" s="2">
        <v>0.14799999999999999</v>
      </c>
      <c r="L299" s="2">
        <v>7.8E-2</v>
      </c>
      <c r="N299" s="2">
        <v>0.124</v>
      </c>
    </row>
    <row r="301" spans="1:14" x14ac:dyDescent="0.3">
      <c r="A301" t="s">
        <v>207</v>
      </c>
      <c r="C301" s="2">
        <v>0.14699999999999999</v>
      </c>
      <c r="E301" s="2">
        <v>5.8999999999999997E-2</v>
      </c>
      <c r="G301" s="2">
        <v>0.11700000000000001</v>
      </c>
      <c r="H301" t="s">
        <v>207</v>
      </c>
      <c r="J301" s="2">
        <v>0.20899999999999999</v>
      </c>
      <c r="L301" s="2">
        <v>8.5000000000000006E-2</v>
      </c>
      <c r="N301" s="2">
        <v>0.16700000000000001</v>
      </c>
    </row>
    <row r="302" spans="1:14" x14ac:dyDescent="0.3">
      <c r="A302" t="s">
        <v>261</v>
      </c>
      <c r="C302" s="2">
        <v>0.14699999999999999</v>
      </c>
      <c r="E302" s="2">
        <v>5.8999999999999997E-2</v>
      </c>
      <c r="G302" s="2">
        <v>0.11700000000000001</v>
      </c>
      <c r="H302" t="s">
        <v>261</v>
      </c>
      <c r="J302" s="2">
        <v>0.20899999999999999</v>
      </c>
      <c r="L302" s="2">
        <v>8.5000000000000006E-2</v>
      </c>
      <c r="N302" s="2">
        <v>0.16700000000000001</v>
      </c>
    </row>
    <row r="304" spans="1:14" x14ac:dyDescent="0.3">
      <c r="A304" t="s">
        <v>211</v>
      </c>
      <c r="C304" s="2">
        <v>5.8999999999999997E-2</v>
      </c>
      <c r="E304" s="2">
        <v>0.249</v>
      </c>
      <c r="G304" s="2">
        <v>0.124</v>
      </c>
      <c r="H304" t="s">
        <v>211</v>
      </c>
      <c r="J304" s="2">
        <v>5.1999999999999998E-2</v>
      </c>
      <c r="L304" s="2">
        <v>0.20300000000000001</v>
      </c>
      <c r="N304" s="2">
        <v>0.10299999999999999</v>
      </c>
    </row>
    <row r="305" spans="1:14" x14ac:dyDescent="0.3">
      <c r="A305" t="s">
        <v>212</v>
      </c>
      <c r="E305" s="2">
        <v>7.1999999999999995E-2</v>
      </c>
      <c r="G305" s="2">
        <v>2.4E-2</v>
      </c>
      <c r="H305" t="s">
        <v>212</v>
      </c>
      <c r="L305" s="2">
        <v>7.6999999999999999E-2</v>
      </c>
      <c r="N305" s="2">
        <v>2.5999999999999999E-2</v>
      </c>
    </row>
    <row r="306" spans="1:14" x14ac:dyDescent="0.3">
      <c r="A306" t="s">
        <v>261</v>
      </c>
      <c r="C306" s="2">
        <v>5.8999999999999997E-2</v>
      </c>
      <c r="E306" s="2">
        <v>0.32100000000000001</v>
      </c>
      <c r="G306" s="2">
        <v>0.14799999999999999</v>
      </c>
      <c r="H306" t="s">
        <v>261</v>
      </c>
      <c r="J306" s="2">
        <v>5.1999999999999998E-2</v>
      </c>
      <c r="L306" s="2">
        <v>0.28000000000000003</v>
      </c>
      <c r="N306" s="2">
        <v>0.129</v>
      </c>
    </row>
    <row r="307" spans="1:14" x14ac:dyDescent="0.3">
      <c r="A307" t="s">
        <v>110</v>
      </c>
      <c r="B307" t="s">
        <v>267</v>
      </c>
    </row>
    <row r="309" spans="1:14" x14ac:dyDescent="0.3">
      <c r="A309" t="s">
        <v>71</v>
      </c>
    </row>
    <row r="310" spans="1:14" x14ac:dyDescent="0.3">
      <c r="A310" t="s">
        <v>268</v>
      </c>
      <c r="B310" t="s">
        <v>334</v>
      </c>
      <c r="C310" t="s">
        <v>74</v>
      </c>
      <c r="D310" t="s">
        <v>351</v>
      </c>
    </row>
    <row r="311" spans="1:14" x14ac:dyDescent="0.3">
      <c r="D311" s="3">
        <v>44561</v>
      </c>
    </row>
    <row r="312" spans="1:14" x14ac:dyDescent="0.3">
      <c r="A312" t="s">
        <v>269</v>
      </c>
    </row>
    <row r="313" spans="1:14" x14ac:dyDescent="0.3">
      <c r="A313" t="s">
        <v>269</v>
      </c>
    </row>
    <row r="314" spans="1:14" x14ac:dyDescent="0.3">
      <c r="A314" t="s">
        <v>1</v>
      </c>
      <c r="E314" t="s">
        <v>2</v>
      </c>
      <c r="I314" t="s">
        <v>3</v>
      </c>
    </row>
    <row r="315" spans="1:14" x14ac:dyDescent="0.3">
      <c r="A315" t="s">
        <v>166</v>
      </c>
      <c r="B315" t="s">
        <v>270</v>
      </c>
      <c r="C315" t="s">
        <v>271</v>
      </c>
      <c r="D315" t="s">
        <v>272</v>
      </c>
      <c r="E315" t="s">
        <v>166</v>
      </c>
      <c r="F315" t="s">
        <v>270</v>
      </c>
      <c r="G315" t="s">
        <v>271</v>
      </c>
      <c r="H315" t="s">
        <v>272</v>
      </c>
      <c r="I315" t="s">
        <v>166</v>
      </c>
      <c r="J315" t="s">
        <v>270</v>
      </c>
      <c r="K315" t="s">
        <v>271</v>
      </c>
      <c r="L315" t="s">
        <v>272</v>
      </c>
    </row>
    <row r="316" spans="1:14" x14ac:dyDescent="0.3">
      <c r="A316" t="s">
        <v>185</v>
      </c>
      <c r="B316">
        <v>5.5</v>
      </c>
      <c r="C316">
        <v>13.8</v>
      </c>
      <c r="D316" s="7">
        <v>44143</v>
      </c>
      <c r="E316" t="s">
        <v>192</v>
      </c>
      <c r="F316">
        <v>5.5</v>
      </c>
      <c r="G316">
        <v>13.8</v>
      </c>
      <c r="H316" s="7">
        <v>44207</v>
      </c>
      <c r="I316" t="s">
        <v>197</v>
      </c>
      <c r="J316">
        <v>6.7</v>
      </c>
      <c r="K316">
        <v>12.6</v>
      </c>
      <c r="L316" s="7">
        <v>44246</v>
      </c>
    </row>
    <row r="317" spans="1:14" x14ac:dyDescent="0.3">
      <c r="A317" t="s">
        <v>187</v>
      </c>
      <c r="B317">
        <v>8.9</v>
      </c>
      <c r="C317">
        <v>10.4</v>
      </c>
      <c r="D317" s="7">
        <v>44400</v>
      </c>
      <c r="I317" t="s">
        <v>198</v>
      </c>
      <c r="J317">
        <v>7</v>
      </c>
      <c r="K317">
        <v>12.3</v>
      </c>
      <c r="L317" s="7">
        <v>44278</v>
      </c>
    </row>
    <row r="318" spans="1:14" x14ac:dyDescent="0.3">
      <c r="A318" t="s">
        <v>4</v>
      </c>
      <c r="E318" t="s">
        <v>5</v>
      </c>
      <c r="I318" t="s">
        <v>6</v>
      </c>
    </row>
    <row r="319" spans="1:14" x14ac:dyDescent="0.3">
      <c r="A319" t="s">
        <v>166</v>
      </c>
      <c r="B319" t="s">
        <v>270</v>
      </c>
      <c r="C319" t="s">
        <v>271</v>
      </c>
      <c r="D319" t="s">
        <v>272</v>
      </c>
      <c r="E319" t="s">
        <v>166</v>
      </c>
      <c r="F319" t="s">
        <v>270</v>
      </c>
      <c r="G319" t="s">
        <v>271</v>
      </c>
      <c r="H319" t="s">
        <v>272</v>
      </c>
      <c r="I319" t="s">
        <v>166</v>
      </c>
      <c r="J319" t="s">
        <v>270</v>
      </c>
      <c r="K319" t="s">
        <v>271</v>
      </c>
      <c r="L319" t="s">
        <v>272</v>
      </c>
    </row>
    <row r="320" spans="1:14" x14ac:dyDescent="0.3">
      <c r="A320" t="s">
        <v>202</v>
      </c>
      <c r="B320">
        <v>6</v>
      </c>
      <c r="C320">
        <v>13.3</v>
      </c>
      <c r="D320" s="7">
        <v>44360</v>
      </c>
      <c r="E320" t="s">
        <v>207</v>
      </c>
      <c r="F320">
        <v>5.5</v>
      </c>
      <c r="G320">
        <v>13.8</v>
      </c>
      <c r="H320" s="7">
        <v>44129</v>
      </c>
      <c r="I320" t="s">
        <v>211</v>
      </c>
      <c r="J320">
        <v>8.5</v>
      </c>
      <c r="K320">
        <v>10.8</v>
      </c>
      <c r="L320" s="7">
        <v>44434</v>
      </c>
    </row>
    <row r="321" spans="1:12" x14ac:dyDescent="0.3">
      <c r="E321" t="s">
        <v>208</v>
      </c>
      <c r="F321">
        <v>8.4</v>
      </c>
      <c r="G321">
        <v>10.9</v>
      </c>
      <c r="H321" s="7">
        <v>44350</v>
      </c>
      <c r="I321" t="s">
        <v>212</v>
      </c>
      <c r="J321">
        <v>8.4</v>
      </c>
      <c r="K321">
        <v>9.8000000000000007</v>
      </c>
      <c r="L321" s="7">
        <v>44419</v>
      </c>
    </row>
    <row r="322" spans="1:12" x14ac:dyDescent="0.3">
      <c r="A322" t="s">
        <v>110</v>
      </c>
      <c r="B322" t="s">
        <v>273</v>
      </c>
    </row>
    <row r="324" spans="1:12" x14ac:dyDescent="0.3">
      <c r="A324" t="s">
        <v>71</v>
      </c>
    </row>
    <row r="325" spans="1:12" x14ac:dyDescent="0.3">
      <c r="A325" t="s">
        <v>274</v>
      </c>
      <c r="B325" t="s">
        <v>334</v>
      </c>
      <c r="C325" t="s">
        <v>74</v>
      </c>
      <c r="D325" t="s">
        <v>351</v>
      </c>
    </row>
    <row r="326" spans="1:12" x14ac:dyDescent="0.3">
      <c r="D326" s="3">
        <v>44561</v>
      </c>
    </row>
    <row r="327" spans="1:12" x14ac:dyDescent="0.3">
      <c r="A327" t="s">
        <v>275</v>
      </c>
    </row>
    <row r="328" spans="1:12" x14ac:dyDescent="0.3"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</row>
    <row r="329" spans="1:12" x14ac:dyDescent="0.3">
      <c r="A329" t="s">
        <v>276</v>
      </c>
      <c r="B329">
        <v>411</v>
      </c>
      <c r="C329">
        <v>289</v>
      </c>
      <c r="D329">
        <v>452</v>
      </c>
      <c r="E329">
        <v>300</v>
      </c>
      <c r="F329">
        <v>204</v>
      </c>
      <c r="G329">
        <v>317</v>
      </c>
    </row>
    <row r="330" spans="1:12" x14ac:dyDescent="0.3">
      <c r="A330" t="s">
        <v>277</v>
      </c>
      <c r="B330">
        <v>411</v>
      </c>
      <c r="C330">
        <v>289</v>
      </c>
      <c r="D330">
        <v>453</v>
      </c>
      <c r="E330">
        <v>300</v>
      </c>
      <c r="F330">
        <v>204</v>
      </c>
      <c r="G330">
        <v>317</v>
      </c>
    </row>
    <row r="331" spans="1:12" x14ac:dyDescent="0.3">
      <c r="A331" t="s">
        <v>278</v>
      </c>
      <c r="B331">
        <v>224</v>
      </c>
      <c r="C331">
        <v>158</v>
      </c>
      <c r="D331">
        <v>258</v>
      </c>
      <c r="E331">
        <v>160</v>
      </c>
      <c r="F331">
        <v>167</v>
      </c>
      <c r="G331">
        <v>188</v>
      </c>
    </row>
    <row r="332" spans="1:12" x14ac:dyDescent="0.3">
      <c r="A332" t="s">
        <v>279</v>
      </c>
      <c r="B332">
        <v>187</v>
      </c>
      <c r="C332">
        <v>131</v>
      </c>
      <c r="D332">
        <v>195</v>
      </c>
      <c r="E332">
        <v>140</v>
      </c>
      <c r="F332">
        <v>37</v>
      </c>
      <c r="G332">
        <v>129</v>
      </c>
    </row>
    <row r="334" spans="1:12" x14ac:dyDescent="0.3">
      <c r="A334" t="s">
        <v>280</v>
      </c>
      <c r="B334" s="2">
        <v>0</v>
      </c>
      <c r="C334" s="2">
        <v>0</v>
      </c>
      <c r="D334" s="2">
        <v>0</v>
      </c>
      <c r="E334" s="2">
        <v>0</v>
      </c>
      <c r="F334" s="2">
        <v>1E-3</v>
      </c>
      <c r="G334" s="2">
        <v>0</v>
      </c>
    </row>
    <row r="335" spans="1:12" x14ac:dyDescent="0.3">
      <c r="A335" t="s">
        <v>281</v>
      </c>
      <c r="B335" s="2">
        <v>7.0000000000000007E-2</v>
      </c>
      <c r="C335" s="2">
        <v>7.0000000000000007E-2</v>
      </c>
      <c r="D335" s="2">
        <v>7.0000000000000007E-2</v>
      </c>
      <c r="E335" s="2">
        <v>7.0000000000000007E-2</v>
      </c>
      <c r="F335" s="2">
        <v>7.8E-2</v>
      </c>
      <c r="G335" s="2">
        <v>8.5000000000000006E-2</v>
      </c>
    </row>
    <row r="336" spans="1:12" x14ac:dyDescent="0.3">
      <c r="A336" t="s">
        <v>282</v>
      </c>
      <c r="B336">
        <v>190</v>
      </c>
      <c r="C336">
        <v>40</v>
      </c>
      <c r="D336">
        <v>223</v>
      </c>
      <c r="E336">
        <v>71</v>
      </c>
      <c r="F336">
        <v>16</v>
      </c>
      <c r="G336">
        <v>123</v>
      </c>
    </row>
    <row r="337" spans="1:7" x14ac:dyDescent="0.3">
      <c r="A337" t="s">
        <v>283</v>
      </c>
      <c r="B337">
        <v>0</v>
      </c>
      <c r="C337">
        <v>0</v>
      </c>
      <c r="D337">
        <v>0</v>
      </c>
      <c r="E337">
        <v>0</v>
      </c>
      <c r="F337">
        <v>8</v>
      </c>
      <c r="G337">
        <v>0</v>
      </c>
    </row>
    <row r="338" spans="1:7" x14ac:dyDescent="0.3">
      <c r="A338" t="s">
        <v>284</v>
      </c>
      <c r="B338" s="1">
        <v>2500</v>
      </c>
      <c r="C338" s="1">
        <v>5000</v>
      </c>
      <c r="D338" s="1">
        <v>5000</v>
      </c>
      <c r="E338" s="1">
        <v>5000</v>
      </c>
      <c r="F338" s="1">
        <v>3000</v>
      </c>
      <c r="G338" s="1">
        <v>2000</v>
      </c>
    </row>
    <row r="339" spans="1:7" x14ac:dyDescent="0.3">
      <c r="A339" t="s">
        <v>285</v>
      </c>
      <c r="B339">
        <v>80</v>
      </c>
      <c r="C339">
        <v>80</v>
      </c>
      <c r="D339">
        <v>80</v>
      </c>
      <c r="E339">
        <v>80</v>
      </c>
      <c r="F339">
        <v>60</v>
      </c>
      <c r="G339">
        <v>40</v>
      </c>
    </row>
    <row r="340" spans="1:7" x14ac:dyDescent="0.3">
      <c r="A340" t="s">
        <v>286</v>
      </c>
      <c r="B340" s="2">
        <v>1.0249999999999999</v>
      </c>
      <c r="C340" s="2">
        <v>1.028</v>
      </c>
      <c r="D340" s="2">
        <v>1.0620000000000001</v>
      </c>
      <c r="E340" s="2">
        <v>1.0369999999999999</v>
      </c>
      <c r="F340" s="2">
        <v>1.01</v>
      </c>
      <c r="G340" s="2">
        <v>1.0009999999999999</v>
      </c>
    </row>
    <row r="342" spans="1:7" x14ac:dyDescent="0.3">
      <c r="A342" t="s">
        <v>287</v>
      </c>
      <c r="B342" s="1">
        <v>664</v>
      </c>
      <c r="C342" s="1">
        <v>241</v>
      </c>
      <c r="D342" s="1">
        <v>1336</v>
      </c>
      <c r="E342" s="1">
        <v>426</v>
      </c>
      <c r="F342" s="1">
        <v>63</v>
      </c>
      <c r="G342" s="1">
        <v>369</v>
      </c>
    </row>
    <row r="343" spans="1:7" x14ac:dyDescent="0.3">
      <c r="A343" t="s">
        <v>288</v>
      </c>
      <c r="B343" s="1">
        <v>0</v>
      </c>
      <c r="C343" s="1">
        <v>0</v>
      </c>
      <c r="D343" s="1">
        <v>0</v>
      </c>
      <c r="E343" s="1">
        <v>0</v>
      </c>
      <c r="F343" s="1">
        <v>40</v>
      </c>
      <c r="G343" s="1">
        <v>0</v>
      </c>
    </row>
    <row r="344" spans="1:7" x14ac:dyDescent="0.3">
      <c r="A344" t="s">
        <v>289</v>
      </c>
      <c r="B344" s="1">
        <v>658</v>
      </c>
      <c r="C344" s="1">
        <v>462</v>
      </c>
      <c r="D344" s="1">
        <v>725</v>
      </c>
      <c r="E344" s="1">
        <v>480</v>
      </c>
      <c r="F344" s="1">
        <v>245</v>
      </c>
      <c r="G344" s="1">
        <v>254</v>
      </c>
    </row>
    <row r="345" spans="1:7" x14ac:dyDescent="0.3">
      <c r="A345" t="s">
        <v>290</v>
      </c>
      <c r="B345" s="1">
        <v>1322</v>
      </c>
      <c r="C345" s="1">
        <v>704</v>
      </c>
      <c r="D345" s="1">
        <v>2061</v>
      </c>
      <c r="E345" s="1">
        <v>906</v>
      </c>
      <c r="F345" s="1">
        <v>348</v>
      </c>
      <c r="G345" s="1">
        <v>623</v>
      </c>
    </row>
    <row r="347" spans="1:7" x14ac:dyDescent="0.3">
      <c r="A347" t="s">
        <v>291</v>
      </c>
    </row>
    <row r="348" spans="1:7" x14ac:dyDescent="0.3">
      <c r="A348" t="s">
        <v>292</v>
      </c>
    </row>
    <row r="349" spans="1:7" x14ac:dyDescent="0.3"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</row>
    <row r="350" spans="1:7" x14ac:dyDescent="0.3">
      <c r="A350" t="s">
        <v>293</v>
      </c>
    </row>
    <row r="351" spans="1:7" x14ac:dyDescent="0.3">
      <c r="A351" t="s">
        <v>294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3">
      <c r="A352" t="s">
        <v>295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3">
      <c r="A353" t="s">
        <v>296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3">
      <c r="A354" t="s">
        <v>297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3">
      <c r="A355" t="s">
        <v>298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3">
      <c r="A356" t="s">
        <v>299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8" spans="1:7" x14ac:dyDescent="0.3">
      <c r="A358" t="s">
        <v>300</v>
      </c>
    </row>
    <row r="359" spans="1:7" x14ac:dyDescent="0.3">
      <c r="A359" t="s">
        <v>301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3">
      <c r="A360" t="s">
        <v>302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  <row r="361" spans="1:7" x14ac:dyDescent="0.3">
      <c r="A361" t="s">
        <v>303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</row>
    <row r="362" spans="1:7" x14ac:dyDescent="0.3">
      <c r="A362" t="s">
        <v>304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</row>
    <row r="363" spans="1:7" x14ac:dyDescent="0.3">
      <c r="A363" t="s">
        <v>305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</row>
    <row r="365" spans="1:7" x14ac:dyDescent="0.3">
      <c r="A365" t="s">
        <v>306</v>
      </c>
    </row>
    <row r="366" spans="1:7" x14ac:dyDescent="0.3">
      <c r="A366" t="s">
        <v>307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</row>
    <row r="367" spans="1:7" x14ac:dyDescent="0.3">
      <c r="A367" t="s">
        <v>308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</row>
    <row r="368" spans="1:7" x14ac:dyDescent="0.3">
      <c r="A368" t="s">
        <v>309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</row>
    <row r="369" spans="1:7" x14ac:dyDescent="0.3">
      <c r="A369" t="s">
        <v>310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</row>
    <row r="370" spans="1:7" x14ac:dyDescent="0.3">
      <c r="A370" t="s">
        <v>311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</row>
    <row r="371" spans="1:7" x14ac:dyDescent="0.3">
      <c r="A371" t="s">
        <v>110</v>
      </c>
      <c r="B371" t="s">
        <v>312</v>
      </c>
    </row>
    <row r="373" spans="1:7" x14ac:dyDescent="0.3">
      <c r="A373" t="s">
        <v>71</v>
      </c>
    </row>
    <row r="374" spans="1:7" x14ac:dyDescent="0.3">
      <c r="A374" t="s">
        <v>313</v>
      </c>
      <c r="B374" t="s">
        <v>334</v>
      </c>
      <c r="C374" t="s">
        <v>74</v>
      </c>
      <c r="D374" t="s">
        <v>351</v>
      </c>
    </row>
    <row r="375" spans="1:7" x14ac:dyDescent="0.3">
      <c r="D375" s="3">
        <v>44561</v>
      </c>
    </row>
    <row r="376" spans="1:7" x14ac:dyDescent="0.3">
      <c r="A376" t="s">
        <v>314</v>
      </c>
    </row>
    <row r="378" spans="1:7" x14ac:dyDescent="0.3">
      <c r="A378" t="s">
        <v>315</v>
      </c>
      <c r="B378" t="s">
        <v>316</v>
      </c>
    </row>
    <row r="379" spans="1:7" x14ac:dyDescent="0.3">
      <c r="A379" t="s">
        <v>317</v>
      </c>
      <c r="B379" t="s">
        <v>318</v>
      </c>
    </row>
    <row r="380" spans="1:7" x14ac:dyDescent="0.3">
      <c r="A380" t="s">
        <v>319</v>
      </c>
      <c r="B380" t="s">
        <v>320</v>
      </c>
    </row>
    <row r="381" spans="1:7" x14ac:dyDescent="0.3">
      <c r="A381" t="s">
        <v>321</v>
      </c>
      <c r="B381" t="s">
        <v>322</v>
      </c>
    </row>
    <row r="382" spans="1:7" x14ac:dyDescent="0.3">
      <c r="A382" t="s">
        <v>323</v>
      </c>
      <c r="B382" t="s">
        <v>324</v>
      </c>
    </row>
    <row r="383" spans="1:7" x14ac:dyDescent="0.3">
      <c r="A383" t="s">
        <v>325</v>
      </c>
      <c r="B383" t="s">
        <v>326</v>
      </c>
    </row>
    <row r="384" spans="1:7" x14ac:dyDescent="0.3">
      <c r="A384" t="s">
        <v>327</v>
      </c>
      <c r="B384" t="s">
        <v>328</v>
      </c>
    </row>
    <row r="385" spans="1:8" x14ac:dyDescent="0.3">
      <c r="B385" t="s">
        <v>329</v>
      </c>
    </row>
    <row r="389" spans="1:8" x14ac:dyDescent="0.3">
      <c r="B389" t="s">
        <v>330</v>
      </c>
      <c r="C389" t="s">
        <v>1</v>
      </c>
      <c r="D389" t="s">
        <v>2</v>
      </c>
      <c r="E389" t="s">
        <v>3</v>
      </c>
      <c r="F389" t="s">
        <v>4</v>
      </c>
      <c r="G389" t="s">
        <v>5</v>
      </c>
      <c r="H389" t="s">
        <v>6</v>
      </c>
    </row>
    <row r="390" spans="1:8" x14ac:dyDescent="0.3">
      <c r="A390" t="s">
        <v>261</v>
      </c>
    </row>
    <row r="391" spans="1:8" x14ac:dyDescent="0.3">
      <c r="A391" t="s">
        <v>315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</row>
    <row r="392" spans="1:8" x14ac:dyDescent="0.3">
      <c r="A392" t="s">
        <v>317</v>
      </c>
      <c r="B392" s="8">
        <v>1</v>
      </c>
      <c r="C392" s="8">
        <v>1</v>
      </c>
      <c r="D392" s="8">
        <v>1</v>
      </c>
      <c r="E392" s="8">
        <v>1</v>
      </c>
      <c r="F392" s="8">
        <v>1</v>
      </c>
      <c r="G392" s="8">
        <v>1</v>
      </c>
      <c r="H392" s="8">
        <v>1</v>
      </c>
    </row>
    <row r="393" spans="1:8" x14ac:dyDescent="0.3">
      <c r="A393" t="s">
        <v>319</v>
      </c>
      <c r="B393" s="8">
        <v>1</v>
      </c>
      <c r="C393" s="8">
        <v>1</v>
      </c>
      <c r="D393" s="8">
        <v>1</v>
      </c>
      <c r="E393" s="8">
        <v>1</v>
      </c>
      <c r="F393" s="8">
        <v>1</v>
      </c>
      <c r="G393" s="8">
        <v>1</v>
      </c>
      <c r="H393" s="8">
        <v>1</v>
      </c>
    </row>
    <row r="394" spans="1:8" x14ac:dyDescent="0.3">
      <c r="A394" t="s">
        <v>321</v>
      </c>
      <c r="B394" s="8">
        <v>1</v>
      </c>
      <c r="C394" s="8">
        <v>1</v>
      </c>
      <c r="D394" s="8">
        <v>1</v>
      </c>
      <c r="E394" s="8">
        <v>1</v>
      </c>
      <c r="F394" s="8">
        <v>1</v>
      </c>
      <c r="G394" s="8">
        <v>1</v>
      </c>
      <c r="H394" s="8">
        <v>1</v>
      </c>
    </row>
    <row r="395" spans="1:8" x14ac:dyDescent="0.3">
      <c r="A395" t="s">
        <v>323</v>
      </c>
      <c r="B395" s="8">
        <v>1</v>
      </c>
      <c r="C395" s="8">
        <v>1</v>
      </c>
      <c r="D395" s="8">
        <v>1</v>
      </c>
      <c r="E395" s="8">
        <v>1</v>
      </c>
      <c r="F395" s="8">
        <v>1</v>
      </c>
      <c r="G395" s="8">
        <v>1</v>
      </c>
      <c r="H395" s="8">
        <v>1</v>
      </c>
    </row>
    <row r="396" spans="1:8" x14ac:dyDescent="0.3">
      <c r="A396" t="s">
        <v>325</v>
      </c>
      <c r="B396" s="8">
        <v>1</v>
      </c>
      <c r="C396" s="8">
        <v>1</v>
      </c>
      <c r="D396" s="8">
        <v>1</v>
      </c>
      <c r="E396" s="8">
        <v>1</v>
      </c>
      <c r="F396" s="8">
        <v>1</v>
      </c>
      <c r="G396" s="8">
        <v>1</v>
      </c>
      <c r="H396" s="8">
        <v>1</v>
      </c>
    </row>
    <row r="397" spans="1:8" x14ac:dyDescent="0.3">
      <c r="A397" t="s">
        <v>327</v>
      </c>
      <c r="B397" s="8">
        <v>1</v>
      </c>
      <c r="C397" s="8">
        <v>1</v>
      </c>
      <c r="D397" s="8">
        <v>1</v>
      </c>
      <c r="E397" s="8">
        <v>1</v>
      </c>
      <c r="F397" s="8">
        <v>1</v>
      </c>
      <c r="G397" s="8">
        <v>1</v>
      </c>
      <c r="H397" s="8">
        <v>1</v>
      </c>
    </row>
    <row r="398" spans="1:8" x14ac:dyDescent="0.3">
      <c r="A398" t="s">
        <v>110</v>
      </c>
      <c r="B398" t="s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709F-B0FC-400C-81B8-C5C3B595752C}">
  <dimension ref="A1:Q417"/>
  <sheetViews>
    <sheetView topLeftCell="A190" workbookViewId="0">
      <selection activeCell="F193" sqref="F193"/>
    </sheetView>
  </sheetViews>
  <sheetFormatPr defaultRowHeight="14.4" x14ac:dyDescent="0.3"/>
  <cols>
    <col min="1" max="1" width="33.6640625" bestFit="1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357</v>
      </c>
      <c r="B9" t="s">
        <v>110</v>
      </c>
      <c r="C9" t="s">
        <v>74</v>
      </c>
    </row>
    <row r="11" spans="1:5" x14ac:dyDescent="0.3">
      <c r="A11" t="s">
        <v>358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2.4E-2</v>
      </c>
      <c r="C32" s="2">
        <v>-9.9000000000000005E-2</v>
      </c>
      <c r="D32" s="2">
        <v>5.1999999999999998E-2</v>
      </c>
      <c r="E32" s="2">
        <v>-2.1999999999999999E-2</v>
      </c>
      <c r="F32" s="2">
        <v>5.0000000000000001E-3</v>
      </c>
      <c r="G32" s="2">
        <v>3.1E-2</v>
      </c>
    </row>
    <row r="33" spans="1:7" x14ac:dyDescent="0.3">
      <c r="A33" t="s">
        <v>101</v>
      </c>
      <c r="B33">
        <v>2.17</v>
      </c>
      <c r="C33">
        <v>1.1599999999999999</v>
      </c>
      <c r="D33">
        <v>1.81</v>
      </c>
      <c r="E33">
        <v>1.67</v>
      </c>
      <c r="F33">
        <v>1.57</v>
      </c>
      <c r="G33">
        <v>1.3</v>
      </c>
    </row>
    <row r="34" spans="1:7" x14ac:dyDescent="0.3">
      <c r="A34" t="s">
        <v>102</v>
      </c>
      <c r="B34" s="2">
        <v>5.2999999999999999E-2</v>
      </c>
      <c r="C34" s="2">
        <v>-0.114</v>
      </c>
      <c r="D34" s="2">
        <v>9.4E-2</v>
      </c>
      <c r="E34" s="2">
        <v>-3.5999999999999997E-2</v>
      </c>
      <c r="F34" s="2">
        <v>8.0000000000000002E-3</v>
      </c>
      <c r="G34" s="2">
        <v>0.04</v>
      </c>
    </row>
    <row r="35" spans="1:7" x14ac:dyDescent="0.3">
      <c r="A35" t="s">
        <v>103</v>
      </c>
      <c r="B35">
        <v>2</v>
      </c>
      <c r="C35">
        <v>4.3</v>
      </c>
      <c r="D35">
        <v>1.9</v>
      </c>
      <c r="E35">
        <v>2</v>
      </c>
      <c r="F35">
        <v>1.9</v>
      </c>
      <c r="G35">
        <v>1.9</v>
      </c>
    </row>
    <row r="36" spans="1:7" x14ac:dyDescent="0.3">
      <c r="A36" t="s">
        <v>104</v>
      </c>
      <c r="B36" s="2">
        <v>0.107</v>
      </c>
      <c r="C36" s="2">
        <v>-0.49099999999999999</v>
      </c>
      <c r="D36" s="2">
        <v>0.18</v>
      </c>
      <c r="E36" s="2">
        <v>-7.1999999999999995E-2</v>
      </c>
      <c r="F36" s="2">
        <v>1.6E-2</v>
      </c>
      <c r="G36" s="2">
        <v>7.4999999999999997E-2</v>
      </c>
    </row>
    <row r="37" spans="1:7" x14ac:dyDescent="0.3">
      <c r="A37" t="s">
        <v>105</v>
      </c>
      <c r="B37" s="1">
        <v>0</v>
      </c>
      <c r="C37" s="1">
        <v>12974682</v>
      </c>
      <c r="D37" s="1">
        <v>0</v>
      </c>
      <c r="E37" s="1">
        <v>0</v>
      </c>
      <c r="F37" s="1">
        <v>3054796</v>
      </c>
      <c r="G37" s="1">
        <v>0</v>
      </c>
    </row>
    <row r="38" spans="1:7" x14ac:dyDescent="0.3">
      <c r="A38" t="s">
        <v>49</v>
      </c>
      <c r="B38" s="1">
        <v>89406234</v>
      </c>
      <c r="C38" s="1">
        <v>44625963</v>
      </c>
      <c r="D38" s="1">
        <v>80231413</v>
      </c>
      <c r="E38" s="1">
        <v>59449298</v>
      </c>
      <c r="F38" s="1">
        <v>61442279</v>
      </c>
      <c r="G38" s="1">
        <v>52275938</v>
      </c>
    </row>
    <row r="39" spans="1:7" x14ac:dyDescent="0.3">
      <c r="A39" t="s">
        <v>55</v>
      </c>
      <c r="B39" s="1">
        <v>5203213</v>
      </c>
      <c r="C39" s="1">
        <v>-3136412</v>
      </c>
      <c r="D39" s="1">
        <v>8472098</v>
      </c>
      <c r="E39" s="1">
        <v>-431495</v>
      </c>
      <c r="F39" s="1">
        <v>2340049</v>
      </c>
      <c r="G39" s="1">
        <v>4307707</v>
      </c>
    </row>
    <row r="40" spans="1:7" x14ac:dyDescent="0.3">
      <c r="A40" t="s">
        <v>106</v>
      </c>
      <c r="B40" s="1">
        <v>2165170</v>
      </c>
      <c r="C40" s="1">
        <v>-4407691</v>
      </c>
      <c r="D40" s="1">
        <v>4178250</v>
      </c>
      <c r="E40" s="1">
        <v>-1283220</v>
      </c>
      <c r="F40" s="1">
        <v>329435</v>
      </c>
      <c r="G40" s="1">
        <v>1603701</v>
      </c>
    </row>
    <row r="41" spans="1:7" x14ac:dyDescent="0.3">
      <c r="A41" t="s">
        <v>107</v>
      </c>
      <c r="B41" s="1">
        <v>11132937</v>
      </c>
      <c r="C41" s="1">
        <v>2641351</v>
      </c>
      <c r="D41" s="1">
        <v>7595581</v>
      </c>
      <c r="E41" s="1">
        <v>8302106</v>
      </c>
      <c r="F41" s="1">
        <v>8137564</v>
      </c>
      <c r="G41" s="1">
        <v>6418164</v>
      </c>
    </row>
    <row r="42" spans="1:7" x14ac:dyDescent="0.3">
      <c r="A42" t="s">
        <v>108</v>
      </c>
      <c r="B42" s="2">
        <v>0.2</v>
      </c>
      <c r="C42" s="2">
        <v>0.25800000000000001</v>
      </c>
      <c r="D42" s="2">
        <v>0.13900000000000001</v>
      </c>
      <c r="E42" s="2">
        <v>0.217</v>
      </c>
      <c r="F42" s="2">
        <v>0.19700000000000001</v>
      </c>
      <c r="G42" s="2">
        <v>0.13800000000000001</v>
      </c>
    </row>
    <row r="43" spans="1:7" x14ac:dyDescent="0.3">
      <c r="A43" t="s">
        <v>109</v>
      </c>
      <c r="B43" s="2">
        <v>0.36899999999999999</v>
      </c>
      <c r="C43" s="2">
        <v>0.34699999999999998</v>
      </c>
      <c r="D43" s="2">
        <v>0.374</v>
      </c>
      <c r="E43" s="2">
        <v>0.373</v>
      </c>
      <c r="F43" s="2">
        <v>0.39200000000000002</v>
      </c>
      <c r="G43" s="2">
        <v>0.31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357</v>
      </c>
    </row>
    <row r="51" spans="1:10" x14ac:dyDescent="0.3">
      <c r="D51" s="3">
        <v>44926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19.510000000000002</v>
      </c>
      <c r="C54" s="4">
        <v>0.52</v>
      </c>
      <c r="D54" s="5">
        <v>1900000</v>
      </c>
      <c r="E54" s="1">
        <v>37</v>
      </c>
      <c r="F54" s="4">
        <v>10.68</v>
      </c>
      <c r="G54" s="4">
        <v>1.1399999999999999</v>
      </c>
      <c r="H54" s="4">
        <v>0</v>
      </c>
      <c r="I54" s="2">
        <v>0</v>
      </c>
      <c r="J54">
        <v>17.100000000000001</v>
      </c>
    </row>
    <row r="55" spans="1:10" x14ac:dyDescent="0.3">
      <c r="A55" t="s">
        <v>2</v>
      </c>
      <c r="B55" s="4">
        <v>1</v>
      </c>
      <c r="C55" s="4">
        <v>-14.04</v>
      </c>
      <c r="D55" s="5">
        <v>1900041</v>
      </c>
      <c r="E55" s="1">
        <v>2</v>
      </c>
      <c r="F55" s="4">
        <v>4.72</v>
      </c>
      <c r="G55" s="4">
        <v>-2.3199999999999998</v>
      </c>
      <c r="H55" s="4">
        <v>0</v>
      </c>
      <c r="I55" s="2">
        <v>0</v>
      </c>
      <c r="J55">
        <v>-0.4</v>
      </c>
    </row>
    <row r="56" spans="1:10" x14ac:dyDescent="0.3">
      <c r="A56" t="s">
        <v>3</v>
      </c>
      <c r="B56" s="4">
        <v>14.45</v>
      </c>
      <c r="C56" s="4">
        <v>5.93</v>
      </c>
      <c r="D56" s="5">
        <v>2517245</v>
      </c>
      <c r="E56" s="1">
        <v>36</v>
      </c>
      <c r="F56" s="4">
        <v>9.23</v>
      </c>
      <c r="G56" s="4">
        <v>1.66</v>
      </c>
      <c r="H56" s="4">
        <v>0</v>
      </c>
      <c r="I56" s="2">
        <v>0</v>
      </c>
      <c r="J56">
        <v>8.6999999999999993</v>
      </c>
    </row>
    <row r="57" spans="1:10" x14ac:dyDescent="0.3">
      <c r="A57" t="s">
        <v>4</v>
      </c>
      <c r="B57" s="4">
        <v>10.29</v>
      </c>
      <c r="C57" s="4">
        <v>-8.2200000000000006</v>
      </c>
      <c r="D57" s="5">
        <v>2000000</v>
      </c>
      <c r="E57" s="1">
        <v>21</v>
      </c>
      <c r="F57" s="4">
        <v>8.9499999999999993</v>
      </c>
      <c r="G57" s="4">
        <v>-0.64</v>
      </c>
      <c r="H57" s="4">
        <v>0</v>
      </c>
      <c r="I57" s="2">
        <v>0</v>
      </c>
      <c r="J57">
        <v>-16.100000000000001</v>
      </c>
    </row>
    <row r="58" spans="1:10" x14ac:dyDescent="0.3">
      <c r="A58" t="s">
        <v>5</v>
      </c>
      <c r="B58" s="4">
        <v>12.53</v>
      </c>
      <c r="C58" s="4">
        <v>-3.8</v>
      </c>
      <c r="D58" s="5">
        <v>2122525</v>
      </c>
      <c r="E58" s="1">
        <v>27</v>
      </c>
      <c r="F58" s="4">
        <v>9.66</v>
      </c>
      <c r="G58" s="4">
        <v>0.16</v>
      </c>
      <c r="H58" s="4">
        <v>0</v>
      </c>
      <c r="I58" s="2">
        <v>0</v>
      </c>
      <c r="J58">
        <v>80.2</v>
      </c>
    </row>
    <row r="59" spans="1:10" x14ac:dyDescent="0.3">
      <c r="A59" t="s">
        <v>6</v>
      </c>
      <c r="B59" s="4">
        <v>10.68</v>
      </c>
      <c r="C59" s="4">
        <v>0.65</v>
      </c>
      <c r="D59" s="5">
        <v>2436433</v>
      </c>
      <c r="E59" s="1">
        <v>26</v>
      </c>
      <c r="F59" s="4">
        <v>8.7799999999999994</v>
      </c>
      <c r="G59" s="4">
        <v>0.66</v>
      </c>
      <c r="H59" s="4">
        <v>0</v>
      </c>
      <c r="I59" s="2">
        <v>0</v>
      </c>
      <c r="J59">
        <v>16.2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346</v>
      </c>
      <c r="D66" s="1">
        <v>1733333</v>
      </c>
      <c r="E66" s="2">
        <v>0.12</v>
      </c>
      <c r="F66">
        <v>100.54</v>
      </c>
      <c r="G66" t="s">
        <v>353</v>
      </c>
    </row>
    <row r="67" spans="2:7" x14ac:dyDescent="0.3">
      <c r="C67" t="s">
        <v>347</v>
      </c>
      <c r="D67" s="1">
        <v>2600000</v>
      </c>
      <c r="E67" s="2">
        <v>0.126</v>
      </c>
      <c r="F67">
        <v>103.88</v>
      </c>
      <c r="G67" t="s">
        <v>353</v>
      </c>
    </row>
    <row r="68" spans="2:7" x14ac:dyDescent="0.3">
      <c r="C68" t="s">
        <v>129</v>
      </c>
      <c r="D68" s="1">
        <v>2480000</v>
      </c>
      <c r="E68" s="2">
        <v>0.109</v>
      </c>
      <c r="F68">
        <v>92.92</v>
      </c>
      <c r="G68" t="s">
        <v>353</v>
      </c>
    </row>
    <row r="69" spans="2:7" x14ac:dyDescent="0.3">
      <c r="C69" t="s">
        <v>131</v>
      </c>
      <c r="D69" s="1">
        <v>4642000</v>
      </c>
      <c r="E69" s="2">
        <v>0.112</v>
      </c>
      <c r="F69">
        <v>96.2</v>
      </c>
      <c r="G69" t="s">
        <v>353</v>
      </c>
    </row>
    <row r="70" spans="2:7" x14ac:dyDescent="0.3">
      <c r="C70" t="s">
        <v>132</v>
      </c>
      <c r="D70" s="1">
        <v>4523000</v>
      </c>
      <c r="E70" s="2">
        <v>0.114</v>
      </c>
      <c r="F70">
        <v>97.69</v>
      </c>
      <c r="G70" t="s">
        <v>353</v>
      </c>
    </row>
    <row r="72" spans="2:7" x14ac:dyDescent="0.3">
      <c r="B72" t="s">
        <v>2</v>
      </c>
    </row>
    <row r="73" spans="2:7" x14ac:dyDescent="0.3">
      <c r="C73" t="s">
        <v>346</v>
      </c>
      <c r="D73" s="1">
        <v>1733333</v>
      </c>
      <c r="E73" s="2">
        <v>0.122</v>
      </c>
      <c r="F73">
        <v>99.03</v>
      </c>
      <c r="G73" t="s">
        <v>359</v>
      </c>
    </row>
    <row r="74" spans="2:7" x14ac:dyDescent="0.3">
      <c r="C74" t="s">
        <v>347</v>
      </c>
      <c r="D74" s="1">
        <v>2600000</v>
      </c>
      <c r="E74" s="2">
        <v>0.13100000000000001</v>
      </c>
      <c r="F74">
        <v>99.77</v>
      </c>
      <c r="G74" t="s">
        <v>359</v>
      </c>
    </row>
    <row r="75" spans="2:7" x14ac:dyDescent="0.3">
      <c r="C75" t="s">
        <v>129</v>
      </c>
      <c r="D75" s="1">
        <v>2480000</v>
      </c>
      <c r="E75" s="2">
        <v>0.11899999999999999</v>
      </c>
      <c r="F75">
        <v>85.22</v>
      </c>
      <c r="G75" t="s">
        <v>359</v>
      </c>
    </row>
    <row r="76" spans="2:7" x14ac:dyDescent="0.3">
      <c r="C76" t="s">
        <v>138</v>
      </c>
      <c r="D76" s="1">
        <v>4130000</v>
      </c>
      <c r="E76" s="2">
        <v>0.122</v>
      </c>
      <c r="F76">
        <v>86.76</v>
      </c>
      <c r="G76" t="s">
        <v>359</v>
      </c>
    </row>
    <row r="77" spans="2:7" x14ac:dyDescent="0.3">
      <c r="C77" t="s">
        <v>139</v>
      </c>
      <c r="D77" s="1">
        <v>2987000</v>
      </c>
      <c r="E77" s="2">
        <v>0.127</v>
      </c>
      <c r="F77">
        <v>91.39</v>
      </c>
      <c r="G77" t="s">
        <v>359</v>
      </c>
    </row>
    <row r="79" spans="2:7" x14ac:dyDescent="0.3">
      <c r="B79" t="s">
        <v>3</v>
      </c>
    </row>
    <row r="80" spans="2:7" x14ac:dyDescent="0.3">
      <c r="C80" t="s">
        <v>346</v>
      </c>
      <c r="D80" s="1">
        <v>1733333</v>
      </c>
      <c r="E80" s="2">
        <v>0.12</v>
      </c>
      <c r="F80">
        <v>100.9</v>
      </c>
      <c r="G80" t="s">
        <v>137</v>
      </c>
    </row>
    <row r="81" spans="2:7" x14ac:dyDescent="0.3">
      <c r="C81" t="s">
        <v>347</v>
      </c>
      <c r="D81" s="1">
        <v>2600000</v>
      </c>
      <c r="E81" s="2">
        <v>0.125</v>
      </c>
      <c r="F81">
        <v>104.88</v>
      </c>
      <c r="G81" t="s">
        <v>137</v>
      </c>
    </row>
    <row r="82" spans="2:7" x14ac:dyDescent="0.3">
      <c r="C82" t="s">
        <v>129</v>
      </c>
      <c r="D82" s="1">
        <v>2480000</v>
      </c>
      <c r="E82" s="2">
        <v>0.106</v>
      </c>
      <c r="F82">
        <v>94.87</v>
      </c>
      <c r="G82" t="s">
        <v>137</v>
      </c>
    </row>
    <row r="83" spans="2:7" x14ac:dyDescent="0.3">
      <c r="C83" t="s">
        <v>142</v>
      </c>
      <c r="D83" s="1">
        <v>4642000</v>
      </c>
      <c r="E83" s="2">
        <v>0.109</v>
      </c>
      <c r="F83">
        <v>97.79</v>
      </c>
      <c r="G83" t="s">
        <v>137</v>
      </c>
    </row>
    <row r="84" spans="2:7" x14ac:dyDescent="0.3">
      <c r="C84" t="s">
        <v>143</v>
      </c>
      <c r="D84" s="1">
        <v>5494000</v>
      </c>
      <c r="E84" s="2">
        <v>0.111</v>
      </c>
      <c r="F84">
        <v>100.59</v>
      </c>
      <c r="G84" t="s">
        <v>137</v>
      </c>
    </row>
    <row r="86" spans="2:7" x14ac:dyDescent="0.3">
      <c r="B86" t="s">
        <v>4</v>
      </c>
    </row>
    <row r="87" spans="2:7" x14ac:dyDescent="0.3">
      <c r="C87" t="s">
        <v>346</v>
      </c>
      <c r="D87" s="1">
        <v>1733333</v>
      </c>
      <c r="E87" s="2">
        <v>0.12</v>
      </c>
      <c r="F87">
        <v>100.72</v>
      </c>
      <c r="G87" t="s">
        <v>137</v>
      </c>
    </row>
    <row r="88" spans="2:7" x14ac:dyDescent="0.3">
      <c r="C88" t="s">
        <v>347</v>
      </c>
      <c r="D88" s="1">
        <v>2600000</v>
      </c>
      <c r="E88" s="2">
        <v>0.126</v>
      </c>
      <c r="F88">
        <v>104.38</v>
      </c>
      <c r="G88" t="s">
        <v>137</v>
      </c>
    </row>
    <row r="89" spans="2:7" x14ac:dyDescent="0.3">
      <c r="C89" t="s">
        <v>148</v>
      </c>
      <c r="D89" s="1">
        <v>2578000</v>
      </c>
      <c r="E89" s="2">
        <v>0.105</v>
      </c>
      <c r="F89">
        <v>90.15</v>
      </c>
      <c r="G89" t="s">
        <v>137</v>
      </c>
    </row>
    <row r="90" spans="2:7" x14ac:dyDescent="0.3">
      <c r="C90" t="s">
        <v>149</v>
      </c>
      <c r="D90" s="1">
        <v>7627000</v>
      </c>
      <c r="E90" s="2">
        <v>0.107</v>
      </c>
      <c r="F90">
        <v>91.28</v>
      </c>
      <c r="G90" t="s">
        <v>137</v>
      </c>
    </row>
    <row r="92" spans="2:7" x14ac:dyDescent="0.3">
      <c r="B92" t="s">
        <v>5</v>
      </c>
    </row>
    <row r="93" spans="2:7" x14ac:dyDescent="0.3">
      <c r="C93" t="s">
        <v>346</v>
      </c>
      <c r="D93" s="1">
        <v>1733333</v>
      </c>
      <c r="E93" s="2">
        <v>0.12</v>
      </c>
      <c r="F93">
        <v>100.9</v>
      </c>
      <c r="G93" t="s">
        <v>137</v>
      </c>
    </row>
    <row r="94" spans="2:7" x14ac:dyDescent="0.3">
      <c r="C94" t="s">
        <v>347</v>
      </c>
      <c r="D94" s="1">
        <v>2600000</v>
      </c>
      <c r="E94" s="2">
        <v>0.125</v>
      </c>
      <c r="F94">
        <v>104.88</v>
      </c>
      <c r="G94" t="s">
        <v>137</v>
      </c>
    </row>
    <row r="95" spans="2:7" x14ac:dyDescent="0.3">
      <c r="C95" t="s">
        <v>129</v>
      </c>
      <c r="D95" s="1">
        <v>2480000</v>
      </c>
      <c r="E95" s="2">
        <v>0.106</v>
      </c>
      <c r="F95">
        <v>94.87</v>
      </c>
      <c r="G95" t="s">
        <v>137</v>
      </c>
    </row>
    <row r="96" spans="2:7" x14ac:dyDescent="0.3">
      <c r="C96" t="s">
        <v>153</v>
      </c>
      <c r="D96" s="1">
        <v>5346000</v>
      </c>
      <c r="E96" s="2">
        <v>0.108</v>
      </c>
      <c r="F96">
        <v>96.14</v>
      </c>
      <c r="G96" t="s">
        <v>137</v>
      </c>
    </row>
    <row r="98" spans="1:7" x14ac:dyDescent="0.3">
      <c r="B98" t="s">
        <v>6</v>
      </c>
    </row>
    <row r="99" spans="1:7" x14ac:dyDescent="0.3">
      <c r="C99" t="s">
        <v>346</v>
      </c>
      <c r="D99" s="1">
        <v>1733333</v>
      </c>
      <c r="E99" s="2">
        <v>0.12</v>
      </c>
      <c r="F99">
        <v>100.99</v>
      </c>
      <c r="G99" t="s">
        <v>137</v>
      </c>
    </row>
    <row r="100" spans="1:7" x14ac:dyDescent="0.3">
      <c r="C100" t="s">
        <v>347</v>
      </c>
      <c r="D100" s="1">
        <v>2600000</v>
      </c>
      <c r="E100" s="2">
        <v>0.125</v>
      </c>
      <c r="F100">
        <v>105.13</v>
      </c>
      <c r="G100" t="s">
        <v>137</v>
      </c>
    </row>
    <row r="101" spans="1:7" x14ac:dyDescent="0.3">
      <c r="C101" t="s">
        <v>129</v>
      </c>
      <c r="D101" s="1">
        <v>2417878</v>
      </c>
      <c r="E101" s="2">
        <v>0.106</v>
      </c>
      <c r="F101">
        <v>95.37</v>
      </c>
      <c r="G101" t="s">
        <v>137</v>
      </c>
    </row>
    <row r="102" spans="1:7" x14ac:dyDescent="0.3">
      <c r="C102" t="s">
        <v>156</v>
      </c>
      <c r="D102" s="1">
        <v>1676748</v>
      </c>
      <c r="E102" s="2">
        <v>0.11</v>
      </c>
      <c r="F102">
        <v>100</v>
      </c>
      <c r="G102" t="s">
        <v>137</v>
      </c>
    </row>
    <row r="103" spans="1:7" x14ac:dyDescent="0.3">
      <c r="C103" t="s">
        <v>157</v>
      </c>
      <c r="D103" s="1">
        <v>464969</v>
      </c>
      <c r="E103" s="2">
        <v>0.113</v>
      </c>
      <c r="F103">
        <v>105.89</v>
      </c>
      <c r="G103" t="s">
        <v>137</v>
      </c>
    </row>
    <row r="105" spans="1:7" x14ac:dyDescent="0.3">
      <c r="A105" t="s">
        <v>160</v>
      </c>
    </row>
    <row r="106" spans="1:7" x14ac:dyDescent="0.3">
      <c r="A106" t="s">
        <v>110</v>
      </c>
      <c r="B106" t="s">
        <v>161</v>
      </c>
    </row>
    <row r="108" spans="1:7" x14ac:dyDescent="0.3">
      <c r="A108" t="s">
        <v>71</v>
      </c>
    </row>
    <row r="109" spans="1:7" x14ac:dyDescent="0.3">
      <c r="A109" t="s">
        <v>162</v>
      </c>
      <c r="B109" t="s">
        <v>334</v>
      </c>
      <c r="C109" t="s">
        <v>74</v>
      </c>
      <c r="D109" t="s">
        <v>357</v>
      </c>
    </row>
    <row r="110" spans="1:7" x14ac:dyDescent="0.3">
      <c r="D110" s="3">
        <v>44926</v>
      </c>
    </row>
    <row r="111" spans="1:7" x14ac:dyDescent="0.3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</row>
    <row r="112" spans="1:7" x14ac:dyDescent="0.3">
      <c r="A112" t="s">
        <v>7</v>
      </c>
    </row>
    <row r="113" spans="1:7" x14ac:dyDescent="0.3">
      <c r="A113" t="s">
        <v>8</v>
      </c>
      <c r="B113" s="1">
        <v>2165</v>
      </c>
      <c r="C113" s="1">
        <v>-4408</v>
      </c>
      <c r="D113" s="1">
        <v>4178</v>
      </c>
      <c r="E113" s="1">
        <v>-1283</v>
      </c>
      <c r="F113" s="1">
        <v>329</v>
      </c>
      <c r="G113" s="1">
        <v>1604</v>
      </c>
    </row>
    <row r="114" spans="1:7" x14ac:dyDescent="0.3">
      <c r="A114" t="s">
        <v>9</v>
      </c>
    </row>
    <row r="115" spans="1:7" x14ac:dyDescent="0.3">
      <c r="A115" t="s">
        <v>10</v>
      </c>
      <c r="B115" s="1">
        <v>2160</v>
      </c>
      <c r="C115" s="1">
        <v>1947</v>
      </c>
      <c r="D115" s="1">
        <v>2550</v>
      </c>
      <c r="E115" s="1">
        <v>1800</v>
      </c>
      <c r="F115" s="1">
        <v>2051</v>
      </c>
      <c r="G115" s="1">
        <v>1980</v>
      </c>
    </row>
    <row r="116" spans="1:7" x14ac:dyDescent="0.3">
      <c r="A116" t="s">
        <v>11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3">
      <c r="A117" t="s">
        <v>12</v>
      </c>
    </row>
    <row r="118" spans="1:7" x14ac:dyDescent="0.3">
      <c r="A118" t="s">
        <v>13</v>
      </c>
      <c r="B118" s="1">
        <v>1039</v>
      </c>
      <c r="C118" s="1">
        <v>38</v>
      </c>
      <c r="D118" s="1">
        <v>-369</v>
      </c>
      <c r="E118" s="1">
        <v>191</v>
      </c>
      <c r="F118" s="1">
        <v>1525</v>
      </c>
      <c r="G118" s="1">
        <v>-863</v>
      </c>
    </row>
    <row r="119" spans="1:7" x14ac:dyDescent="0.3">
      <c r="A119" t="s">
        <v>14</v>
      </c>
      <c r="B119" s="1">
        <v>-4740</v>
      </c>
      <c r="C119" s="1">
        <v>-5607</v>
      </c>
      <c r="D119" s="1">
        <v>-1463</v>
      </c>
      <c r="E119" s="1">
        <v>-1928</v>
      </c>
      <c r="F119" s="1">
        <v>-4942</v>
      </c>
      <c r="G119" s="1">
        <v>-97</v>
      </c>
    </row>
    <row r="120" spans="1:7" x14ac:dyDescent="0.3">
      <c r="A120" t="s">
        <v>15</v>
      </c>
      <c r="B120" s="1">
        <v>-1573</v>
      </c>
      <c r="C120" s="1">
        <v>0</v>
      </c>
      <c r="D120" s="1">
        <v>-714</v>
      </c>
      <c r="E120" s="1">
        <v>-789</v>
      </c>
      <c r="F120" s="1">
        <v>-3834</v>
      </c>
      <c r="G120" s="1">
        <v>-36</v>
      </c>
    </row>
    <row r="121" spans="1:7" x14ac:dyDescent="0.3">
      <c r="A121" t="s">
        <v>16</v>
      </c>
      <c r="B121" s="1">
        <v>-949</v>
      </c>
      <c r="C121" s="1">
        <v>-8030</v>
      </c>
      <c r="D121" s="1">
        <v>4183</v>
      </c>
      <c r="E121" s="1">
        <v>-2009</v>
      </c>
      <c r="F121" s="1">
        <v>-4871</v>
      </c>
      <c r="G121" s="1">
        <v>2588</v>
      </c>
    </row>
    <row r="123" spans="1:7" x14ac:dyDescent="0.3">
      <c r="A123" t="s">
        <v>17</v>
      </c>
    </row>
    <row r="124" spans="1:7" x14ac:dyDescent="0.3">
      <c r="A124" t="s">
        <v>18</v>
      </c>
      <c r="B124" s="1">
        <v>-9900</v>
      </c>
      <c r="C124" s="1">
        <v>-8200</v>
      </c>
      <c r="D124" s="1">
        <v>-9250</v>
      </c>
      <c r="E124" s="1">
        <v>-9200</v>
      </c>
      <c r="F124" s="1">
        <v>-12360</v>
      </c>
      <c r="G124" s="1">
        <v>-1800</v>
      </c>
    </row>
    <row r="125" spans="1:7" x14ac:dyDescent="0.3">
      <c r="A125" t="s">
        <v>19</v>
      </c>
    </row>
    <row r="126" spans="1:7" x14ac:dyDescent="0.3">
      <c r="A126" t="s">
        <v>20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3">
      <c r="A127" t="s">
        <v>21</v>
      </c>
      <c r="B127" s="1">
        <v>0</v>
      </c>
      <c r="C127" s="1">
        <v>0</v>
      </c>
      <c r="D127" s="1">
        <v>1000</v>
      </c>
      <c r="E127" s="1">
        <v>0</v>
      </c>
      <c r="F127" s="1">
        <v>2000</v>
      </c>
      <c r="G127" s="1">
        <v>3366</v>
      </c>
    </row>
    <row r="128" spans="1:7" x14ac:dyDescent="0.3">
      <c r="A128" t="s">
        <v>22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3">
      <c r="A129" t="s">
        <v>23</v>
      </c>
      <c r="B129" s="1">
        <v>4523</v>
      </c>
      <c r="C129" s="1">
        <v>2987</v>
      </c>
      <c r="D129" s="1">
        <v>5494</v>
      </c>
      <c r="E129" s="1">
        <v>7627</v>
      </c>
      <c r="F129" s="1">
        <v>0</v>
      </c>
      <c r="G129" s="1">
        <v>465</v>
      </c>
    </row>
    <row r="130" spans="1:7" x14ac:dyDescent="0.3">
      <c r="A130" t="s">
        <v>24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3">
      <c r="A131" t="s">
        <v>25</v>
      </c>
      <c r="B131" s="1">
        <v>-867</v>
      </c>
      <c r="C131" s="1">
        <v>-867</v>
      </c>
      <c r="D131" s="1">
        <v>-867</v>
      </c>
      <c r="E131" s="1">
        <v>-867</v>
      </c>
      <c r="F131" s="1">
        <v>-867</v>
      </c>
      <c r="G131" s="1">
        <v>-8882</v>
      </c>
    </row>
    <row r="132" spans="1:7" x14ac:dyDescent="0.3">
      <c r="A132" t="s">
        <v>26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7126</v>
      </c>
    </row>
    <row r="133" spans="1:7" x14ac:dyDescent="0.3">
      <c r="A133" t="s">
        <v>27</v>
      </c>
      <c r="B133" s="1">
        <v>0</v>
      </c>
      <c r="C133" s="1">
        <v>12975</v>
      </c>
      <c r="D133" s="1">
        <v>0</v>
      </c>
      <c r="E133" s="1">
        <v>0</v>
      </c>
      <c r="F133" s="1">
        <v>3055</v>
      </c>
      <c r="G133" s="1">
        <v>0</v>
      </c>
    </row>
    <row r="136" spans="1:7" x14ac:dyDescent="0.3">
      <c r="A136" t="s">
        <v>28</v>
      </c>
      <c r="B136" s="1">
        <v>3656</v>
      </c>
      <c r="C136" s="1">
        <v>15095</v>
      </c>
      <c r="D136" s="1">
        <v>5627</v>
      </c>
      <c r="E136" s="1">
        <v>6760</v>
      </c>
      <c r="F136" s="1">
        <v>4188</v>
      </c>
      <c r="G136" s="1">
        <v>2075</v>
      </c>
    </row>
    <row r="138" spans="1:7" x14ac:dyDescent="0.3">
      <c r="A138" t="s">
        <v>29</v>
      </c>
      <c r="B138" s="1">
        <v>-7193</v>
      </c>
      <c r="C138" s="1">
        <v>-1135</v>
      </c>
      <c r="D138" s="1">
        <v>560</v>
      </c>
      <c r="E138" s="1">
        <v>-4448</v>
      </c>
      <c r="F138" s="1">
        <v>-13043</v>
      </c>
      <c r="G138" s="1">
        <v>2863</v>
      </c>
    </row>
    <row r="139" spans="1:7" x14ac:dyDescent="0.3">
      <c r="A139" t="s">
        <v>30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</row>
    <row r="140" spans="1:7" x14ac:dyDescent="0.3">
      <c r="A140" t="s">
        <v>31</v>
      </c>
      <c r="B140" s="1">
        <v>547</v>
      </c>
      <c r="C140" s="1">
        <v>0</v>
      </c>
      <c r="D140" s="1">
        <v>6267</v>
      </c>
      <c r="E140" s="1">
        <v>1750</v>
      </c>
      <c r="F140" s="1">
        <v>0</v>
      </c>
      <c r="G140" s="1">
        <v>9155</v>
      </c>
    </row>
    <row r="141" spans="1:7" x14ac:dyDescent="0.3">
      <c r="A141" t="s">
        <v>32</v>
      </c>
      <c r="B141" s="1">
        <v>7348</v>
      </c>
      <c r="C141" s="1">
        <v>3668</v>
      </c>
      <c r="D141" s="1">
        <v>8792</v>
      </c>
      <c r="E141" s="1">
        <v>4886</v>
      </c>
      <c r="F141" s="1">
        <v>10100</v>
      </c>
      <c r="G141" s="1">
        <v>4297</v>
      </c>
    </row>
    <row r="142" spans="1:7" x14ac:dyDescent="0.3">
      <c r="A142" t="s">
        <v>33</v>
      </c>
      <c r="B142" s="1">
        <v>5627</v>
      </c>
      <c r="C142" s="1">
        <v>11286</v>
      </c>
      <c r="D142" s="1">
        <v>1463</v>
      </c>
      <c r="E142" s="1">
        <v>3421</v>
      </c>
      <c r="F142" s="1">
        <v>4942</v>
      </c>
      <c r="G142" s="1">
        <v>6823</v>
      </c>
    </row>
    <row r="143" spans="1:7" x14ac:dyDescent="0.3">
      <c r="A143" t="s">
        <v>34</v>
      </c>
      <c r="B143" s="1">
        <v>13522</v>
      </c>
      <c r="C143" s="1">
        <v>14954</v>
      </c>
      <c r="D143" s="1">
        <v>16523</v>
      </c>
      <c r="E143" s="1">
        <v>10057</v>
      </c>
      <c r="F143" s="1">
        <v>15042</v>
      </c>
      <c r="G143" s="1">
        <v>20274</v>
      </c>
    </row>
    <row r="145" spans="1:7" x14ac:dyDescent="0.3">
      <c r="A145" t="s">
        <v>35</v>
      </c>
      <c r="B145" s="1">
        <v>37300</v>
      </c>
      <c r="C145" s="1">
        <v>33200</v>
      </c>
      <c r="D145" s="1">
        <v>38250</v>
      </c>
      <c r="E145" s="1">
        <v>34200</v>
      </c>
      <c r="F145" s="1">
        <v>33560</v>
      </c>
      <c r="G145" s="1">
        <v>29700</v>
      </c>
    </row>
    <row r="146" spans="1:7" x14ac:dyDescent="0.3">
      <c r="A146" t="s">
        <v>36</v>
      </c>
      <c r="B146" s="1">
        <v>-9587</v>
      </c>
      <c r="C146" s="1">
        <v>-9533</v>
      </c>
      <c r="D146" s="1">
        <v>-10363</v>
      </c>
      <c r="E146" s="1">
        <v>-8627</v>
      </c>
      <c r="F146" s="1">
        <v>-9464</v>
      </c>
      <c r="G146" s="1">
        <v>-9660</v>
      </c>
    </row>
    <row r="147" spans="1:7" x14ac:dyDescent="0.3">
      <c r="A147" t="s">
        <v>37</v>
      </c>
      <c r="B147" s="1">
        <v>27713</v>
      </c>
      <c r="C147" s="1">
        <v>23667</v>
      </c>
      <c r="D147" s="1">
        <v>27887</v>
      </c>
      <c r="E147" s="1">
        <v>25573</v>
      </c>
      <c r="F147" s="1">
        <v>24096</v>
      </c>
      <c r="G147" s="1">
        <v>20040</v>
      </c>
    </row>
    <row r="149" spans="1:7" x14ac:dyDescent="0.3">
      <c r="A149" t="s">
        <v>38</v>
      </c>
      <c r="B149" s="1">
        <v>41236</v>
      </c>
      <c r="C149" s="1">
        <v>38620</v>
      </c>
      <c r="D149" s="1">
        <v>44409</v>
      </c>
      <c r="E149" s="1">
        <v>35631</v>
      </c>
      <c r="F149" s="1">
        <v>39138</v>
      </c>
      <c r="G149" s="1">
        <v>40314</v>
      </c>
    </row>
    <row r="153" spans="1:7" x14ac:dyDescent="0.3">
      <c r="A153" t="s">
        <v>39</v>
      </c>
      <c r="B153" s="1">
        <v>4972</v>
      </c>
      <c r="C153" s="1">
        <v>2746</v>
      </c>
      <c r="D153" s="1">
        <v>4231</v>
      </c>
      <c r="E153" s="1">
        <v>3189</v>
      </c>
      <c r="F153" s="1">
        <v>3425</v>
      </c>
      <c r="G153" s="1">
        <v>2905</v>
      </c>
    </row>
    <row r="154" spans="1:7" x14ac:dyDescent="0.3">
      <c r="A154" t="s">
        <v>40</v>
      </c>
      <c r="B154" s="1">
        <v>0</v>
      </c>
      <c r="C154" s="1">
        <v>12975</v>
      </c>
      <c r="D154" s="1">
        <v>0</v>
      </c>
      <c r="E154" s="1">
        <v>0</v>
      </c>
      <c r="F154" s="1">
        <v>3055</v>
      </c>
      <c r="G154" s="1">
        <v>7126</v>
      </c>
    </row>
    <row r="155" spans="1:7" x14ac:dyDescent="0.3">
      <c r="A155" t="s">
        <v>41</v>
      </c>
      <c r="B155" s="1">
        <v>4972</v>
      </c>
      <c r="C155" s="1">
        <v>15721</v>
      </c>
      <c r="D155" s="1">
        <v>4231</v>
      </c>
      <c r="E155" s="1">
        <v>3189</v>
      </c>
      <c r="F155" s="1">
        <v>6480</v>
      </c>
      <c r="G155" s="1">
        <v>10031</v>
      </c>
    </row>
    <row r="157" spans="1:7" x14ac:dyDescent="0.3">
      <c r="A157" t="s">
        <v>42</v>
      </c>
      <c r="B157" s="1">
        <v>15978</v>
      </c>
      <c r="C157" s="1">
        <v>13930</v>
      </c>
      <c r="D157" s="1">
        <v>16949</v>
      </c>
      <c r="E157" s="1">
        <v>14538</v>
      </c>
      <c r="F157" s="1">
        <v>12159</v>
      </c>
      <c r="G157" s="1">
        <v>8893</v>
      </c>
    </row>
    <row r="158" spans="1:7" x14ac:dyDescent="0.3">
      <c r="A158" t="s">
        <v>43</v>
      </c>
      <c r="B158" s="1">
        <v>20951</v>
      </c>
      <c r="C158" s="1">
        <v>29651</v>
      </c>
      <c r="D158" s="1">
        <v>21181</v>
      </c>
      <c r="E158" s="1">
        <v>17728</v>
      </c>
      <c r="F158" s="1">
        <v>18640</v>
      </c>
      <c r="G158" s="1">
        <v>18924</v>
      </c>
    </row>
    <row r="160" spans="1:7" x14ac:dyDescent="0.3">
      <c r="A160" t="s">
        <v>44</v>
      </c>
      <c r="B160" s="1">
        <v>2125</v>
      </c>
      <c r="C160" s="1">
        <v>2128</v>
      </c>
      <c r="D160" s="1">
        <v>7595</v>
      </c>
      <c r="E160" s="1">
        <v>2323</v>
      </c>
      <c r="F160" s="1">
        <v>4323</v>
      </c>
      <c r="G160" s="1">
        <v>6935</v>
      </c>
    </row>
    <row r="161" spans="1:7" x14ac:dyDescent="0.3">
      <c r="A161" t="s">
        <v>45</v>
      </c>
      <c r="B161" s="1">
        <v>18159</v>
      </c>
      <c r="C161" s="1">
        <v>6841</v>
      </c>
      <c r="D161" s="1">
        <v>15632</v>
      </c>
      <c r="E161" s="1">
        <v>15579</v>
      </c>
      <c r="F161" s="1">
        <v>16174</v>
      </c>
      <c r="G161" s="1">
        <v>14455</v>
      </c>
    </row>
    <row r="162" spans="1:7" x14ac:dyDescent="0.3">
      <c r="A162" t="s">
        <v>46</v>
      </c>
      <c r="B162" s="1">
        <v>20284</v>
      </c>
      <c r="C162" s="1">
        <v>8968</v>
      </c>
      <c r="D162" s="1">
        <v>23228</v>
      </c>
      <c r="E162" s="1">
        <v>17902</v>
      </c>
      <c r="F162" s="1">
        <v>20498</v>
      </c>
      <c r="G162" s="1">
        <v>21390</v>
      </c>
    </row>
    <row r="164" spans="1:7" x14ac:dyDescent="0.3">
      <c r="A164" t="s">
        <v>47</v>
      </c>
      <c r="B164" s="1">
        <v>41236</v>
      </c>
      <c r="C164" s="1">
        <v>38620</v>
      </c>
      <c r="D164" s="1">
        <v>44409</v>
      </c>
      <c r="E164" s="1">
        <v>35631</v>
      </c>
      <c r="F164" s="1">
        <v>39138</v>
      </c>
      <c r="G164" s="1">
        <v>40314</v>
      </c>
    </row>
    <row r="167" spans="1:7" x14ac:dyDescent="0.3">
      <c r="A167" t="s">
        <v>48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</row>
    <row r="168" spans="1:7" x14ac:dyDescent="0.3">
      <c r="A168" t="s">
        <v>49</v>
      </c>
      <c r="B168" s="1">
        <v>89406</v>
      </c>
      <c r="C168" s="1">
        <v>44626</v>
      </c>
      <c r="D168" s="1">
        <v>80231</v>
      </c>
      <c r="E168" s="1">
        <v>59449</v>
      </c>
      <c r="F168" s="1">
        <v>61442</v>
      </c>
      <c r="G168" s="1">
        <v>52276</v>
      </c>
    </row>
    <row r="169" spans="1:7" x14ac:dyDescent="0.3">
      <c r="A169" t="s">
        <v>50</v>
      </c>
      <c r="B169" s="1">
        <v>56430</v>
      </c>
      <c r="C169" s="1">
        <v>29157</v>
      </c>
      <c r="D169" s="1">
        <v>50193</v>
      </c>
      <c r="E169" s="1">
        <v>37286</v>
      </c>
      <c r="F169" s="1">
        <v>37327</v>
      </c>
      <c r="G169" s="1">
        <v>36065</v>
      </c>
    </row>
    <row r="170" spans="1:7" x14ac:dyDescent="0.3">
      <c r="A170" t="s">
        <v>51</v>
      </c>
      <c r="B170" s="1">
        <v>32976</v>
      </c>
      <c r="C170" s="1">
        <v>15469</v>
      </c>
      <c r="D170" s="1">
        <v>30038</v>
      </c>
      <c r="E170" s="1">
        <v>22163</v>
      </c>
      <c r="F170" s="1">
        <v>24115</v>
      </c>
      <c r="G170" s="1">
        <v>16211</v>
      </c>
    </row>
    <row r="171" spans="1:7" x14ac:dyDescent="0.3">
      <c r="A171" t="s">
        <v>52</v>
      </c>
      <c r="B171" s="1">
        <v>2160</v>
      </c>
      <c r="C171" s="1">
        <v>1947</v>
      </c>
      <c r="D171" s="1">
        <v>2550</v>
      </c>
      <c r="E171" s="1">
        <v>1800</v>
      </c>
      <c r="F171" s="1">
        <v>2051</v>
      </c>
      <c r="G171" s="1">
        <v>1980</v>
      </c>
    </row>
    <row r="172" spans="1:7" x14ac:dyDescent="0.3">
      <c r="A172" t="s">
        <v>53</v>
      </c>
      <c r="B172" s="1">
        <v>17886</v>
      </c>
      <c r="C172" s="1">
        <v>11510</v>
      </c>
      <c r="D172" s="1">
        <v>11191</v>
      </c>
      <c r="E172" s="1">
        <v>12913</v>
      </c>
      <c r="F172" s="1">
        <v>12125</v>
      </c>
      <c r="G172" s="1">
        <v>7232</v>
      </c>
    </row>
    <row r="173" spans="1:7" x14ac:dyDescent="0.3">
      <c r="A173" t="s">
        <v>54</v>
      </c>
      <c r="B173" s="1">
        <v>7726</v>
      </c>
      <c r="C173" s="1">
        <v>5149</v>
      </c>
      <c r="D173" s="1">
        <v>7825</v>
      </c>
      <c r="E173" s="1">
        <v>7881</v>
      </c>
      <c r="F173" s="1">
        <v>7600</v>
      </c>
      <c r="G173" s="1">
        <v>2692</v>
      </c>
    </row>
    <row r="174" spans="1:7" x14ac:dyDescent="0.3">
      <c r="A174" t="s">
        <v>55</v>
      </c>
      <c r="B174" s="1">
        <v>5203</v>
      </c>
      <c r="C174" s="1">
        <v>-3136</v>
      </c>
      <c r="D174" s="1">
        <v>8472</v>
      </c>
      <c r="E174" s="1">
        <v>-431</v>
      </c>
      <c r="F174" s="1">
        <v>2340</v>
      </c>
      <c r="G174" s="1">
        <v>4308</v>
      </c>
    </row>
    <row r="175" spans="1:7" x14ac:dyDescent="0.3">
      <c r="A175" t="s">
        <v>56</v>
      </c>
      <c r="B175" s="1">
        <v>1804</v>
      </c>
      <c r="C175" s="1">
        <v>3645</v>
      </c>
      <c r="D175" s="1">
        <v>1913</v>
      </c>
      <c r="E175" s="1">
        <v>1543</v>
      </c>
      <c r="F175" s="1">
        <v>1823</v>
      </c>
      <c r="G175" s="1">
        <v>1790</v>
      </c>
    </row>
    <row r="176" spans="1:7" x14ac:dyDescent="0.3">
      <c r="A176" t="s">
        <v>57</v>
      </c>
      <c r="B176" s="1">
        <v>1190</v>
      </c>
      <c r="C176" s="1">
        <v>-2373</v>
      </c>
      <c r="D176" s="1">
        <v>2296</v>
      </c>
      <c r="E176" s="1">
        <v>-691</v>
      </c>
      <c r="F176" s="1">
        <v>181</v>
      </c>
      <c r="G176" s="1">
        <v>881</v>
      </c>
    </row>
    <row r="177" spans="1:17" x14ac:dyDescent="0.3">
      <c r="A177" t="s">
        <v>58</v>
      </c>
      <c r="B177" s="1">
        <v>44</v>
      </c>
      <c r="C177" s="1">
        <v>0</v>
      </c>
      <c r="D177" s="1">
        <v>85</v>
      </c>
      <c r="E177" s="1">
        <v>0</v>
      </c>
      <c r="F177" s="1">
        <v>7</v>
      </c>
      <c r="G177" s="1">
        <v>33</v>
      </c>
    </row>
    <row r="178" spans="1:17" x14ac:dyDescent="0.3">
      <c r="A178" t="s">
        <v>59</v>
      </c>
      <c r="B178" s="1">
        <v>2165</v>
      </c>
      <c r="C178" s="1">
        <v>-4408</v>
      </c>
      <c r="D178" s="1">
        <v>4178</v>
      </c>
      <c r="E178" s="1">
        <v>-1283</v>
      </c>
      <c r="F178" s="1">
        <v>329</v>
      </c>
      <c r="G178" s="1">
        <v>1604</v>
      </c>
    </row>
    <row r="179" spans="1:17" x14ac:dyDescent="0.3">
      <c r="A179" t="s">
        <v>110</v>
      </c>
      <c r="B179" t="s">
        <v>163</v>
      </c>
    </row>
    <row r="181" spans="1:17" x14ac:dyDescent="0.3">
      <c r="A181" t="s">
        <v>71</v>
      </c>
    </row>
    <row r="182" spans="1:17" x14ac:dyDescent="0.3">
      <c r="A182" t="s">
        <v>164</v>
      </c>
      <c r="B182" t="s">
        <v>334</v>
      </c>
      <c r="C182" t="s">
        <v>74</v>
      </c>
      <c r="D182" t="s">
        <v>357</v>
      </c>
    </row>
    <row r="183" spans="1:17" x14ac:dyDescent="0.3">
      <c r="D183" s="3">
        <v>44926</v>
      </c>
    </row>
    <row r="184" spans="1:17" x14ac:dyDescent="0.3">
      <c r="A184" t="s">
        <v>336</v>
      </c>
    </row>
    <row r="185" spans="1:17" x14ac:dyDescent="0.3">
      <c r="A185" t="s">
        <v>165</v>
      </c>
    </row>
    <row r="186" spans="1:17" x14ac:dyDescent="0.3">
      <c r="A186" t="s">
        <v>166</v>
      </c>
      <c r="B186" t="s">
        <v>167</v>
      </c>
      <c r="C186" t="s">
        <v>168</v>
      </c>
      <c r="D186" t="s">
        <v>169</v>
      </c>
      <c r="E186" t="s">
        <v>170</v>
      </c>
      <c r="F186" t="s">
        <v>171</v>
      </c>
      <c r="G186" t="s">
        <v>172</v>
      </c>
      <c r="H186" t="s">
        <v>173</v>
      </c>
      <c r="I186" t="s">
        <v>174</v>
      </c>
      <c r="J186" t="s">
        <v>175</v>
      </c>
      <c r="K186" t="s">
        <v>176</v>
      </c>
      <c r="L186" t="s">
        <v>177</v>
      </c>
      <c r="M186" t="s">
        <v>178</v>
      </c>
      <c r="N186" t="s">
        <v>179</v>
      </c>
      <c r="O186" t="s">
        <v>182</v>
      </c>
      <c r="P186" t="s">
        <v>183</v>
      </c>
      <c r="Q186" t="s">
        <v>184</v>
      </c>
    </row>
    <row r="187" spans="1:17" x14ac:dyDescent="0.3">
      <c r="N187" t="s">
        <v>180</v>
      </c>
    </row>
    <row r="188" spans="1:17" x14ac:dyDescent="0.3">
      <c r="N188" t="s">
        <v>181</v>
      </c>
    </row>
    <row r="191" spans="1:17" x14ac:dyDescent="0.3">
      <c r="A191" t="s">
        <v>185</v>
      </c>
      <c r="B191" t="s">
        <v>186</v>
      </c>
      <c r="C191" s="5">
        <v>1380</v>
      </c>
      <c r="D191">
        <v>262</v>
      </c>
      <c r="E191" s="7">
        <v>44829</v>
      </c>
      <c r="F191">
        <v>2.2000000000000002</v>
      </c>
      <c r="G191">
        <v>20000</v>
      </c>
      <c r="H191">
        <v>6.8</v>
      </c>
      <c r="I191">
        <v>12.6</v>
      </c>
      <c r="J191" s="4">
        <v>35</v>
      </c>
      <c r="K191" s="4">
        <v>11.53</v>
      </c>
      <c r="L191" s="4">
        <v>10.92</v>
      </c>
      <c r="M191" s="8">
        <v>0.38</v>
      </c>
      <c r="N191" s="8">
        <v>0.8</v>
      </c>
      <c r="O191">
        <v>4</v>
      </c>
      <c r="P191">
        <v>900</v>
      </c>
      <c r="Q191" s="8">
        <v>1.78</v>
      </c>
    </row>
    <row r="192" spans="1:17" x14ac:dyDescent="0.3">
      <c r="A192" t="s">
        <v>187</v>
      </c>
      <c r="B192" t="s">
        <v>188</v>
      </c>
      <c r="C192">
        <v>447</v>
      </c>
      <c r="D192">
        <v>0</v>
      </c>
      <c r="E192" s="7">
        <v>44650</v>
      </c>
      <c r="F192">
        <v>1.1000000000000001</v>
      </c>
      <c r="G192">
        <v>21000</v>
      </c>
      <c r="H192">
        <v>9.4</v>
      </c>
      <c r="I192">
        <v>9.9</v>
      </c>
      <c r="J192" s="4">
        <v>45</v>
      </c>
      <c r="K192" s="4">
        <v>16.88</v>
      </c>
      <c r="L192" s="4">
        <v>10.14</v>
      </c>
      <c r="M192" s="8">
        <v>0.39</v>
      </c>
      <c r="N192" s="8">
        <v>0</v>
      </c>
      <c r="O192">
        <v>2</v>
      </c>
      <c r="P192">
        <v>500</v>
      </c>
      <c r="Q192" s="8">
        <v>0.89</v>
      </c>
    </row>
    <row r="193" spans="1:17" x14ac:dyDescent="0.3">
      <c r="A193" t="s">
        <v>189</v>
      </c>
      <c r="B193" t="s">
        <v>188</v>
      </c>
      <c r="C193">
        <v>467</v>
      </c>
      <c r="D193">
        <v>1</v>
      </c>
      <c r="E193" s="7">
        <v>44638</v>
      </c>
      <c r="F193">
        <v>0.8</v>
      </c>
      <c r="G193">
        <v>21000</v>
      </c>
      <c r="H193">
        <v>9.4</v>
      </c>
      <c r="I193">
        <v>9.9</v>
      </c>
      <c r="J193" s="4">
        <v>45</v>
      </c>
      <c r="K193" s="4">
        <v>16.88</v>
      </c>
      <c r="L193" s="4">
        <v>12.55</v>
      </c>
      <c r="M193" s="8">
        <v>0.34</v>
      </c>
      <c r="N193" s="8">
        <v>1</v>
      </c>
      <c r="O193">
        <v>2</v>
      </c>
      <c r="P193">
        <v>400</v>
      </c>
      <c r="Q193" s="8">
        <v>1.56</v>
      </c>
    </row>
    <row r="194" spans="1:17" x14ac:dyDescent="0.3">
      <c r="A194" t="s">
        <v>190</v>
      </c>
      <c r="C194">
        <v>0</v>
      </c>
      <c r="D194">
        <v>0</v>
      </c>
      <c r="E194" s="7">
        <v>44987</v>
      </c>
      <c r="F194">
        <v>0</v>
      </c>
      <c r="G194">
        <v>0</v>
      </c>
      <c r="H194">
        <v>0</v>
      </c>
      <c r="I194">
        <v>0</v>
      </c>
      <c r="J194" s="4">
        <v>0</v>
      </c>
      <c r="K194" s="4">
        <v>0</v>
      </c>
      <c r="L194" s="4">
        <v>0</v>
      </c>
      <c r="M194" s="8">
        <v>0</v>
      </c>
      <c r="N194" s="8">
        <v>0</v>
      </c>
      <c r="O194">
        <v>2</v>
      </c>
      <c r="P194">
        <v>350</v>
      </c>
      <c r="Q194" s="8">
        <v>0</v>
      </c>
    </row>
    <row r="196" spans="1:17" x14ac:dyDescent="0.3">
      <c r="A196" t="s">
        <v>192</v>
      </c>
      <c r="B196" t="s">
        <v>186</v>
      </c>
      <c r="C196">
        <v>856</v>
      </c>
      <c r="D196">
        <v>614</v>
      </c>
      <c r="E196" s="7">
        <v>45068</v>
      </c>
      <c r="F196">
        <v>4</v>
      </c>
      <c r="G196">
        <v>16000</v>
      </c>
      <c r="H196">
        <v>5.5</v>
      </c>
      <c r="I196">
        <v>13.8</v>
      </c>
      <c r="J196" s="4">
        <v>33</v>
      </c>
      <c r="K196" s="4">
        <v>8.26</v>
      </c>
      <c r="L196" s="4">
        <v>8.83</v>
      </c>
      <c r="M196" s="8">
        <v>0.41</v>
      </c>
      <c r="N196" s="8">
        <v>0.2</v>
      </c>
      <c r="O196">
        <v>4</v>
      </c>
      <c r="P196" s="5">
        <v>1000</v>
      </c>
      <c r="Q196" s="8">
        <v>1.19</v>
      </c>
    </row>
    <row r="197" spans="1:17" x14ac:dyDescent="0.3">
      <c r="A197" t="s">
        <v>193</v>
      </c>
      <c r="B197" t="s">
        <v>186</v>
      </c>
      <c r="C197">
        <v>489</v>
      </c>
      <c r="D197">
        <v>7</v>
      </c>
      <c r="E197" s="7">
        <v>44621</v>
      </c>
      <c r="F197">
        <v>0.8</v>
      </c>
      <c r="G197">
        <v>16000</v>
      </c>
      <c r="H197">
        <v>6.5</v>
      </c>
      <c r="I197">
        <v>12.8</v>
      </c>
      <c r="J197" s="4">
        <v>33.5</v>
      </c>
      <c r="K197" s="4">
        <v>10.23</v>
      </c>
      <c r="L197" s="4">
        <v>14.47</v>
      </c>
      <c r="M197" s="8">
        <v>0.25</v>
      </c>
      <c r="N197" s="8">
        <v>1</v>
      </c>
      <c r="O197">
        <v>1.5</v>
      </c>
      <c r="P197">
        <v>600</v>
      </c>
      <c r="Q197" s="8">
        <v>1.65</v>
      </c>
    </row>
    <row r="198" spans="1:17" x14ac:dyDescent="0.3">
      <c r="A198" t="s">
        <v>194</v>
      </c>
      <c r="C198">
        <v>0</v>
      </c>
      <c r="D198">
        <v>0</v>
      </c>
      <c r="E198" s="7">
        <v>45063</v>
      </c>
      <c r="F198">
        <v>0</v>
      </c>
      <c r="G198">
        <v>0</v>
      </c>
      <c r="H198">
        <v>0</v>
      </c>
      <c r="I198">
        <v>0</v>
      </c>
      <c r="J198" s="4">
        <v>0</v>
      </c>
      <c r="K198" s="4">
        <v>0</v>
      </c>
      <c r="L198" s="4">
        <v>0</v>
      </c>
      <c r="M198" s="8">
        <v>0</v>
      </c>
      <c r="N198" s="8">
        <v>0</v>
      </c>
      <c r="O198">
        <v>1</v>
      </c>
      <c r="P198">
        <v>400</v>
      </c>
      <c r="Q198" s="8">
        <v>0</v>
      </c>
    </row>
    <row r="200" spans="1:17" x14ac:dyDescent="0.3">
      <c r="A200" t="s">
        <v>197</v>
      </c>
      <c r="B200" t="s">
        <v>186</v>
      </c>
      <c r="C200" s="5">
        <v>1713</v>
      </c>
      <c r="D200">
        <v>69</v>
      </c>
      <c r="E200" s="7">
        <v>44572</v>
      </c>
      <c r="F200">
        <v>4</v>
      </c>
      <c r="G200">
        <v>20000</v>
      </c>
      <c r="H200">
        <v>6.7</v>
      </c>
      <c r="I200">
        <v>12.6</v>
      </c>
      <c r="J200" s="4">
        <v>34</v>
      </c>
      <c r="K200" s="4">
        <v>11.43</v>
      </c>
      <c r="L200" s="4">
        <v>9.2200000000000006</v>
      </c>
      <c r="M200" s="8">
        <v>0.37</v>
      </c>
      <c r="N200" s="8">
        <v>0.8</v>
      </c>
      <c r="O200">
        <v>4</v>
      </c>
      <c r="P200" s="5">
        <v>1175</v>
      </c>
      <c r="Q200" s="8">
        <v>1.78</v>
      </c>
    </row>
    <row r="201" spans="1:17" x14ac:dyDescent="0.3">
      <c r="A201" t="s">
        <v>198</v>
      </c>
      <c r="B201" t="s">
        <v>186</v>
      </c>
      <c r="C201">
        <v>594</v>
      </c>
      <c r="D201">
        <v>0</v>
      </c>
      <c r="E201" s="7">
        <v>44582</v>
      </c>
      <c r="F201">
        <v>1.8</v>
      </c>
      <c r="G201">
        <v>20000</v>
      </c>
      <c r="H201">
        <v>7</v>
      </c>
      <c r="I201">
        <v>12.3</v>
      </c>
      <c r="J201" s="4">
        <v>37</v>
      </c>
      <c r="K201" s="4">
        <v>12.01</v>
      </c>
      <c r="L201" s="4">
        <v>10.56</v>
      </c>
      <c r="M201" s="8">
        <v>0.38</v>
      </c>
      <c r="N201" s="8">
        <v>0.2</v>
      </c>
      <c r="O201">
        <v>2</v>
      </c>
      <c r="P201">
        <v>600</v>
      </c>
      <c r="Q201" s="8">
        <v>1.19</v>
      </c>
    </row>
    <row r="202" spans="1:17" x14ac:dyDescent="0.3">
      <c r="A202" t="s">
        <v>199</v>
      </c>
      <c r="C202">
        <v>0</v>
      </c>
      <c r="D202">
        <v>0</v>
      </c>
      <c r="E202" s="7">
        <v>44905</v>
      </c>
      <c r="F202">
        <v>0</v>
      </c>
      <c r="G202">
        <v>22000</v>
      </c>
      <c r="H202">
        <v>10.4</v>
      </c>
      <c r="I202">
        <v>8.9</v>
      </c>
      <c r="J202" s="4">
        <v>45</v>
      </c>
      <c r="K202" s="4">
        <v>0</v>
      </c>
      <c r="L202" s="4">
        <v>0</v>
      </c>
      <c r="M202" s="8">
        <v>0</v>
      </c>
      <c r="N202" s="8">
        <v>0</v>
      </c>
      <c r="O202">
        <v>1</v>
      </c>
      <c r="P202">
        <v>400</v>
      </c>
      <c r="Q202" s="8">
        <v>0</v>
      </c>
    </row>
    <row r="204" spans="1:17" x14ac:dyDescent="0.3">
      <c r="A204" t="s">
        <v>202</v>
      </c>
      <c r="B204" t="s">
        <v>186</v>
      </c>
      <c r="C204" s="5">
        <v>1529</v>
      </c>
      <c r="D204">
        <v>66</v>
      </c>
      <c r="E204" s="7">
        <v>44360</v>
      </c>
      <c r="F204">
        <v>3.8</v>
      </c>
      <c r="G204">
        <v>20000</v>
      </c>
      <c r="H204">
        <v>6</v>
      </c>
      <c r="I204">
        <v>13.3</v>
      </c>
      <c r="J204" s="4">
        <v>34</v>
      </c>
      <c r="K204" s="4">
        <v>10.09</v>
      </c>
      <c r="L204" s="4">
        <v>10.27</v>
      </c>
      <c r="M204" s="8">
        <v>0.38</v>
      </c>
      <c r="N204" s="8">
        <v>0.94</v>
      </c>
      <c r="O204">
        <v>3.5</v>
      </c>
      <c r="P204">
        <v>900</v>
      </c>
      <c r="Q204" s="8">
        <v>1.92</v>
      </c>
    </row>
    <row r="205" spans="1:17" x14ac:dyDescent="0.3">
      <c r="A205" t="s">
        <v>203</v>
      </c>
      <c r="B205" t="s">
        <v>188</v>
      </c>
      <c r="C205">
        <v>166</v>
      </c>
      <c r="D205">
        <v>71</v>
      </c>
      <c r="E205" s="7">
        <v>44835</v>
      </c>
      <c r="F205">
        <v>0.2</v>
      </c>
      <c r="G205">
        <v>23000</v>
      </c>
      <c r="H205">
        <v>9.4</v>
      </c>
      <c r="I205">
        <v>9.9</v>
      </c>
      <c r="J205" s="4">
        <v>45</v>
      </c>
      <c r="K205" s="4">
        <v>17.45</v>
      </c>
      <c r="L205" s="4">
        <v>11</v>
      </c>
      <c r="M205" s="8">
        <v>0.33</v>
      </c>
      <c r="N205" s="8">
        <v>0.98</v>
      </c>
      <c r="O205">
        <v>3</v>
      </c>
      <c r="P205">
        <v>500</v>
      </c>
      <c r="Q205" s="8">
        <v>0.47</v>
      </c>
    </row>
    <row r="206" spans="1:17" x14ac:dyDescent="0.3">
      <c r="A206" t="s">
        <v>204</v>
      </c>
      <c r="C206">
        <v>0</v>
      </c>
      <c r="D206">
        <v>0</v>
      </c>
      <c r="E206" s="7">
        <v>44996</v>
      </c>
      <c r="F206">
        <v>0</v>
      </c>
      <c r="G206">
        <v>0</v>
      </c>
      <c r="H206">
        <v>0</v>
      </c>
      <c r="I206">
        <v>0</v>
      </c>
      <c r="J206" s="4">
        <v>0</v>
      </c>
      <c r="K206" s="4">
        <v>0</v>
      </c>
      <c r="L206" s="4">
        <v>0</v>
      </c>
      <c r="M206" s="8">
        <v>0</v>
      </c>
      <c r="N206" s="8">
        <v>0</v>
      </c>
      <c r="O206">
        <v>3</v>
      </c>
      <c r="P206">
        <v>400</v>
      </c>
      <c r="Q206" s="8">
        <v>0</v>
      </c>
    </row>
    <row r="208" spans="1:17" x14ac:dyDescent="0.3">
      <c r="A208" t="s">
        <v>207</v>
      </c>
      <c r="B208" t="s">
        <v>186</v>
      </c>
      <c r="C208" s="5">
        <v>1256</v>
      </c>
      <c r="D208">
        <v>229</v>
      </c>
      <c r="E208" s="7">
        <v>44793</v>
      </c>
      <c r="F208">
        <v>2.2000000000000002</v>
      </c>
      <c r="G208">
        <v>18500</v>
      </c>
      <c r="H208">
        <v>6.5</v>
      </c>
      <c r="I208">
        <v>12.8</v>
      </c>
      <c r="J208" s="4">
        <v>35</v>
      </c>
      <c r="K208" s="4">
        <v>10.62</v>
      </c>
      <c r="L208" s="4">
        <v>10.210000000000001</v>
      </c>
      <c r="M208" s="8">
        <v>0.4</v>
      </c>
      <c r="N208" s="8">
        <v>0.67</v>
      </c>
      <c r="O208">
        <v>4</v>
      </c>
      <c r="P208" s="5">
        <v>1100</v>
      </c>
      <c r="Q208" s="8">
        <v>1.65</v>
      </c>
    </row>
    <row r="209" spans="1:17" x14ac:dyDescent="0.3">
      <c r="A209" t="s">
        <v>208</v>
      </c>
      <c r="B209" t="s">
        <v>188</v>
      </c>
      <c r="C209">
        <v>388</v>
      </c>
      <c r="D209">
        <v>8</v>
      </c>
      <c r="E209" s="7">
        <v>44892</v>
      </c>
      <c r="F209">
        <v>0.8</v>
      </c>
      <c r="G209">
        <v>21000</v>
      </c>
      <c r="H209">
        <v>10</v>
      </c>
      <c r="I209">
        <v>9.3000000000000007</v>
      </c>
      <c r="J209" s="4">
        <v>45</v>
      </c>
      <c r="K209" s="4">
        <v>18.03</v>
      </c>
      <c r="L209" s="4">
        <v>12.03</v>
      </c>
      <c r="M209" s="8">
        <v>0.38</v>
      </c>
      <c r="N209" s="8">
        <v>1</v>
      </c>
      <c r="O209">
        <v>2.6</v>
      </c>
      <c r="P209">
        <v>400</v>
      </c>
      <c r="Q209" s="8">
        <v>1.98</v>
      </c>
    </row>
    <row r="210" spans="1:17" x14ac:dyDescent="0.3">
      <c r="A210" t="s">
        <v>209</v>
      </c>
      <c r="C210">
        <v>0</v>
      </c>
      <c r="D210">
        <v>0</v>
      </c>
      <c r="E210" s="7">
        <v>45027</v>
      </c>
      <c r="F210">
        <v>0</v>
      </c>
      <c r="G210">
        <v>0</v>
      </c>
      <c r="H210">
        <v>0</v>
      </c>
      <c r="I210">
        <v>0</v>
      </c>
      <c r="J210" s="4">
        <v>0</v>
      </c>
      <c r="K210" s="4">
        <v>0</v>
      </c>
      <c r="L210" s="4">
        <v>0</v>
      </c>
      <c r="M210" s="8">
        <v>0</v>
      </c>
      <c r="N210" s="8">
        <v>0</v>
      </c>
      <c r="O210">
        <v>2</v>
      </c>
      <c r="P210">
        <v>200</v>
      </c>
      <c r="Q210" s="8">
        <v>0</v>
      </c>
    </row>
    <row r="212" spans="1:17" x14ac:dyDescent="0.3">
      <c r="A212" t="s">
        <v>211</v>
      </c>
      <c r="B212" t="s">
        <v>188</v>
      </c>
      <c r="C212">
        <v>756</v>
      </c>
      <c r="D212">
        <v>226</v>
      </c>
      <c r="E212" s="7">
        <v>44732</v>
      </c>
      <c r="F212">
        <v>1.6</v>
      </c>
      <c r="G212">
        <v>22000</v>
      </c>
      <c r="H212">
        <v>9.1999999999999993</v>
      </c>
      <c r="I212">
        <v>10.1</v>
      </c>
      <c r="J212" s="4">
        <v>39</v>
      </c>
      <c r="K212" s="4">
        <v>17.66</v>
      </c>
      <c r="L212" s="4">
        <v>8.84</v>
      </c>
      <c r="M212" s="8">
        <v>0.28999999999999998</v>
      </c>
      <c r="N212" s="8">
        <v>0</v>
      </c>
      <c r="O212">
        <v>4</v>
      </c>
      <c r="P212">
        <v>900</v>
      </c>
      <c r="Q212" s="8">
        <v>0.83</v>
      </c>
    </row>
    <row r="213" spans="1:17" x14ac:dyDescent="0.3">
      <c r="A213" t="s">
        <v>212</v>
      </c>
      <c r="B213" t="s">
        <v>188</v>
      </c>
      <c r="C213">
        <v>518</v>
      </c>
      <c r="D213">
        <v>26</v>
      </c>
      <c r="E213" s="7">
        <v>44720</v>
      </c>
      <c r="F213">
        <v>1</v>
      </c>
      <c r="G213">
        <v>22000</v>
      </c>
      <c r="H213">
        <v>9.1</v>
      </c>
      <c r="I213">
        <v>9.1</v>
      </c>
      <c r="J213" s="4">
        <v>44</v>
      </c>
      <c r="K213" s="4">
        <v>18.62</v>
      </c>
      <c r="L213" s="4">
        <v>10.14</v>
      </c>
      <c r="M213" s="8">
        <v>0.34</v>
      </c>
      <c r="N213" s="8">
        <v>0.22</v>
      </c>
      <c r="O213">
        <v>4</v>
      </c>
      <c r="P213">
        <v>450</v>
      </c>
      <c r="Q213" s="8">
        <v>1.21</v>
      </c>
    </row>
    <row r="215" spans="1:17" x14ac:dyDescent="0.3">
      <c r="A215" t="s">
        <v>110</v>
      </c>
      <c r="B215" t="s">
        <v>214</v>
      </c>
    </row>
    <row r="217" spans="1:17" x14ac:dyDescent="0.3">
      <c r="A217" t="s">
        <v>71</v>
      </c>
    </row>
    <row r="218" spans="1:17" x14ac:dyDescent="0.3">
      <c r="A218" t="s">
        <v>215</v>
      </c>
      <c r="B218" t="s">
        <v>334</v>
      </c>
      <c r="C218" t="s">
        <v>74</v>
      </c>
      <c r="D218" t="s">
        <v>357</v>
      </c>
    </row>
    <row r="219" spans="1:17" x14ac:dyDescent="0.3">
      <c r="D219" s="3">
        <v>44926</v>
      </c>
    </row>
    <row r="220" spans="1:17" x14ac:dyDescent="0.3">
      <c r="A220" t="s">
        <v>216</v>
      </c>
      <c r="E220" t="s">
        <v>337</v>
      </c>
    </row>
    <row r="221" spans="1:17" x14ac:dyDescent="0.3">
      <c r="A221" t="s">
        <v>217</v>
      </c>
      <c r="B221" s="5">
        <v>6720</v>
      </c>
    </row>
    <row r="222" spans="1:17" x14ac:dyDescent="0.3">
      <c r="A222" t="s">
        <v>218</v>
      </c>
      <c r="B222" s="5">
        <v>6720</v>
      </c>
    </row>
    <row r="223" spans="1:17" x14ac:dyDescent="0.3">
      <c r="A223" t="s">
        <v>219</v>
      </c>
      <c r="B223" s="2">
        <v>0.63600000000000001</v>
      </c>
    </row>
    <row r="228" spans="1:15" x14ac:dyDescent="0.3">
      <c r="A228" t="s">
        <v>220</v>
      </c>
      <c r="B228" s="2">
        <v>0.11</v>
      </c>
    </row>
    <row r="231" spans="1:15" x14ac:dyDescent="0.3">
      <c r="A231" t="s">
        <v>221</v>
      </c>
    </row>
    <row r="232" spans="1:15" x14ac:dyDescent="0.3">
      <c r="C232" t="s">
        <v>222</v>
      </c>
      <c r="D232" t="s">
        <v>223</v>
      </c>
    </row>
    <row r="233" spans="1:15" x14ac:dyDescent="0.3">
      <c r="A233">
        <v>1</v>
      </c>
      <c r="B233" t="s">
        <v>175</v>
      </c>
      <c r="C233" t="s">
        <v>224</v>
      </c>
      <c r="D233" s="8">
        <v>0.41</v>
      </c>
    </row>
    <row r="234" spans="1:15" x14ac:dyDescent="0.3">
      <c r="A234">
        <v>2</v>
      </c>
      <c r="B234" t="s">
        <v>225</v>
      </c>
      <c r="C234" t="s">
        <v>226</v>
      </c>
      <c r="D234" s="8">
        <v>0.28999999999999998</v>
      </c>
    </row>
    <row r="235" spans="1:15" x14ac:dyDescent="0.3">
      <c r="A235">
        <v>3</v>
      </c>
      <c r="B235" t="s">
        <v>227</v>
      </c>
      <c r="C235" t="s">
        <v>228</v>
      </c>
      <c r="D235" s="8">
        <v>0.21</v>
      </c>
    </row>
    <row r="236" spans="1:15" x14ac:dyDescent="0.3">
      <c r="A236">
        <v>4</v>
      </c>
      <c r="B236" t="s">
        <v>229</v>
      </c>
      <c r="C236" t="s">
        <v>360</v>
      </c>
      <c r="D236" s="8">
        <v>0.09</v>
      </c>
    </row>
    <row r="237" spans="1:15" x14ac:dyDescent="0.3">
      <c r="A237" t="s">
        <v>231</v>
      </c>
      <c r="E237" t="s">
        <v>339</v>
      </c>
    </row>
    <row r="238" spans="1:15" x14ac:dyDescent="0.3">
      <c r="A238" t="s">
        <v>338</v>
      </c>
    </row>
    <row r="239" spans="1:15" x14ac:dyDescent="0.3">
      <c r="A239" t="s">
        <v>232</v>
      </c>
    </row>
    <row r="240" spans="1:15" x14ac:dyDescent="0.3">
      <c r="A240" t="s">
        <v>166</v>
      </c>
      <c r="B240" t="s">
        <v>233</v>
      </c>
      <c r="C240" t="s">
        <v>234</v>
      </c>
      <c r="D240" t="s">
        <v>235</v>
      </c>
      <c r="E240" t="s">
        <v>237</v>
      </c>
      <c r="F240" t="s">
        <v>173</v>
      </c>
      <c r="G240" t="s">
        <v>174</v>
      </c>
      <c r="H240" t="s">
        <v>238</v>
      </c>
      <c r="I240" t="s">
        <v>172</v>
      </c>
      <c r="J240" t="s">
        <v>171</v>
      </c>
      <c r="K240" t="s">
        <v>239</v>
      </c>
      <c r="L240" t="s">
        <v>241</v>
      </c>
      <c r="M240" t="s">
        <v>243</v>
      </c>
      <c r="N240" t="s">
        <v>244</v>
      </c>
      <c r="O240" t="s">
        <v>246</v>
      </c>
    </row>
    <row r="241" spans="1:15" x14ac:dyDescent="0.3">
      <c r="D241" t="s">
        <v>236</v>
      </c>
      <c r="H241" t="s">
        <v>175</v>
      </c>
      <c r="K241" t="s">
        <v>240</v>
      </c>
      <c r="L241" t="s">
        <v>242</v>
      </c>
      <c r="N241" t="s">
        <v>245</v>
      </c>
    </row>
    <row r="242" spans="1:15" x14ac:dyDescent="0.3">
      <c r="A242" t="s">
        <v>197</v>
      </c>
      <c r="B242" s="8">
        <v>0.22</v>
      </c>
      <c r="C242" s="5">
        <v>1480</v>
      </c>
      <c r="D242" s="7">
        <v>44572</v>
      </c>
      <c r="F242">
        <v>6.7</v>
      </c>
      <c r="G242">
        <v>12.6</v>
      </c>
      <c r="H242" s="4">
        <v>34</v>
      </c>
      <c r="I242">
        <v>20000</v>
      </c>
      <c r="J242">
        <v>3.98</v>
      </c>
      <c r="K242" s="1">
        <v>1400</v>
      </c>
      <c r="L242" s="8">
        <v>1</v>
      </c>
      <c r="M242" s="1">
        <v>3000</v>
      </c>
      <c r="N242" s="8">
        <v>0.85</v>
      </c>
      <c r="O242">
        <v>39</v>
      </c>
    </row>
    <row r="243" spans="1:15" x14ac:dyDescent="0.3">
      <c r="A243" t="s">
        <v>202</v>
      </c>
      <c r="B243" s="8">
        <v>0.2</v>
      </c>
      <c r="C243" s="5">
        <v>1366</v>
      </c>
      <c r="D243" s="7">
        <v>44360</v>
      </c>
      <c r="F243">
        <v>6</v>
      </c>
      <c r="G243">
        <v>13.3</v>
      </c>
      <c r="H243" s="4">
        <v>34</v>
      </c>
      <c r="I243">
        <v>20000</v>
      </c>
      <c r="J243">
        <v>3.82</v>
      </c>
      <c r="K243" s="1">
        <v>2000</v>
      </c>
      <c r="L243" s="8">
        <v>1</v>
      </c>
      <c r="M243" s="1">
        <v>3000</v>
      </c>
      <c r="N243" s="8">
        <v>0.68</v>
      </c>
      <c r="O243">
        <v>34</v>
      </c>
    </row>
    <row r="244" spans="1:15" x14ac:dyDescent="0.3">
      <c r="A244" t="s">
        <v>185</v>
      </c>
      <c r="B244" s="8">
        <v>0.18</v>
      </c>
      <c r="C244" s="5">
        <v>1239</v>
      </c>
      <c r="D244" s="7">
        <v>44829</v>
      </c>
      <c r="F244">
        <v>6.8</v>
      </c>
      <c r="G244">
        <v>12.6</v>
      </c>
      <c r="H244" s="4">
        <v>35</v>
      </c>
      <c r="I244">
        <v>20000</v>
      </c>
      <c r="J244">
        <v>2.19</v>
      </c>
      <c r="K244" s="1">
        <v>1500</v>
      </c>
      <c r="L244" s="8">
        <v>1</v>
      </c>
      <c r="M244" s="1">
        <v>3000</v>
      </c>
      <c r="N244" s="8">
        <v>0.79</v>
      </c>
      <c r="O244">
        <v>36</v>
      </c>
    </row>
    <row r="245" spans="1:15" x14ac:dyDescent="0.3">
      <c r="A245" t="s">
        <v>207</v>
      </c>
      <c r="B245" s="8">
        <v>0.16</v>
      </c>
      <c r="C245" s="5">
        <v>1108</v>
      </c>
      <c r="D245" s="7">
        <v>44793</v>
      </c>
      <c r="F245">
        <v>6.5</v>
      </c>
      <c r="G245">
        <v>12.8</v>
      </c>
      <c r="H245" s="4">
        <v>35</v>
      </c>
      <c r="I245">
        <v>18500</v>
      </c>
      <c r="J245">
        <v>2.25</v>
      </c>
      <c r="K245" s="1">
        <v>2000</v>
      </c>
      <c r="L245" s="8">
        <v>1</v>
      </c>
      <c r="M245" s="1">
        <v>2000</v>
      </c>
      <c r="N245" s="8">
        <v>0.65</v>
      </c>
      <c r="O245">
        <v>29</v>
      </c>
    </row>
    <row r="246" spans="1:15" x14ac:dyDescent="0.3">
      <c r="A246" t="s">
        <v>192</v>
      </c>
      <c r="B246" s="8">
        <v>0.12</v>
      </c>
      <c r="C246">
        <v>819</v>
      </c>
      <c r="D246" s="7">
        <v>45068</v>
      </c>
      <c r="F246">
        <v>5.5</v>
      </c>
      <c r="G246">
        <v>13.8</v>
      </c>
      <c r="H246" s="4">
        <v>33</v>
      </c>
      <c r="I246">
        <v>16000</v>
      </c>
      <c r="J246">
        <v>4.04</v>
      </c>
      <c r="K246" s="1">
        <v>2000</v>
      </c>
      <c r="L246" s="8">
        <v>1</v>
      </c>
      <c r="M246" s="1">
        <v>3000</v>
      </c>
      <c r="N246" s="8">
        <v>0.78</v>
      </c>
      <c r="O246">
        <v>19</v>
      </c>
    </row>
    <row r="247" spans="1:15" x14ac:dyDescent="0.3">
      <c r="A247" t="s">
        <v>198</v>
      </c>
      <c r="B247" s="8">
        <v>0.06</v>
      </c>
      <c r="C247">
        <v>387</v>
      </c>
      <c r="D247" s="7">
        <v>44582</v>
      </c>
      <c r="E247" t="s">
        <v>247</v>
      </c>
      <c r="F247">
        <v>7</v>
      </c>
      <c r="G247">
        <v>12.3</v>
      </c>
      <c r="H247" s="4">
        <v>37</v>
      </c>
      <c r="I247">
        <v>20000</v>
      </c>
      <c r="J247">
        <v>1.77</v>
      </c>
      <c r="K247" s="1">
        <v>2000</v>
      </c>
      <c r="L247" s="8">
        <v>0.92</v>
      </c>
      <c r="M247" s="1">
        <v>2000</v>
      </c>
      <c r="N247" s="8">
        <v>0.85</v>
      </c>
      <c r="O247">
        <v>23</v>
      </c>
    </row>
    <row r="248" spans="1:15" x14ac:dyDescent="0.3">
      <c r="A248" t="s">
        <v>193</v>
      </c>
      <c r="B248" s="8">
        <v>0.04</v>
      </c>
      <c r="C248">
        <v>263</v>
      </c>
      <c r="D248" s="7">
        <v>44621</v>
      </c>
      <c r="F248">
        <v>6.5</v>
      </c>
      <c r="G248">
        <v>12.8</v>
      </c>
      <c r="H248" s="4">
        <v>33.5</v>
      </c>
      <c r="I248">
        <v>16000</v>
      </c>
      <c r="J248">
        <v>0.83</v>
      </c>
      <c r="K248" s="1">
        <v>1500</v>
      </c>
      <c r="L248" s="8">
        <v>0.61</v>
      </c>
      <c r="M248" s="1">
        <v>1500</v>
      </c>
      <c r="N248" s="8">
        <v>0.78</v>
      </c>
      <c r="O248">
        <v>10</v>
      </c>
    </row>
    <row r="249" spans="1:15" x14ac:dyDescent="0.3">
      <c r="A249" t="s">
        <v>211</v>
      </c>
      <c r="B249" s="8">
        <v>0.01</v>
      </c>
      <c r="C249">
        <v>59</v>
      </c>
      <c r="D249" s="7">
        <v>44732</v>
      </c>
      <c r="F249">
        <v>9.1999999999999993</v>
      </c>
      <c r="G249">
        <v>10.1</v>
      </c>
      <c r="H249" s="4">
        <v>39</v>
      </c>
      <c r="I249">
        <v>22000</v>
      </c>
      <c r="J249">
        <v>1.64</v>
      </c>
      <c r="K249" s="1">
        <v>1400</v>
      </c>
      <c r="L249" s="8">
        <v>0.87</v>
      </c>
      <c r="M249" s="1">
        <v>1200</v>
      </c>
      <c r="N249" s="8">
        <v>0.25</v>
      </c>
      <c r="O249">
        <v>1</v>
      </c>
    </row>
    <row r="250" spans="1:15" x14ac:dyDescent="0.3">
      <c r="A250" t="s">
        <v>110</v>
      </c>
      <c r="B250" t="s">
        <v>248</v>
      </c>
    </row>
    <row r="252" spans="1:15" x14ac:dyDescent="0.3">
      <c r="A252" t="s">
        <v>71</v>
      </c>
    </row>
    <row r="253" spans="1:15" x14ac:dyDescent="0.3">
      <c r="A253" t="s">
        <v>249</v>
      </c>
      <c r="B253" t="s">
        <v>334</v>
      </c>
      <c r="C253" t="s">
        <v>74</v>
      </c>
      <c r="D253" t="s">
        <v>357</v>
      </c>
    </row>
    <row r="254" spans="1:15" x14ac:dyDescent="0.3">
      <c r="D254" s="3">
        <v>44926</v>
      </c>
    </row>
    <row r="255" spans="1:15" x14ac:dyDescent="0.3">
      <c r="A255" t="s">
        <v>250</v>
      </c>
      <c r="E255" t="s">
        <v>337</v>
      </c>
    </row>
    <row r="256" spans="1:15" x14ac:dyDescent="0.3">
      <c r="A256" t="s">
        <v>217</v>
      </c>
      <c r="B256" s="5">
        <v>3839</v>
      </c>
    </row>
    <row r="257" spans="1:5" x14ac:dyDescent="0.3">
      <c r="A257" t="s">
        <v>218</v>
      </c>
      <c r="B257" s="5">
        <v>3839</v>
      </c>
    </row>
    <row r="258" spans="1:5" x14ac:dyDescent="0.3">
      <c r="A258" t="s">
        <v>219</v>
      </c>
      <c r="B258" s="2">
        <v>0.36399999999999999</v>
      </c>
    </row>
    <row r="263" spans="1:5" x14ac:dyDescent="0.3">
      <c r="A263" t="s">
        <v>220</v>
      </c>
      <c r="B263" s="2">
        <v>0.192</v>
      </c>
    </row>
    <row r="266" spans="1:5" x14ac:dyDescent="0.3">
      <c r="A266" t="s">
        <v>251</v>
      </c>
    </row>
    <row r="267" spans="1:5" x14ac:dyDescent="0.3">
      <c r="C267" t="s">
        <v>222</v>
      </c>
      <c r="D267" t="s">
        <v>223</v>
      </c>
    </row>
    <row r="268" spans="1:5" x14ac:dyDescent="0.3">
      <c r="A268">
        <v>1</v>
      </c>
      <c r="B268" t="s">
        <v>229</v>
      </c>
      <c r="C268" t="s">
        <v>361</v>
      </c>
      <c r="D268" s="8">
        <v>0.33</v>
      </c>
    </row>
    <row r="269" spans="1:5" x14ac:dyDescent="0.3">
      <c r="A269">
        <v>2</v>
      </c>
      <c r="B269" t="s">
        <v>225</v>
      </c>
      <c r="C269" t="s">
        <v>253</v>
      </c>
      <c r="D269" s="8">
        <v>0.28999999999999998</v>
      </c>
    </row>
    <row r="270" spans="1:5" x14ac:dyDescent="0.3">
      <c r="A270">
        <v>3</v>
      </c>
      <c r="B270" t="s">
        <v>175</v>
      </c>
      <c r="C270" t="s">
        <v>254</v>
      </c>
      <c r="D270" s="8">
        <v>0.25</v>
      </c>
    </row>
    <row r="271" spans="1:5" x14ac:dyDescent="0.3">
      <c r="A271">
        <v>4</v>
      </c>
      <c r="B271" t="s">
        <v>227</v>
      </c>
      <c r="C271" t="s">
        <v>255</v>
      </c>
      <c r="D271" s="8">
        <v>0.13</v>
      </c>
    </row>
    <row r="272" spans="1:5" x14ac:dyDescent="0.3">
      <c r="A272" t="s">
        <v>256</v>
      </c>
      <c r="E272" t="s">
        <v>339</v>
      </c>
    </row>
    <row r="273" spans="1:15" x14ac:dyDescent="0.3">
      <c r="A273" t="s">
        <v>340</v>
      </c>
    </row>
    <row r="274" spans="1:15" x14ac:dyDescent="0.3">
      <c r="A274" t="s">
        <v>257</v>
      </c>
    </row>
    <row r="275" spans="1:15" x14ac:dyDescent="0.3">
      <c r="A275" t="s">
        <v>166</v>
      </c>
      <c r="B275" t="s">
        <v>233</v>
      </c>
      <c r="C275" t="s">
        <v>234</v>
      </c>
      <c r="D275" t="s">
        <v>235</v>
      </c>
      <c r="E275" t="s">
        <v>237</v>
      </c>
      <c r="F275" t="s">
        <v>173</v>
      </c>
      <c r="G275" t="s">
        <v>174</v>
      </c>
      <c r="H275" t="s">
        <v>238</v>
      </c>
      <c r="I275" t="s">
        <v>172</v>
      </c>
      <c r="J275" t="s">
        <v>171</v>
      </c>
      <c r="K275" t="s">
        <v>239</v>
      </c>
      <c r="L275" t="s">
        <v>241</v>
      </c>
      <c r="M275" t="s">
        <v>243</v>
      </c>
      <c r="N275" t="s">
        <v>244</v>
      </c>
      <c r="O275" t="s">
        <v>246</v>
      </c>
    </row>
    <row r="276" spans="1:15" x14ac:dyDescent="0.3">
      <c r="D276" t="s">
        <v>236</v>
      </c>
      <c r="H276" t="s">
        <v>175</v>
      </c>
      <c r="K276" t="s">
        <v>240</v>
      </c>
      <c r="L276" t="s">
        <v>242</v>
      </c>
      <c r="N276" t="s">
        <v>245</v>
      </c>
    </row>
    <row r="277" spans="1:15" x14ac:dyDescent="0.3">
      <c r="A277" t="s">
        <v>211</v>
      </c>
      <c r="B277" s="8">
        <v>0.18</v>
      </c>
      <c r="C277">
        <v>697</v>
      </c>
      <c r="D277" s="7">
        <v>44732</v>
      </c>
      <c r="F277">
        <v>9.1999999999999993</v>
      </c>
      <c r="G277">
        <v>10.1</v>
      </c>
      <c r="H277" s="4">
        <v>39</v>
      </c>
      <c r="I277">
        <v>22000</v>
      </c>
      <c r="J277">
        <v>1.64</v>
      </c>
      <c r="K277" s="1">
        <v>1400</v>
      </c>
      <c r="L277" s="8">
        <v>0.87</v>
      </c>
      <c r="M277" s="1">
        <v>1200</v>
      </c>
      <c r="N277" s="8">
        <v>0.64</v>
      </c>
      <c r="O277">
        <v>36</v>
      </c>
    </row>
    <row r="278" spans="1:15" x14ac:dyDescent="0.3">
      <c r="A278" t="s">
        <v>212</v>
      </c>
      <c r="B278" s="8">
        <v>0.14000000000000001</v>
      </c>
      <c r="C278">
        <v>518</v>
      </c>
      <c r="D278" s="7">
        <v>44720</v>
      </c>
      <c r="F278">
        <v>9.1</v>
      </c>
      <c r="G278">
        <v>9.1</v>
      </c>
      <c r="H278" s="4">
        <v>44</v>
      </c>
      <c r="I278">
        <v>22000</v>
      </c>
      <c r="J278">
        <v>0.97</v>
      </c>
      <c r="K278" s="1">
        <v>1140</v>
      </c>
      <c r="L278" s="8">
        <v>0.65</v>
      </c>
      <c r="M278" s="1">
        <v>1200</v>
      </c>
      <c r="N278" s="8">
        <v>0.64</v>
      </c>
      <c r="O278">
        <v>32</v>
      </c>
    </row>
    <row r="279" spans="1:15" x14ac:dyDescent="0.3">
      <c r="A279" t="s">
        <v>189</v>
      </c>
      <c r="B279" s="8">
        <v>0.12</v>
      </c>
      <c r="C279">
        <v>467</v>
      </c>
      <c r="D279" s="7">
        <v>44638</v>
      </c>
      <c r="F279">
        <v>9.4</v>
      </c>
      <c r="G279">
        <v>9.9</v>
      </c>
      <c r="H279" s="4">
        <v>45</v>
      </c>
      <c r="I279">
        <v>21000</v>
      </c>
      <c r="J279">
        <v>0.79</v>
      </c>
      <c r="K279" s="1">
        <v>3000</v>
      </c>
      <c r="L279" s="8">
        <v>0.75</v>
      </c>
      <c r="M279" s="1">
        <v>1500</v>
      </c>
      <c r="N279" s="8">
        <v>0.84</v>
      </c>
      <c r="O279">
        <v>41</v>
      </c>
    </row>
    <row r="280" spans="1:15" x14ac:dyDescent="0.3">
      <c r="A280" t="s">
        <v>187</v>
      </c>
      <c r="B280" s="8">
        <v>0.12</v>
      </c>
      <c r="C280">
        <v>447</v>
      </c>
      <c r="D280" s="7">
        <v>44650</v>
      </c>
      <c r="E280" t="s">
        <v>247</v>
      </c>
      <c r="F280">
        <v>9.4</v>
      </c>
      <c r="G280">
        <v>9.9</v>
      </c>
      <c r="H280" s="4">
        <v>45</v>
      </c>
      <c r="I280">
        <v>21000</v>
      </c>
      <c r="J280">
        <v>1.0900000000000001</v>
      </c>
      <c r="K280" s="1">
        <v>3000</v>
      </c>
      <c r="L280" s="8">
        <v>0.81</v>
      </c>
      <c r="M280" s="1">
        <v>1500</v>
      </c>
      <c r="N280" s="8">
        <v>0.84</v>
      </c>
      <c r="O280">
        <v>40</v>
      </c>
    </row>
    <row r="281" spans="1:15" x14ac:dyDescent="0.3">
      <c r="A281" t="s">
        <v>208</v>
      </c>
      <c r="B281" s="8">
        <v>0.1</v>
      </c>
      <c r="C281">
        <v>388</v>
      </c>
      <c r="D281" s="7">
        <v>44892</v>
      </c>
      <c r="F281">
        <v>10</v>
      </c>
      <c r="G281">
        <v>9.3000000000000007</v>
      </c>
      <c r="H281" s="4">
        <v>45</v>
      </c>
      <c r="I281">
        <v>21000</v>
      </c>
      <c r="J281">
        <v>0.83</v>
      </c>
      <c r="K281" s="1">
        <v>1500</v>
      </c>
      <c r="L281" s="8">
        <v>0.53</v>
      </c>
      <c r="M281" s="1">
        <v>2500</v>
      </c>
      <c r="N281" s="8">
        <v>0.76</v>
      </c>
      <c r="O281">
        <v>38</v>
      </c>
    </row>
    <row r="282" spans="1:15" x14ac:dyDescent="0.3">
      <c r="A282" t="s">
        <v>197</v>
      </c>
      <c r="B282" s="8">
        <v>0.06</v>
      </c>
      <c r="C282">
        <v>234</v>
      </c>
      <c r="D282" s="7">
        <v>44572</v>
      </c>
      <c r="F282">
        <v>6.7</v>
      </c>
      <c r="G282">
        <v>12.6</v>
      </c>
      <c r="H282" s="4">
        <v>34</v>
      </c>
      <c r="I282">
        <v>20000</v>
      </c>
      <c r="J282">
        <v>3.98</v>
      </c>
      <c r="K282" s="1">
        <v>1400</v>
      </c>
      <c r="L282" s="8">
        <v>1</v>
      </c>
      <c r="M282" s="1">
        <v>3000</v>
      </c>
      <c r="N282" s="8">
        <v>0.85</v>
      </c>
      <c r="O282">
        <v>10</v>
      </c>
    </row>
    <row r="283" spans="1:15" x14ac:dyDescent="0.3">
      <c r="A283" t="s">
        <v>193</v>
      </c>
      <c r="B283" s="8">
        <v>0.06</v>
      </c>
      <c r="C283">
        <v>225</v>
      </c>
      <c r="D283" s="7">
        <v>44621</v>
      </c>
      <c r="F283">
        <v>6.5</v>
      </c>
      <c r="G283">
        <v>12.8</v>
      </c>
      <c r="H283" s="4">
        <v>33.5</v>
      </c>
      <c r="I283">
        <v>16000</v>
      </c>
      <c r="J283">
        <v>0.83</v>
      </c>
      <c r="K283" s="1">
        <v>1500</v>
      </c>
      <c r="L283" s="8">
        <v>0.61</v>
      </c>
      <c r="M283" s="1">
        <v>1500</v>
      </c>
      <c r="N283" s="8">
        <v>0.66</v>
      </c>
      <c r="O283">
        <v>11</v>
      </c>
    </row>
    <row r="284" spans="1:15" x14ac:dyDescent="0.3">
      <c r="A284" t="s">
        <v>198</v>
      </c>
      <c r="B284" s="8">
        <v>0.05</v>
      </c>
      <c r="C284">
        <v>207</v>
      </c>
      <c r="D284" s="7">
        <v>44582</v>
      </c>
      <c r="E284" t="s">
        <v>247</v>
      </c>
      <c r="F284">
        <v>7</v>
      </c>
      <c r="G284">
        <v>12.3</v>
      </c>
      <c r="H284" s="4">
        <v>37</v>
      </c>
      <c r="I284">
        <v>20000</v>
      </c>
      <c r="J284">
        <v>1.77</v>
      </c>
      <c r="K284" s="1">
        <v>2000</v>
      </c>
      <c r="L284" s="8">
        <v>0.92</v>
      </c>
      <c r="M284" s="1">
        <v>2000</v>
      </c>
      <c r="N284" s="8">
        <v>0.85</v>
      </c>
      <c r="O284">
        <v>16</v>
      </c>
    </row>
    <row r="285" spans="1:15" x14ac:dyDescent="0.3">
      <c r="A285" t="s">
        <v>203</v>
      </c>
      <c r="B285" s="8">
        <v>0.04</v>
      </c>
      <c r="C285">
        <v>166</v>
      </c>
      <c r="D285" s="7">
        <v>44835</v>
      </c>
      <c r="F285">
        <v>9.4</v>
      </c>
      <c r="G285">
        <v>9.9</v>
      </c>
      <c r="H285" s="4">
        <v>45</v>
      </c>
      <c r="I285">
        <v>23000</v>
      </c>
      <c r="J285">
        <v>0.24</v>
      </c>
      <c r="K285" s="1">
        <v>2000</v>
      </c>
      <c r="L285" s="8">
        <v>0.7</v>
      </c>
      <c r="M285" s="1">
        <v>3000</v>
      </c>
      <c r="N285" s="8">
        <v>0.72</v>
      </c>
      <c r="O285">
        <v>49</v>
      </c>
    </row>
    <row r="286" spans="1:15" x14ac:dyDescent="0.3">
      <c r="A286" t="s">
        <v>202</v>
      </c>
      <c r="B286" s="8">
        <v>0.04</v>
      </c>
      <c r="C286">
        <v>164</v>
      </c>
      <c r="D286" s="7">
        <v>44360</v>
      </c>
      <c r="F286">
        <v>6</v>
      </c>
      <c r="G286">
        <v>13.3</v>
      </c>
      <c r="H286" s="4">
        <v>34</v>
      </c>
      <c r="I286">
        <v>20000</v>
      </c>
      <c r="J286">
        <v>3.82</v>
      </c>
      <c r="K286" s="1">
        <v>2000</v>
      </c>
      <c r="L286" s="8">
        <v>1</v>
      </c>
      <c r="M286" s="1">
        <v>3000</v>
      </c>
      <c r="N286" s="8">
        <v>0.72</v>
      </c>
      <c r="O286">
        <v>4</v>
      </c>
    </row>
    <row r="287" spans="1:15" x14ac:dyDescent="0.3">
      <c r="A287" t="s">
        <v>207</v>
      </c>
      <c r="B287" s="8">
        <v>0.04</v>
      </c>
      <c r="C287">
        <v>149</v>
      </c>
      <c r="D287" s="7">
        <v>44793</v>
      </c>
      <c r="F287">
        <v>6.5</v>
      </c>
      <c r="G287">
        <v>12.8</v>
      </c>
      <c r="H287" s="4">
        <v>35</v>
      </c>
      <c r="I287">
        <v>18500</v>
      </c>
      <c r="J287">
        <v>2.25</v>
      </c>
      <c r="K287" s="1">
        <v>2000</v>
      </c>
      <c r="L287" s="8">
        <v>1</v>
      </c>
      <c r="M287" s="1">
        <v>2000</v>
      </c>
      <c r="N287" s="8">
        <v>0.76</v>
      </c>
      <c r="O287">
        <v>11</v>
      </c>
    </row>
    <row r="288" spans="1:15" x14ac:dyDescent="0.3">
      <c r="A288" t="s">
        <v>185</v>
      </c>
      <c r="B288" s="8">
        <v>0.04</v>
      </c>
      <c r="C288">
        <v>141</v>
      </c>
      <c r="D288" s="7">
        <v>44829</v>
      </c>
      <c r="F288">
        <v>6.8</v>
      </c>
      <c r="G288">
        <v>12.6</v>
      </c>
      <c r="H288" s="4">
        <v>35</v>
      </c>
      <c r="I288">
        <v>20000</v>
      </c>
      <c r="J288">
        <v>2.19</v>
      </c>
      <c r="K288" s="1">
        <v>1500</v>
      </c>
      <c r="L288" s="8">
        <v>1</v>
      </c>
      <c r="M288" s="1">
        <v>3000</v>
      </c>
      <c r="N288" s="8">
        <v>0.84</v>
      </c>
      <c r="O288">
        <v>15</v>
      </c>
    </row>
    <row r="289" spans="1:14" x14ac:dyDescent="0.3">
      <c r="A289" t="s">
        <v>110</v>
      </c>
      <c r="B289" t="s">
        <v>258</v>
      </c>
    </row>
    <row r="291" spans="1:14" x14ac:dyDescent="0.3">
      <c r="A291" t="s">
        <v>71</v>
      </c>
    </row>
    <row r="292" spans="1:14" x14ac:dyDescent="0.3">
      <c r="A292" t="s">
        <v>259</v>
      </c>
      <c r="B292" t="s">
        <v>334</v>
      </c>
      <c r="C292" t="s">
        <v>74</v>
      </c>
      <c r="D292" t="s">
        <v>357</v>
      </c>
    </row>
    <row r="293" spans="1:14" x14ac:dyDescent="0.3">
      <c r="D293" s="3">
        <v>44926</v>
      </c>
    </row>
    <row r="294" spans="1:14" x14ac:dyDescent="0.3">
      <c r="A294" t="s">
        <v>341</v>
      </c>
      <c r="B294" t="s">
        <v>342</v>
      </c>
    </row>
    <row r="295" spans="1:14" x14ac:dyDescent="0.3">
      <c r="A295" t="s">
        <v>260</v>
      </c>
      <c r="H295" t="s">
        <v>264</v>
      </c>
    </row>
    <row r="296" spans="1:14" x14ac:dyDescent="0.3">
      <c r="C296" t="s">
        <v>186</v>
      </c>
      <c r="E296" t="s">
        <v>188</v>
      </c>
      <c r="G296" t="s">
        <v>261</v>
      </c>
      <c r="J296" t="s">
        <v>186</v>
      </c>
      <c r="L296" t="s">
        <v>188</v>
      </c>
      <c r="N296" t="s">
        <v>261</v>
      </c>
    </row>
    <row r="297" spans="1:14" x14ac:dyDescent="0.3">
      <c r="A297" t="s">
        <v>262</v>
      </c>
      <c r="C297" s="5">
        <v>6720</v>
      </c>
      <c r="E297" s="5">
        <v>3839</v>
      </c>
      <c r="G297" s="5">
        <v>10559</v>
      </c>
      <c r="H297" t="s">
        <v>265</v>
      </c>
      <c r="J297" s="5">
        <v>6720</v>
      </c>
      <c r="L297" s="5">
        <v>3839</v>
      </c>
      <c r="N297" s="5">
        <v>10559</v>
      </c>
    </row>
    <row r="298" spans="1:14" x14ac:dyDescent="0.3">
      <c r="A298" t="s">
        <v>49</v>
      </c>
      <c r="H298" t="s">
        <v>266</v>
      </c>
    </row>
    <row r="299" spans="1:14" x14ac:dyDescent="0.3">
      <c r="A299" t="s">
        <v>263</v>
      </c>
      <c r="C299" s="2">
        <v>0.63600000000000001</v>
      </c>
      <c r="E299" s="2">
        <v>0.36399999999999999</v>
      </c>
      <c r="G299" s="2">
        <v>1</v>
      </c>
      <c r="H299" t="s">
        <v>263</v>
      </c>
      <c r="J299" s="2">
        <v>0.63600000000000001</v>
      </c>
      <c r="L299" s="2">
        <v>0.36399999999999999</v>
      </c>
      <c r="N299" s="2">
        <v>1</v>
      </c>
    </row>
    <row r="301" spans="1:14" x14ac:dyDescent="0.3">
      <c r="A301" t="s">
        <v>185</v>
      </c>
      <c r="C301" s="2">
        <v>0.184</v>
      </c>
      <c r="E301" s="2">
        <v>3.6999999999999998E-2</v>
      </c>
      <c r="G301" s="2">
        <v>0.13100000000000001</v>
      </c>
      <c r="H301" t="s">
        <v>185</v>
      </c>
      <c r="J301" s="2">
        <v>0.17699999999999999</v>
      </c>
      <c r="L301" s="2">
        <v>2.9000000000000001E-2</v>
      </c>
      <c r="N301" s="2">
        <v>0.123</v>
      </c>
    </row>
    <row r="302" spans="1:14" x14ac:dyDescent="0.3">
      <c r="A302" t="s">
        <v>187</v>
      </c>
      <c r="E302" s="2">
        <v>0.11600000000000001</v>
      </c>
      <c r="G302" s="2">
        <v>4.2000000000000003E-2</v>
      </c>
      <c r="H302" t="s">
        <v>187</v>
      </c>
      <c r="L302" s="2">
        <v>0.17</v>
      </c>
      <c r="N302" s="2">
        <v>6.2E-2</v>
      </c>
    </row>
    <row r="303" spans="1:14" x14ac:dyDescent="0.3">
      <c r="A303" t="s">
        <v>189</v>
      </c>
      <c r="E303" s="2">
        <v>0.122</v>
      </c>
      <c r="G303" s="2">
        <v>4.3999999999999997E-2</v>
      </c>
      <c r="H303" t="s">
        <v>189</v>
      </c>
      <c r="L303" s="2">
        <v>0.13800000000000001</v>
      </c>
      <c r="N303" s="2">
        <v>0.05</v>
      </c>
    </row>
    <row r="304" spans="1:14" x14ac:dyDescent="0.3">
      <c r="A304" t="s">
        <v>261</v>
      </c>
      <c r="C304" s="2">
        <v>0.184</v>
      </c>
      <c r="E304" s="2">
        <v>0.27500000000000002</v>
      </c>
      <c r="G304" s="2">
        <v>0.217</v>
      </c>
      <c r="H304" t="s">
        <v>261</v>
      </c>
      <c r="J304" s="2">
        <v>0.17699999999999999</v>
      </c>
      <c r="L304" s="2">
        <v>0.33800000000000002</v>
      </c>
      <c r="N304" s="2">
        <v>0.23599999999999999</v>
      </c>
    </row>
    <row r="306" spans="1:14" x14ac:dyDescent="0.3">
      <c r="A306" t="s">
        <v>192</v>
      </c>
      <c r="C306" s="2">
        <v>0.122</v>
      </c>
      <c r="E306" s="2">
        <v>0.01</v>
      </c>
      <c r="G306" s="2">
        <v>8.1000000000000003E-2</v>
      </c>
      <c r="H306" t="s">
        <v>192</v>
      </c>
      <c r="J306" s="2">
        <v>0.11700000000000001</v>
      </c>
      <c r="L306" s="2">
        <v>6.0000000000000001E-3</v>
      </c>
      <c r="N306" s="2">
        <v>7.6999999999999999E-2</v>
      </c>
    </row>
    <row r="307" spans="1:14" x14ac:dyDescent="0.3">
      <c r="A307" t="s">
        <v>193</v>
      </c>
      <c r="C307" s="2">
        <v>3.9E-2</v>
      </c>
      <c r="E307" s="2">
        <v>5.8999999999999997E-2</v>
      </c>
      <c r="G307" s="2">
        <v>4.5999999999999999E-2</v>
      </c>
      <c r="H307" t="s">
        <v>193</v>
      </c>
      <c r="J307" s="2">
        <v>3.7999999999999999E-2</v>
      </c>
      <c r="L307" s="2">
        <v>4.5999999999999999E-2</v>
      </c>
      <c r="N307" s="2">
        <v>4.1000000000000002E-2</v>
      </c>
    </row>
    <row r="308" spans="1:14" x14ac:dyDescent="0.3">
      <c r="A308" t="s">
        <v>261</v>
      </c>
      <c r="C308" s="2">
        <v>0.161</v>
      </c>
      <c r="E308" s="2">
        <v>6.8000000000000005E-2</v>
      </c>
      <c r="G308" s="2">
        <v>0.127</v>
      </c>
      <c r="H308" t="s">
        <v>261</v>
      </c>
      <c r="J308" s="2">
        <v>0.155</v>
      </c>
      <c r="L308" s="2">
        <v>5.2999999999999999E-2</v>
      </c>
      <c r="N308" s="2">
        <v>0.11799999999999999</v>
      </c>
    </row>
    <row r="310" spans="1:14" x14ac:dyDescent="0.3">
      <c r="A310" t="s">
        <v>197</v>
      </c>
      <c r="C310" s="2">
        <v>0.22</v>
      </c>
      <c r="E310" s="2">
        <v>6.0999999999999999E-2</v>
      </c>
      <c r="G310" s="2">
        <v>0.16200000000000001</v>
      </c>
      <c r="H310" t="s">
        <v>197</v>
      </c>
      <c r="J310" s="2">
        <v>0.21199999999999999</v>
      </c>
      <c r="L310" s="2">
        <v>4.4999999999999998E-2</v>
      </c>
      <c r="N310" s="2">
        <v>0.151</v>
      </c>
    </row>
    <row r="311" spans="1:14" x14ac:dyDescent="0.3">
      <c r="A311" t="s">
        <v>198</v>
      </c>
      <c r="C311" s="2">
        <v>5.8000000000000003E-2</v>
      </c>
      <c r="E311" s="2">
        <v>5.3999999999999999E-2</v>
      </c>
      <c r="G311" s="2">
        <v>5.6000000000000001E-2</v>
      </c>
      <c r="H311" t="s">
        <v>198</v>
      </c>
      <c r="J311" s="2">
        <v>9.4E-2</v>
      </c>
      <c r="L311" s="2">
        <v>8.6999999999999994E-2</v>
      </c>
      <c r="N311" s="2">
        <v>9.0999999999999998E-2</v>
      </c>
    </row>
    <row r="312" spans="1:14" x14ac:dyDescent="0.3">
      <c r="A312" t="s">
        <v>261</v>
      </c>
      <c r="C312" s="2">
        <v>0.27800000000000002</v>
      </c>
      <c r="E312" s="2">
        <v>0.115</v>
      </c>
      <c r="G312" s="2">
        <v>0.219</v>
      </c>
      <c r="H312" t="s">
        <v>261</v>
      </c>
      <c r="J312" s="2">
        <v>0.30599999999999999</v>
      </c>
      <c r="L312" s="2">
        <v>0.13200000000000001</v>
      </c>
      <c r="N312" s="2">
        <v>0.24299999999999999</v>
      </c>
    </row>
    <row r="314" spans="1:14" x14ac:dyDescent="0.3">
      <c r="A314" t="s">
        <v>202</v>
      </c>
      <c r="C314" s="2">
        <v>0.20300000000000001</v>
      </c>
      <c r="E314" s="2">
        <v>4.2999999999999997E-2</v>
      </c>
      <c r="G314" s="2">
        <v>0.14499999999999999</v>
      </c>
      <c r="H314" t="s">
        <v>202</v>
      </c>
      <c r="J314" s="2">
        <v>0.19500000000000001</v>
      </c>
      <c r="L314" s="2">
        <v>0.03</v>
      </c>
      <c r="N314" s="2">
        <v>0.13500000000000001</v>
      </c>
    </row>
    <row r="315" spans="1:14" x14ac:dyDescent="0.3">
      <c r="A315" t="s">
        <v>203</v>
      </c>
      <c r="E315" s="2">
        <v>4.2999999999999997E-2</v>
      </c>
      <c r="G315" s="2">
        <v>1.6E-2</v>
      </c>
      <c r="H315" t="s">
        <v>203</v>
      </c>
      <c r="L315" s="2">
        <v>4.1000000000000002E-2</v>
      </c>
      <c r="N315" s="2">
        <v>1.4999999999999999E-2</v>
      </c>
    </row>
    <row r="316" spans="1:14" x14ac:dyDescent="0.3">
      <c r="A316" t="s">
        <v>261</v>
      </c>
      <c r="C316" s="2">
        <v>0.20300000000000001</v>
      </c>
      <c r="E316" s="2">
        <v>8.5999999999999993E-2</v>
      </c>
      <c r="G316" s="2">
        <v>0.161</v>
      </c>
      <c r="H316" t="s">
        <v>261</v>
      </c>
      <c r="J316" s="2">
        <v>0.19500000000000001</v>
      </c>
      <c r="L316" s="2">
        <v>7.0999999999999994E-2</v>
      </c>
      <c r="N316" s="2">
        <v>0.15</v>
      </c>
    </row>
    <row r="318" spans="1:14" x14ac:dyDescent="0.3">
      <c r="A318" t="s">
        <v>207</v>
      </c>
      <c r="C318" s="2">
        <v>0.16500000000000001</v>
      </c>
      <c r="E318" s="2">
        <v>3.9E-2</v>
      </c>
      <c r="G318" s="2">
        <v>0.11899999999999999</v>
      </c>
      <c r="H318" t="s">
        <v>207</v>
      </c>
      <c r="J318" s="2">
        <v>0.158</v>
      </c>
      <c r="L318" s="2">
        <v>0.03</v>
      </c>
      <c r="N318" s="2">
        <v>0.112</v>
      </c>
    </row>
    <row r="319" spans="1:14" x14ac:dyDescent="0.3">
      <c r="A319" t="s">
        <v>208</v>
      </c>
      <c r="E319" s="2">
        <v>0.10100000000000001</v>
      </c>
      <c r="G319" s="2">
        <v>3.6999999999999998E-2</v>
      </c>
      <c r="H319" t="s">
        <v>208</v>
      </c>
      <c r="L319" s="2">
        <v>0.113</v>
      </c>
      <c r="N319" s="2">
        <v>4.1000000000000002E-2</v>
      </c>
    </row>
    <row r="320" spans="1:14" x14ac:dyDescent="0.3">
      <c r="A320" t="s">
        <v>261</v>
      </c>
      <c r="C320" s="2">
        <v>0.16500000000000001</v>
      </c>
      <c r="E320" s="2">
        <v>0.14000000000000001</v>
      </c>
      <c r="G320" s="2">
        <v>0.156</v>
      </c>
      <c r="H320" t="s">
        <v>261</v>
      </c>
      <c r="J320" s="2">
        <v>0.158</v>
      </c>
      <c r="L320" s="2">
        <v>0.14299999999999999</v>
      </c>
      <c r="N320" s="2">
        <v>0.153</v>
      </c>
    </row>
    <row r="322" spans="1:14" x14ac:dyDescent="0.3">
      <c r="A322" t="s">
        <v>211</v>
      </c>
      <c r="C322" s="2">
        <v>8.9999999999999993E-3</v>
      </c>
      <c r="E322" s="2">
        <v>0.18099999999999999</v>
      </c>
      <c r="G322" s="2">
        <v>7.1999999999999995E-2</v>
      </c>
      <c r="H322" t="s">
        <v>211</v>
      </c>
      <c r="J322" s="2">
        <v>8.0000000000000002E-3</v>
      </c>
      <c r="L322" s="2">
        <v>0.13400000000000001</v>
      </c>
      <c r="N322" s="2">
        <v>5.3999999999999999E-2</v>
      </c>
    </row>
    <row r="323" spans="1:14" x14ac:dyDescent="0.3">
      <c r="A323" t="s">
        <v>212</v>
      </c>
      <c r="E323" s="2">
        <v>0.13500000000000001</v>
      </c>
      <c r="G323" s="2">
        <v>4.9000000000000002E-2</v>
      </c>
      <c r="H323" t="s">
        <v>212</v>
      </c>
      <c r="L323" s="2">
        <v>0.129</v>
      </c>
      <c r="N323" s="2">
        <v>4.7E-2</v>
      </c>
    </row>
    <row r="324" spans="1:14" x14ac:dyDescent="0.3">
      <c r="A324" t="s">
        <v>261</v>
      </c>
      <c r="C324" s="2">
        <v>8.9999999999999993E-3</v>
      </c>
      <c r="E324" s="2">
        <v>0.316</v>
      </c>
      <c r="G324" s="2">
        <v>0.121</v>
      </c>
      <c r="H324" t="s">
        <v>261</v>
      </c>
      <c r="J324" s="2">
        <v>8.0000000000000002E-3</v>
      </c>
      <c r="L324" s="2">
        <v>0.26400000000000001</v>
      </c>
      <c r="N324" s="2">
        <v>0.10100000000000001</v>
      </c>
    </row>
    <row r="325" spans="1:14" x14ac:dyDescent="0.3">
      <c r="A325" t="s">
        <v>110</v>
      </c>
      <c r="B325" t="s">
        <v>267</v>
      </c>
    </row>
    <row r="327" spans="1:14" x14ac:dyDescent="0.3">
      <c r="A327" t="s">
        <v>71</v>
      </c>
    </row>
    <row r="328" spans="1:14" x14ac:dyDescent="0.3">
      <c r="A328" t="s">
        <v>268</v>
      </c>
      <c r="B328" t="s">
        <v>334</v>
      </c>
      <c r="C328" t="s">
        <v>74</v>
      </c>
      <c r="D328" t="s">
        <v>357</v>
      </c>
    </row>
    <row r="329" spans="1:14" x14ac:dyDescent="0.3">
      <c r="D329" s="3">
        <v>44926</v>
      </c>
    </row>
    <row r="330" spans="1:14" x14ac:dyDescent="0.3">
      <c r="A330" t="s">
        <v>269</v>
      </c>
    </row>
    <row r="331" spans="1:14" x14ac:dyDescent="0.3">
      <c r="A331" t="s">
        <v>269</v>
      </c>
    </row>
    <row r="332" spans="1:14" x14ac:dyDescent="0.3">
      <c r="A332" t="s">
        <v>1</v>
      </c>
      <c r="E332" t="s">
        <v>2</v>
      </c>
      <c r="I332" t="s">
        <v>3</v>
      </c>
    </row>
    <row r="333" spans="1:14" x14ac:dyDescent="0.3">
      <c r="A333" t="s">
        <v>166</v>
      </c>
      <c r="B333" t="s">
        <v>270</v>
      </c>
      <c r="C333" t="s">
        <v>271</v>
      </c>
      <c r="D333" t="s">
        <v>272</v>
      </c>
      <c r="E333" t="s">
        <v>166</v>
      </c>
      <c r="F333" t="s">
        <v>270</v>
      </c>
      <c r="G333" t="s">
        <v>271</v>
      </c>
      <c r="H333" t="s">
        <v>272</v>
      </c>
      <c r="I333" t="s">
        <v>166</v>
      </c>
      <c r="J333" t="s">
        <v>270</v>
      </c>
      <c r="K333" t="s">
        <v>271</v>
      </c>
      <c r="L333" t="s">
        <v>272</v>
      </c>
    </row>
    <row r="334" spans="1:14" x14ac:dyDescent="0.3">
      <c r="A334" t="s">
        <v>185</v>
      </c>
      <c r="B334">
        <v>6.8</v>
      </c>
      <c r="C334">
        <v>12.6</v>
      </c>
      <c r="D334" s="7">
        <v>44829</v>
      </c>
      <c r="E334" t="s">
        <v>192</v>
      </c>
      <c r="F334">
        <v>5.5</v>
      </c>
      <c r="G334">
        <v>13.8</v>
      </c>
      <c r="H334" s="7">
        <v>45068</v>
      </c>
      <c r="I334" t="s">
        <v>197</v>
      </c>
      <c r="J334">
        <v>6.7</v>
      </c>
      <c r="K334">
        <v>12.6</v>
      </c>
      <c r="L334" s="7">
        <v>44572</v>
      </c>
    </row>
    <row r="335" spans="1:14" x14ac:dyDescent="0.3">
      <c r="A335" t="s">
        <v>187</v>
      </c>
      <c r="B335">
        <v>9.4</v>
      </c>
      <c r="C335">
        <v>9.9</v>
      </c>
      <c r="D335" s="7">
        <v>44650</v>
      </c>
      <c r="E335" t="s">
        <v>193</v>
      </c>
      <c r="F335">
        <v>6.5</v>
      </c>
      <c r="G335">
        <v>12.8</v>
      </c>
      <c r="H335" s="7">
        <v>44621</v>
      </c>
      <c r="I335" t="s">
        <v>198</v>
      </c>
      <c r="J335">
        <v>7</v>
      </c>
      <c r="K335">
        <v>12.3</v>
      </c>
      <c r="L335" s="7">
        <v>44582</v>
      </c>
    </row>
    <row r="336" spans="1:14" x14ac:dyDescent="0.3">
      <c r="A336" t="s">
        <v>189</v>
      </c>
      <c r="B336">
        <v>9.4</v>
      </c>
      <c r="C336">
        <v>9.9</v>
      </c>
      <c r="D336" s="7">
        <v>44638</v>
      </c>
      <c r="I336" t="s">
        <v>199</v>
      </c>
      <c r="J336">
        <v>10.4</v>
      </c>
      <c r="K336">
        <v>8.9</v>
      </c>
      <c r="L336" s="7">
        <v>44905</v>
      </c>
    </row>
    <row r="337" spans="1:12" x14ac:dyDescent="0.3">
      <c r="A337" t="s">
        <v>4</v>
      </c>
      <c r="E337" t="s">
        <v>5</v>
      </c>
      <c r="I337" t="s">
        <v>6</v>
      </c>
    </row>
    <row r="338" spans="1:12" x14ac:dyDescent="0.3">
      <c r="A338" t="s">
        <v>166</v>
      </c>
      <c r="B338" t="s">
        <v>270</v>
      </c>
      <c r="C338" t="s">
        <v>271</v>
      </c>
      <c r="D338" t="s">
        <v>272</v>
      </c>
      <c r="E338" t="s">
        <v>166</v>
      </c>
      <c r="F338" t="s">
        <v>270</v>
      </c>
      <c r="G338" t="s">
        <v>271</v>
      </c>
      <c r="H338" t="s">
        <v>272</v>
      </c>
      <c r="I338" t="s">
        <v>166</v>
      </c>
      <c r="J338" t="s">
        <v>270</v>
      </c>
      <c r="K338" t="s">
        <v>271</v>
      </c>
      <c r="L338" t="s">
        <v>272</v>
      </c>
    </row>
    <row r="339" spans="1:12" x14ac:dyDescent="0.3">
      <c r="A339" t="s">
        <v>202</v>
      </c>
      <c r="B339">
        <v>6</v>
      </c>
      <c r="C339">
        <v>13.3</v>
      </c>
      <c r="D339" s="7">
        <v>44360</v>
      </c>
      <c r="E339" t="s">
        <v>207</v>
      </c>
      <c r="F339">
        <v>6.5</v>
      </c>
      <c r="G339">
        <v>12.8</v>
      </c>
      <c r="H339" s="7">
        <v>44793</v>
      </c>
      <c r="I339" t="s">
        <v>211</v>
      </c>
      <c r="J339">
        <v>9.1999999999999993</v>
      </c>
      <c r="K339">
        <v>10.1</v>
      </c>
      <c r="L339" s="7">
        <v>44732</v>
      </c>
    </row>
    <row r="340" spans="1:12" x14ac:dyDescent="0.3">
      <c r="A340" t="s">
        <v>203</v>
      </c>
      <c r="B340">
        <v>9.4</v>
      </c>
      <c r="C340">
        <v>9.9</v>
      </c>
      <c r="D340" s="7">
        <v>44835</v>
      </c>
      <c r="E340" t="s">
        <v>208</v>
      </c>
      <c r="F340">
        <v>10</v>
      </c>
      <c r="G340">
        <v>9.3000000000000007</v>
      </c>
      <c r="H340" s="7">
        <v>44892</v>
      </c>
      <c r="I340" t="s">
        <v>212</v>
      </c>
      <c r="J340">
        <v>9.1</v>
      </c>
      <c r="K340">
        <v>9.1</v>
      </c>
      <c r="L340" s="7">
        <v>44720</v>
      </c>
    </row>
    <row r="341" spans="1:12" x14ac:dyDescent="0.3">
      <c r="A341" t="s">
        <v>110</v>
      </c>
      <c r="B341" t="s">
        <v>273</v>
      </c>
    </row>
    <row r="343" spans="1:12" x14ac:dyDescent="0.3">
      <c r="A343" t="s">
        <v>71</v>
      </c>
    </row>
    <row r="344" spans="1:12" x14ac:dyDescent="0.3">
      <c r="A344" t="s">
        <v>274</v>
      </c>
      <c r="B344" t="s">
        <v>334</v>
      </c>
      <c r="C344" t="s">
        <v>74</v>
      </c>
      <c r="D344" t="s">
        <v>357</v>
      </c>
    </row>
    <row r="345" spans="1:12" x14ac:dyDescent="0.3">
      <c r="D345" s="3">
        <v>44926</v>
      </c>
    </row>
    <row r="346" spans="1:12" x14ac:dyDescent="0.3">
      <c r="A346" t="s">
        <v>275</v>
      </c>
    </row>
    <row r="347" spans="1:12" x14ac:dyDescent="0.3"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</row>
    <row r="348" spans="1:12" x14ac:dyDescent="0.3">
      <c r="A348" t="s">
        <v>276</v>
      </c>
      <c r="B348">
        <v>486</v>
      </c>
      <c r="C348">
        <v>318</v>
      </c>
      <c r="D348">
        <v>397</v>
      </c>
      <c r="E348">
        <v>306</v>
      </c>
      <c r="F348">
        <v>337</v>
      </c>
      <c r="G348">
        <v>234</v>
      </c>
    </row>
    <row r="349" spans="1:12" x14ac:dyDescent="0.3">
      <c r="A349" t="s">
        <v>277</v>
      </c>
      <c r="B349">
        <v>486</v>
      </c>
      <c r="C349">
        <v>318</v>
      </c>
      <c r="D349">
        <v>397</v>
      </c>
      <c r="E349">
        <v>306</v>
      </c>
      <c r="F349">
        <v>337</v>
      </c>
      <c r="G349">
        <v>234</v>
      </c>
    </row>
    <row r="350" spans="1:12" x14ac:dyDescent="0.3">
      <c r="A350" t="s">
        <v>278</v>
      </c>
      <c r="B350">
        <v>306</v>
      </c>
      <c r="C350">
        <v>226</v>
      </c>
      <c r="D350">
        <v>254</v>
      </c>
      <c r="E350">
        <v>157</v>
      </c>
      <c r="F350">
        <v>194</v>
      </c>
      <c r="G350">
        <v>216</v>
      </c>
    </row>
    <row r="351" spans="1:12" x14ac:dyDescent="0.3">
      <c r="A351" t="s">
        <v>279</v>
      </c>
      <c r="B351">
        <v>180</v>
      </c>
      <c r="C351">
        <v>92</v>
      </c>
      <c r="D351">
        <v>143</v>
      </c>
      <c r="E351">
        <v>149</v>
      </c>
      <c r="F351">
        <v>143</v>
      </c>
      <c r="G351">
        <v>19</v>
      </c>
    </row>
    <row r="353" spans="1:7" x14ac:dyDescent="0.3">
      <c r="A353" t="s">
        <v>280</v>
      </c>
      <c r="B353" s="2">
        <v>1E-3</v>
      </c>
      <c r="C353" s="2">
        <v>1E-3</v>
      </c>
      <c r="D353" s="2">
        <v>1E-3</v>
      </c>
      <c r="E353" s="2">
        <v>0</v>
      </c>
      <c r="F353" s="2">
        <v>0</v>
      </c>
      <c r="G353" s="2">
        <v>0</v>
      </c>
    </row>
    <row r="354" spans="1:7" x14ac:dyDescent="0.3">
      <c r="A354" t="s">
        <v>281</v>
      </c>
      <c r="B354" s="2">
        <v>6.7000000000000004E-2</v>
      </c>
      <c r="C354" s="2">
        <v>6.8000000000000005E-2</v>
      </c>
      <c r="D354" s="2">
        <v>6.3E-2</v>
      </c>
      <c r="E354" s="2">
        <v>6.6000000000000003E-2</v>
      </c>
      <c r="F354" s="2">
        <v>7.6999999999999999E-2</v>
      </c>
      <c r="G354" s="2">
        <v>8.3000000000000004E-2</v>
      </c>
    </row>
    <row r="355" spans="1:7" x14ac:dyDescent="0.3">
      <c r="A355" t="s">
        <v>282</v>
      </c>
      <c r="B355">
        <v>107</v>
      </c>
      <c r="C355">
        <v>51</v>
      </c>
      <c r="D355">
        <v>25</v>
      </c>
      <c r="E355">
        <v>26</v>
      </c>
      <c r="F355">
        <v>159</v>
      </c>
      <c r="G355">
        <v>19</v>
      </c>
    </row>
    <row r="356" spans="1:7" x14ac:dyDescent="0.3">
      <c r="A356" t="s">
        <v>283</v>
      </c>
      <c r="B356">
        <v>0</v>
      </c>
      <c r="C356">
        <v>0</v>
      </c>
      <c r="D356">
        <v>56</v>
      </c>
      <c r="E356">
        <v>0</v>
      </c>
      <c r="F356">
        <v>0</v>
      </c>
      <c r="G356">
        <v>83</v>
      </c>
    </row>
    <row r="357" spans="1:7" x14ac:dyDescent="0.3">
      <c r="A357" t="s">
        <v>284</v>
      </c>
      <c r="B357" s="1">
        <v>5000</v>
      </c>
      <c r="C357" s="1">
        <v>5000</v>
      </c>
      <c r="D357" s="1">
        <v>5000</v>
      </c>
      <c r="E357" s="1">
        <v>5000</v>
      </c>
      <c r="F357" s="1">
        <v>3000</v>
      </c>
      <c r="G357" s="1">
        <v>2000</v>
      </c>
    </row>
    <row r="358" spans="1:7" x14ac:dyDescent="0.3">
      <c r="A358" t="s">
        <v>285</v>
      </c>
      <c r="B358">
        <v>80</v>
      </c>
      <c r="C358">
        <v>80</v>
      </c>
      <c r="D358">
        <v>80</v>
      </c>
      <c r="E358">
        <v>80</v>
      </c>
      <c r="F358">
        <v>60</v>
      </c>
      <c r="G358">
        <v>40</v>
      </c>
    </row>
    <row r="359" spans="1:7" x14ac:dyDescent="0.3">
      <c r="A359" t="s">
        <v>286</v>
      </c>
      <c r="B359" s="2">
        <v>1.0860000000000001</v>
      </c>
      <c r="C359" s="2">
        <v>1.085</v>
      </c>
      <c r="D359" s="2">
        <v>1.1180000000000001</v>
      </c>
      <c r="E359" s="2">
        <v>1.0920000000000001</v>
      </c>
      <c r="F359" s="2">
        <v>1.054</v>
      </c>
      <c r="G359" s="2">
        <v>1.036</v>
      </c>
    </row>
    <row r="361" spans="1:7" x14ac:dyDescent="0.3">
      <c r="A361" t="s">
        <v>287</v>
      </c>
      <c r="B361" s="1">
        <v>644</v>
      </c>
      <c r="C361" s="1">
        <v>304</v>
      </c>
      <c r="D361" s="1">
        <v>149</v>
      </c>
      <c r="E361" s="1">
        <v>158</v>
      </c>
      <c r="F361" s="1">
        <v>636</v>
      </c>
      <c r="G361" s="1">
        <v>58</v>
      </c>
    </row>
    <row r="362" spans="1:7" x14ac:dyDescent="0.3">
      <c r="A362" t="s">
        <v>288</v>
      </c>
      <c r="B362" s="1">
        <v>0</v>
      </c>
      <c r="C362" s="1">
        <v>0</v>
      </c>
      <c r="D362" s="1">
        <v>280</v>
      </c>
      <c r="E362" s="1">
        <v>0</v>
      </c>
      <c r="F362" s="1">
        <v>0</v>
      </c>
      <c r="G362" s="1">
        <v>414</v>
      </c>
    </row>
    <row r="363" spans="1:7" x14ac:dyDescent="0.3">
      <c r="A363" t="s">
        <v>289</v>
      </c>
      <c r="B363" s="1">
        <v>778</v>
      </c>
      <c r="C363" s="1">
        <v>509</v>
      </c>
      <c r="D363" s="1">
        <v>635</v>
      </c>
      <c r="E363" s="1">
        <v>490</v>
      </c>
      <c r="F363" s="1">
        <v>404</v>
      </c>
      <c r="G363" s="1">
        <v>187</v>
      </c>
    </row>
    <row r="364" spans="1:7" x14ac:dyDescent="0.3">
      <c r="A364" t="s">
        <v>290</v>
      </c>
      <c r="B364" s="1">
        <v>1422</v>
      </c>
      <c r="C364" s="1">
        <v>813</v>
      </c>
      <c r="D364" s="1">
        <v>1065</v>
      </c>
      <c r="E364" s="1">
        <v>648</v>
      </c>
      <c r="F364" s="1">
        <v>1040</v>
      </c>
      <c r="G364" s="1">
        <v>660</v>
      </c>
    </row>
    <row r="366" spans="1:7" x14ac:dyDescent="0.3">
      <c r="A366" t="s">
        <v>291</v>
      </c>
    </row>
    <row r="367" spans="1:7" x14ac:dyDescent="0.3">
      <c r="A367" t="s">
        <v>292</v>
      </c>
    </row>
    <row r="368" spans="1:7" x14ac:dyDescent="0.3"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</row>
    <row r="369" spans="1:7" x14ac:dyDescent="0.3">
      <c r="A369" t="s">
        <v>293</v>
      </c>
    </row>
    <row r="370" spans="1:7" x14ac:dyDescent="0.3">
      <c r="A370" t="s">
        <v>294</v>
      </c>
      <c r="B370" s="1">
        <v>750</v>
      </c>
      <c r="C370" s="1">
        <v>500</v>
      </c>
      <c r="D370" s="1">
        <v>750</v>
      </c>
      <c r="E370" s="1">
        <v>750</v>
      </c>
      <c r="F370" s="1">
        <v>750</v>
      </c>
      <c r="G370" s="1">
        <v>0</v>
      </c>
    </row>
    <row r="371" spans="1:7" x14ac:dyDescent="0.3">
      <c r="A371" t="s">
        <v>295</v>
      </c>
      <c r="B371" s="1">
        <v>750</v>
      </c>
      <c r="C371" s="1">
        <v>500</v>
      </c>
      <c r="D371" s="1">
        <v>750</v>
      </c>
      <c r="E371" s="1">
        <v>750</v>
      </c>
      <c r="F371" s="1">
        <v>750</v>
      </c>
      <c r="G371" s="1">
        <v>0</v>
      </c>
    </row>
    <row r="372" spans="1:7" x14ac:dyDescent="0.3">
      <c r="A372" t="s">
        <v>296</v>
      </c>
      <c r="B372" s="1">
        <v>750</v>
      </c>
      <c r="C372" s="1">
        <v>500</v>
      </c>
      <c r="D372" s="1">
        <v>750</v>
      </c>
      <c r="E372" s="1">
        <v>750</v>
      </c>
      <c r="F372" s="1">
        <v>750</v>
      </c>
      <c r="G372" s="1">
        <v>0</v>
      </c>
    </row>
    <row r="373" spans="1:7" x14ac:dyDescent="0.3">
      <c r="A373" t="s">
        <v>297</v>
      </c>
      <c r="B373" s="1">
        <v>750</v>
      </c>
      <c r="C373" s="1">
        <v>500</v>
      </c>
      <c r="D373" s="1">
        <v>750</v>
      </c>
      <c r="E373" s="1">
        <v>750</v>
      </c>
      <c r="F373" s="1">
        <v>750</v>
      </c>
      <c r="G373" s="1">
        <v>500</v>
      </c>
    </row>
    <row r="374" spans="1:7" x14ac:dyDescent="0.3">
      <c r="A374" t="s">
        <v>298</v>
      </c>
      <c r="B374" s="1">
        <v>750</v>
      </c>
      <c r="C374" s="1">
        <v>500</v>
      </c>
      <c r="D374" s="1">
        <v>750</v>
      </c>
      <c r="E374" s="1">
        <v>750</v>
      </c>
      <c r="F374" s="1">
        <v>750</v>
      </c>
      <c r="G374" s="1">
        <v>500</v>
      </c>
    </row>
    <row r="375" spans="1:7" x14ac:dyDescent="0.3">
      <c r="A375" t="s">
        <v>299</v>
      </c>
      <c r="B375" s="1">
        <v>750</v>
      </c>
      <c r="C375" s="1">
        <v>500</v>
      </c>
      <c r="D375" s="1">
        <v>750</v>
      </c>
      <c r="E375" s="1">
        <v>750</v>
      </c>
      <c r="F375" s="1">
        <v>750</v>
      </c>
      <c r="G375" s="1">
        <v>0</v>
      </c>
    </row>
    <row r="377" spans="1:7" x14ac:dyDescent="0.3">
      <c r="A377" t="s">
        <v>300</v>
      </c>
    </row>
    <row r="378" spans="1:7" x14ac:dyDescent="0.3">
      <c r="A378" t="s">
        <v>301</v>
      </c>
      <c r="B378" s="1">
        <v>750</v>
      </c>
      <c r="C378" s="1">
        <v>500</v>
      </c>
      <c r="D378" s="1">
        <v>750</v>
      </c>
      <c r="E378" s="1">
        <v>750</v>
      </c>
      <c r="F378" s="1">
        <v>750</v>
      </c>
      <c r="G378" s="1">
        <v>500</v>
      </c>
    </row>
    <row r="379" spans="1:7" x14ac:dyDescent="0.3">
      <c r="A379" t="s">
        <v>302</v>
      </c>
      <c r="B379" s="1">
        <v>750</v>
      </c>
      <c r="C379" s="1">
        <v>500</v>
      </c>
      <c r="D379" s="1">
        <v>750</v>
      </c>
      <c r="E379" s="1">
        <v>750</v>
      </c>
      <c r="F379" s="1">
        <v>750</v>
      </c>
      <c r="G379" s="1">
        <v>500</v>
      </c>
    </row>
    <row r="380" spans="1:7" x14ac:dyDescent="0.3">
      <c r="A380" t="s">
        <v>303</v>
      </c>
      <c r="B380" s="1">
        <v>750</v>
      </c>
      <c r="C380" s="1">
        <v>500</v>
      </c>
      <c r="D380" s="1">
        <v>750</v>
      </c>
      <c r="E380" s="1">
        <v>750</v>
      </c>
      <c r="F380" s="1">
        <v>750</v>
      </c>
      <c r="G380" s="1">
        <v>500</v>
      </c>
    </row>
    <row r="381" spans="1:7" x14ac:dyDescent="0.3">
      <c r="A381" t="s">
        <v>304</v>
      </c>
      <c r="B381" s="1">
        <v>750</v>
      </c>
      <c r="C381" s="1">
        <v>500</v>
      </c>
      <c r="D381" s="1">
        <v>750</v>
      </c>
      <c r="E381" s="1">
        <v>750</v>
      </c>
      <c r="F381" s="1">
        <v>750</v>
      </c>
      <c r="G381" s="1">
        <v>0</v>
      </c>
    </row>
    <row r="382" spans="1:7" x14ac:dyDescent="0.3">
      <c r="A382" t="s">
        <v>305</v>
      </c>
      <c r="B382" s="1">
        <v>7500</v>
      </c>
      <c r="C382" s="1">
        <v>5000</v>
      </c>
      <c r="D382" s="1">
        <v>7500</v>
      </c>
      <c r="E382" s="1">
        <v>7500</v>
      </c>
      <c r="F382" s="1">
        <v>7500</v>
      </c>
      <c r="G382" s="1">
        <v>2500</v>
      </c>
    </row>
    <row r="384" spans="1:7" x14ac:dyDescent="0.3">
      <c r="A384" t="s">
        <v>306</v>
      </c>
    </row>
    <row r="385" spans="1:7" x14ac:dyDescent="0.3">
      <c r="A385" t="s">
        <v>307</v>
      </c>
      <c r="B385" s="2">
        <v>5.0299999999999997E-2</v>
      </c>
      <c r="C385" s="2">
        <v>1.9800000000000002E-2</v>
      </c>
      <c r="D385" s="2">
        <v>5.0299999999999997E-2</v>
      </c>
      <c r="E385" s="2">
        <v>5.0299999999999997E-2</v>
      </c>
      <c r="F385" s="2">
        <v>5.0299999999999997E-2</v>
      </c>
      <c r="G385" s="2">
        <v>2.9999999999999997E-4</v>
      </c>
    </row>
    <row r="386" spans="1:7" x14ac:dyDescent="0.3">
      <c r="A386" t="s">
        <v>308</v>
      </c>
      <c r="B386" s="2">
        <v>6.2100000000000002E-2</v>
      </c>
      <c r="C386" s="2">
        <v>2.47E-2</v>
      </c>
      <c r="D386" s="2">
        <v>6.2100000000000002E-2</v>
      </c>
      <c r="E386" s="2">
        <v>6.2100000000000002E-2</v>
      </c>
      <c r="F386" s="2">
        <v>6.2100000000000002E-2</v>
      </c>
      <c r="G386" s="2">
        <v>1.4E-3</v>
      </c>
    </row>
    <row r="387" spans="1:7" x14ac:dyDescent="0.3">
      <c r="A387" t="s">
        <v>309</v>
      </c>
      <c r="B387" s="2">
        <v>0.27250000000000002</v>
      </c>
      <c r="C387" s="2">
        <v>0.1258</v>
      </c>
      <c r="D387" s="2">
        <v>0.27250000000000002</v>
      </c>
      <c r="E387" s="2">
        <v>0.27250000000000002</v>
      </c>
      <c r="F387" s="2">
        <v>0.27250000000000002</v>
      </c>
      <c r="G387" s="2">
        <v>0.1258</v>
      </c>
    </row>
    <row r="388" spans="1:7" x14ac:dyDescent="0.3">
      <c r="A388" t="s">
        <v>310</v>
      </c>
      <c r="B388" s="2">
        <v>0.43109999999999998</v>
      </c>
      <c r="C388" s="2">
        <v>0.20499999999999999</v>
      </c>
      <c r="D388" s="2">
        <v>0.43109999999999998</v>
      </c>
      <c r="E388" s="2">
        <v>0.43109999999999998</v>
      </c>
      <c r="F388" s="2">
        <v>0.43109999999999998</v>
      </c>
      <c r="G388" s="2">
        <v>8.4400000000000003E-2</v>
      </c>
    </row>
    <row r="389" spans="1:7" x14ac:dyDescent="0.3">
      <c r="A389" t="s">
        <v>311</v>
      </c>
      <c r="B389" s="2">
        <v>6.6299999999999998E-2</v>
      </c>
      <c r="C389" s="2">
        <v>2.6599999999999999E-2</v>
      </c>
      <c r="D389" s="2">
        <v>6.6299999999999998E-2</v>
      </c>
      <c r="E389" s="2">
        <v>6.6299999999999998E-2</v>
      </c>
      <c r="F389" s="2">
        <v>6.6299999999999998E-2</v>
      </c>
      <c r="G389" s="2">
        <v>1.14E-2</v>
      </c>
    </row>
    <row r="390" spans="1:7" x14ac:dyDescent="0.3">
      <c r="A390" t="s">
        <v>110</v>
      </c>
      <c r="B390" t="s">
        <v>312</v>
      </c>
    </row>
    <row r="392" spans="1:7" x14ac:dyDescent="0.3">
      <c r="A392" t="s">
        <v>71</v>
      </c>
    </row>
    <row r="393" spans="1:7" x14ac:dyDescent="0.3">
      <c r="A393" t="s">
        <v>313</v>
      </c>
      <c r="B393" t="s">
        <v>334</v>
      </c>
      <c r="C393" t="s">
        <v>74</v>
      </c>
      <c r="D393" t="s">
        <v>357</v>
      </c>
    </row>
    <row r="394" spans="1:7" x14ac:dyDescent="0.3">
      <c r="D394" s="3">
        <v>44926</v>
      </c>
    </row>
    <row r="395" spans="1:7" x14ac:dyDescent="0.3">
      <c r="A395" t="s">
        <v>314</v>
      </c>
    </row>
    <row r="397" spans="1:7" x14ac:dyDescent="0.3">
      <c r="A397" t="s">
        <v>315</v>
      </c>
      <c r="B397" t="s">
        <v>316</v>
      </c>
    </row>
    <row r="398" spans="1:7" x14ac:dyDescent="0.3">
      <c r="A398" t="s">
        <v>317</v>
      </c>
      <c r="B398" t="s">
        <v>318</v>
      </c>
    </row>
    <row r="399" spans="1:7" x14ac:dyDescent="0.3">
      <c r="A399" t="s">
        <v>319</v>
      </c>
      <c r="B399" t="s">
        <v>320</v>
      </c>
    </row>
    <row r="400" spans="1:7" x14ac:dyDescent="0.3">
      <c r="A400" t="s">
        <v>321</v>
      </c>
      <c r="B400" t="s">
        <v>322</v>
      </c>
    </row>
    <row r="401" spans="1:8" x14ac:dyDescent="0.3">
      <c r="A401" t="s">
        <v>323</v>
      </c>
      <c r="B401" t="s">
        <v>324</v>
      </c>
    </row>
    <row r="402" spans="1:8" x14ac:dyDescent="0.3">
      <c r="A402" t="s">
        <v>325</v>
      </c>
      <c r="B402" t="s">
        <v>326</v>
      </c>
    </row>
    <row r="403" spans="1:8" x14ac:dyDescent="0.3">
      <c r="A403" t="s">
        <v>327</v>
      </c>
      <c r="B403" t="s">
        <v>328</v>
      </c>
    </row>
    <row r="404" spans="1:8" x14ac:dyDescent="0.3">
      <c r="B404" t="s">
        <v>329</v>
      </c>
    </row>
    <row r="408" spans="1:8" x14ac:dyDescent="0.3">
      <c r="B408" t="s">
        <v>330</v>
      </c>
      <c r="C408" t="s">
        <v>1</v>
      </c>
      <c r="D408" t="s">
        <v>2</v>
      </c>
      <c r="E408" t="s">
        <v>3</v>
      </c>
      <c r="F408" t="s">
        <v>4</v>
      </c>
      <c r="G408" t="s">
        <v>5</v>
      </c>
      <c r="H408" t="s">
        <v>6</v>
      </c>
    </row>
    <row r="409" spans="1:8" x14ac:dyDescent="0.3">
      <c r="A409" t="s">
        <v>261</v>
      </c>
    </row>
    <row r="410" spans="1:8" x14ac:dyDescent="0.3">
      <c r="A410" t="s">
        <v>315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</row>
    <row r="411" spans="1:8" x14ac:dyDescent="0.3">
      <c r="A411" t="s">
        <v>317</v>
      </c>
      <c r="B411" s="8">
        <v>1</v>
      </c>
      <c r="C411" s="8">
        <v>1</v>
      </c>
      <c r="D411" s="8">
        <v>1</v>
      </c>
      <c r="E411" s="8">
        <v>1</v>
      </c>
      <c r="F411" s="8">
        <v>1</v>
      </c>
      <c r="G411" s="8">
        <v>1</v>
      </c>
      <c r="H411" s="8">
        <v>1</v>
      </c>
    </row>
    <row r="412" spans="1:8" x14ac:dyDescent="0.3">
      <c r="A412" t="s">
        <v>319</v>
      </c>
      <c r="B412" s="8">
        <v>1</v>
      </c>
      <c r="C412" s="8">
        <v>1</v>
      </c>
      <c r="D412" s="8">
        <v>1</v>
      </c>
      <c r="E412" s="8">
        <v>1</v>
      </c>
      <c r="F412" s="8">
        <v>1</v>
      </c>
      <c r="G412" s="8">
        <v>1</v>
      </c>
      <c r="H412" s="8">
        <v>1</v>
      </c>
    </row>
    <row r="413" spans="1:8" x14ac:dyDescent="0.3">
      <c r="A413" t="s">
        <v>321</v>
      </c>
      <c r="B413" s="8">
        <v>1</v>
      </c>
      <c r="C413" s="8">
        <v>1</v>
      </c>
      <c r="D413" s="8">
        <v>1</v>
      </c>
      <c r="E413" s="8">
        <v>1</v>
      </c>
      <c r="F413" s="8">
        <v>1</v>
      </c>
      <c r="G413" s="8">
        <v>1</v>
      </c>
      <c r="H413" s="8">
        <v>1</v>
      </c>
    </row>
    <row r="414" spans="1:8" x14ac:dyDescent="0.3">
      <c r="A414" t="s">
        <v>323</v>
      </c>
      <c r="B414" s="8">
        <v>1</v>
      </c>
      <c r="C414" s="8">
        <v>1</v>
      </c>
      <c r="D414" s="8">
        <v>1</v>
      </c>
      <c r="E414" s="8">
        <v>1</v>
      </c>
      <c r="F414" s="8">
        <v>1</v>
      </c>
      <c r="G414" s="8">
        <v>1</v>
      </c>
      <c r="H414" s="8">
        <v>1</v>
      </c>
    </row>
    <row r="415" spans="1:8" x14ac:dyDescent="0.3">
      <c r="A415" t="s">
        <v>325</v>
      </c>
      <c r="B415" s="8">
        <v>1</v>
      </c>
      <c r="C415" s="8">
        <v>1</v>
      </c>
      <c r="D415" s="8">
        <v>1</v>
      </c>
      <c r="E415" s="8">
        <v>1</v>
      </c>
      <c r="F415" s="8">
        <v>1</v>
      </c>
      <c r="G415" s="8">
        <v>1</v>
      </c>
      <c r="H415" s="8">
        <v>1</v>
      </c>
    </row>
    <row r="416" spans="1:8" x14ac:dyDescent="0.3">
      <c r="A416" t="s">
        <v>327</v>
      </c>
      <c r="B416" s="8">
        <v>1</v>
      </c>
      <c r="C416" s="8">
        <v>1</v>
      </c>
      <c r="D416" s="8">
        <v>1</v>
      </c>
      <c r="E416" s="8">
        <v>1</v>
      </c>
      <c r="F416" s="8">
        <v>1</v>
      </c>
      <c r="G416" s="8">
        <v>1</v>
      </c>
      <c r="H416" s="8">
        <v>1</v>
      </c>
    </row>
    <row r="417" spans="1:2" x14ac:dyDescent="0.3">
      <c r="A417" t="s">
        <v>110</v>
      </c>
      <c r="B417" t="s">
        <v>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4364-E84F-4D7F-B308-B68F35045FF5}">
  <dimension ref="A1:Q426"/>
  <sheetViews>
    <sheetView topLeftCell="A187" workbookViewId="0">
      <selection activeCell="F192" sqref="F192"/>
    </sheetView>
  </sheetViews>
  <sheetFormatPr defaultRowHeight="14.4" x14ac:dyDescent="0.3"/>
  <cols>
    <col min="1" max="1" width="33.6640625" bestFit="1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362</v>
      </c>
      <c r="B9" t="s">
        <v>110</v>
      </c>
      <c r="C9" t="s">
        <v>74</v>
      </c>
    </row>
    <row r="11" spans="1:5" x14ac:dyDescent="0.3">
      <c r="A11" t="s">
        <v>363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6.6000000000000003E-2</v>
      </c>
      <c r="C32" s="2">
        <v>-7.2999999999999995E-2</v>
      </c>
      <c r="D32" s="2">
        <v>9.2999999999999999E-2</v>
      </c>
      <c r="E32" s="2">
        <v>5.0999999999999997E-2</v>
      </c>
      <c r="F32" s="2">
        <v>2.5999999999999999E-2</v>
      </c>
      <c r="G32" s="2">
        <v>-8.5000000000000006E-2</v>
      </c>
    </row>
    <row r="33" spans="1:7" x14ac:dyDescent="0.3">
      <c r="A33" t="s">
        <v>101</v>
      </c>
      <c r="B33">
        <v>1.89</v>
      </c>
      <c r="C33">
        <v>1.21</v>
      </c>
      <c r="D33">
        <v>1.69</v>
      </c>
      <c r="E33">
        <v>1.75</v>
      </c>
      <c r="F33">
        <v>1.0900000000000001</v>
      </c>
      <c r="G33">
        <v>0.82</v>
      </c>
    </row>
    <row r="34" spans="1:7" x14ac:dyDescent="0.3">
      <c r="A34" t="s">
        <v>102</v>
      </c>
      <c r="B34" s="2">
        <v>0.124</v>
      </c>
      <c r="C34" s="2">
        <v>-8.7999999999999995E-2</v>
      </c>
      <c r="D34" s="2">
        <v>0.157</v>
      </c>
      <c r="E34" s="2">
        <v>0.09</v>
      </c>
      <c r="F34" s="2">
        <v>2.8000000000000001E-2</v>
      </c>
      <c r="G34" s="2">
        <v>-7.0000000000000007E-2</v>
      </c>
    </row>
    <row r="35" spans="1:7" x14ac:dyDescent="0.3">
      <c r="A35" t="s">
        <v>103</v>
      </c>
      <c r="B35">
        <v>2.1</v>
      </c>
      <c r="C35">
        <v>9.3000000000000007</v>
      </c>
      <c r="D35">
        <v>1.9</v>
      </c>
      <c r="E35">
        <v>2.1</v>
      </c>
      <c r="F35">
        <v>2.1</v>
      </c>
      <c r="G35">
        <v>2.2999999999999998</v>
      </c>
    </row>
    <row r="36" spans="1:7" x14ac:dyDescent="0.3">
      <c r="A36" t="s">
        <v>104</v>
      </c>
      <c r="B36" s="2">
        <v>0.25800000000000001</v>
      </c>
      <c r="C36" s="2">
        <v>-0.82399999999999995</v>
      </c>
      <c r="D36" s="2">
        <v>0.29599999999999999</v>
      </c>
      <c r="E36" s="2">
        <v>0.192</v>
      </c>
      <c r="F36" s="2">
        <v>0.06</v>
      </c>
      <c r="G36" s="2">
        <v>-0.16</v>
      </c>
    </row>
    <row r="37" spans="1:7" x14ac:dyDescent="0.3">
      <c r="A37" t="s">
        <v>105</v>
      </c>
      <c r="B37" s="1">
        <v>0</v>
      </c>
      <c r="C37" s="1">
        <v>17001777</v>
      </c>
      <c r="D37" s="1">
        <v>0</v>
      </c>
      <c r="E37" s="1">
        <v>0</v>
      </c>
      <c r="F37" s="1">
        <v>6298671</v>
      </c>
      <c r="G37" s="1">
        <v>0</v>
      </c>
    </row>
    <row r="38" spans="1:7" x14ac:dyDescent="0.3">
      <c r="A38" t="s">
        <v>49</v>
      </c>
      <c r="B38" s="1">
        <v>106823930</v>
      </c>
      <c r="C38" s="1">
        <v>54668554</v>
      </c>
      <c r="D38" s="1">
        <v>105162077</v>
      </c>
      <c r="E38" s="1">
        <v>87237240</v>
      </c>
      <c r="F38" s="1">
        <v>64271617</v>
      </c>
      <c r="G38" s="1">
        <v>29047243</v>
      </c>
    </row>
    <row r="39" spans="1:7" x14ac:dyDescent="0.3">
      <c r="A39" t="s">
        <v>55</v>
      </c>
      <c r="B39" s="1">
        <v>13724643</v>
      </c>
      <c r="C39" s="1">
        <v>-780357</v>
      </c>
      <c r="D39" s="1">
        <v>17978819</v>
      </c>
      <c r="E39" s="1">
        <v>9415571</v>
      </c>
      <c r="F39" s="1">
        <v>5867643</v>
      </c>
      <c r="G39" s="1">
        <v>-1932420</v>
      </c>
    </row>
    <row r="40" spans="1:7" x14ac:dyDescent="0.3">
      <c r="A40" t="s">
        <v>106</v>
      </c>
      <c r="B40" s="1">
        <v>7034784</v>
      </c>
      <c r="C40" s="1">
        <v>-4007321</v>
      </c>
      <c r="D40" s="1">
        <v>9759006</v>
      </c>
      <c r="E40" s="1">
        <v>4488446</v>
      </c>
      <c r="F40" s="1">
        <v>1652118</v>
      </c>
      <c r="G40" s="1">
        <v>-2475010</v>
      </c>
    </row>
    <row r="41" spans="1:7" x14ac:dyDescent="0.3">
      <c r="A41" t="s">
        <v>107</v>
      </c>
      <c r="B41" s="1">
        <v>18167721</v>
      </c>
      <c r="C41" s="1">
        <v>-1365970</v>
      </c>
      <c r="D41" s="1">
        <v>17354587</v>
      </c>
      <c r="E41" s="1">
        <v>12790552</v>
      </c>
      <c r="F41" s="1">
        <v>9789681</v>
      </c>
      <c r="G41" s="1">
        <v>3943154</v>
      </c>
    </row>
    <row r="42" spans="1:7" x14ac:dyDescent="0.3">
      <c r="A42" t="s">
        <v>108</v>
      </c>
      <c r="B42" s="2">
        <v>0.191</v>
      </c>
      <c r="C42" s="2">
        <v>0.26800000000000002</v>
      </c>
      <c r="D42" s="2">
        <v>0.14000000000000001</v>
      </c>
      <c r="E42" s="2">
        <v>0.192</v>
      </c>
      <c r="F42" s="2">
        <v>0.20799999999999999</v>
      </c>
      <c r="G42" s="2">
        <v>0.23300000000000001</v>
      </c>
    </row>
    <row r="43" spans="1:7" x14ac:dyDescent="0.3">
      <c r="A43" t="s">
        <v>109</v>
      </c>
      <c r="B43" s="2">
        <v>0.42</v>
      </c>
      <c r="C43" s="2">
        <v>0.38500000000000001</v>
      </c>
      <c r="D43" s="2">
        <v>0.41699999999999998</v>
      </c>
      <c r="E43" s="2">
        <v>0.41699999999999998</v>
      </c>
      <c r="F43" s="2">
        <v>0.35899999999999999</v>
      </c>
      <c r="G43" s="2">
        <v>0.307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362</v>
      </c>
    </row>
    <row r="51" spans="1:10" x14ac:dyDescent="0.3">
      <c r="D51" s="3">
        <v>45291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27.77</v>
      </c>
      <c r="C54" s="4">
        <v>8.26</v>
      </c>
      <c r="D54" s="5">
        <v>1900000</v>
      </c>
      <c r="E54" s="1">
        <v>53</v>
      </c>
      <c r="F54" s="4">
        <v>14.38</v>
      </c>
      <c r="G54" s="4">
        <v>3.7</v>
      </c>
      <c r="H54" s="4">
        <v>0</v>
      </c>
      <c r="I54" s="2">
        <v>0</v>
      </c>
      <c r="J54">
        <v>7.5</v>
      </c>
    </row>
    <row r="55" spans="1:10" x14ac:dyDescent="0.3">
      <c r="A55" t="s">
        <v>2</v>
      </c>
      <c r="B55" s="4">
        <v>1</v>
      </c>
      <c r="C55" s="4">
        <v>0</v>
      </c>
      <c r="D55" s="5">
        <v>1805041</v>
      </c>
      <c r="E55" s="1">
        <v>2</v>
      </c>
      <c r="F55" s="4">
        <v>2.7</v>
      </c>
      <c r="G55" s="4">
        <v>-2.2200000000000002</v>
      </c>
      <c r="H55" s="4">
        <v>0</v>
      </c>
      <c r="I55" s="2">
        <v>0</v>
      </c>
      <c r="J55">
        <v>-0.5</v>
      </c>
    </row>
    <row r="56" spans="1:10" x14ac:dyDescent="0.3">
      <c r="A56" t="s">
        <v>3</v>
      </c>
      <c r="B56" s="4">
        <v>28.05</v>
      </c>
      <c r="C56" s="4">
        <v>13.6</v>
      </c>
      <c r="D56" s="5">
        <v>2517245</v>
      </c>
      <c r="E56" s="1">
        <v>71</v>
      </c>
      <c r="F56" s="4">
        <v>13.1</v>
      </c>
      <c r="G56" s="4">
        <v>3.88</v>
      </c>
      <c r="H56" s="4">
        <v>0</v>
      </c>
      <c r="I56" s="2">
        <v>0</v>
      </c>
      <c r="J56">
        <v>7.2</v>
      </c>
    </row>
    <row r="57" spans="1:10" x14ac:dyDescent="0.3">
      <c r="A57" t="s">
        <v>4</v>
      </c>
      <c r="B57" s="4">
        <v>16.29</v>
      </c>
      <c r="C57" s="4">
        <v>6.01</v>
      </c>
      <c r="D57" s="5">
        <v>2097229</v>
      </c>
      <c r="E57" s="1">
        <v>34</v>
      </c>
      <c r="F57" s="4">
        <v>11.15</v>
      </c>
      <c r="G57" s="4">
        <v>2.14</v>
      </c>
      <c r="H57" s="4">
        <v>0</v>
      </c>
      <c r="I57" s="2">
        <v>0</v>
      </c>
      <c r="J57">
        <v>7.6</v>
      </c>
    </row>
    <row r="58" spans="1:10" x14ac:dyDescent="0.3">
      <c r="A58" t="s">
        <v>5</v>
      </c>
      <c r="B58" s="4">
        <v>10.57</v>
      </c>
      <c r="C58" s="4">
        <v>-1.96</v>
      </c>
      <c r="D58" s="5">
        <v>2547030</v>
      </c>
      <c r="E58" s="1">
        <v>27</v>
      </c>
      <c r="F58" s="4">
        <v>10.78</v>
      </c>
      <c r="G58" s="4">
        <v>0.65</v>
      </c>
      <c r="H58" s="4">
        <v>0</v>
      </c>
      <c r="I58" s="2">
        <v>0</v>
      </c>
      <c r="J58">
        <v>16.3</v>
      </c>
    </row>
    <row r="59" spans="1:10" x14ac:dyDescent="0.3">
      <c r="A59" t="s">
        <v>6</v>
      </c>
      <c r="B59" s="4">
        <v>4.6100000000000003</v>
      </c>
      <c r="C59" s="4">
        <v>-6.08</v>
      </c>
      <c r="D59" s="5">
        <v>2436433</v>
      </c>
      <c r="E59" s="1">
        <v>11</v>
      </c>
      <c r="F59" s="4">
        <v>6.34</v>
      </c>
      <c r="G59" s="4">
        <v>-1.02</v>
      </c>
      <c r="H59" s="4">
        <v>1.43</v>
      </c>
      <c r="I59" s="2">
        <v>0.31</v>
      </c>
      <c r="J59">
        <v>-4.5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347</v>
      </c>
      <c r="D66" s="1">
        <v>2600000</v>
      </c>
      <c r="E66" s="2">
        <v>0.128</v>
      </c>
      <c r="F66">
        <v>102.55</v>
      </c>
      <c r="G66" t="s">
        <v>353</v>
      </c>
    </row>
    <row r="67" spans="2:7" x14ac:dyDescent="0.3">
      <c r="C67" t="s">
        <v>129</v>
      </c>
      <c r="D67" s="1">
        <v>2480000</v>
      </c>
      <c r="E67" s="2">
        <v>0.109</v>
      </c>
      <c r="F67">
        <v>93.07</v>
      </c>
      <c r="G67" t="s">
        <v>353</v>
      </c>
    </row>
    <row r="68" spans="2:7" x14ac:dyDescent="0.3">
      <c r="C68" t="s">
        <v>131</v>
      </c>
      <c r="D68" s="1">
        <v>4642000</v>
      </c>
      <c r="E68" s="2">
        <v>0.113</v>
      </c>
      <c r="F68">
        <v>95.97</v>
      </c>
      <c r="G68" t="s">
        <v>353</v>
      </c>
    </row>
    <row r="69" spans="2:7" x14ac:dyDescent="0.3">
      <c r="C69" t="s">
        <v>132</v>
      </c>
      <c r="D69" s="1">
        <v>4523000</v>
      </c>
      <c r="E69" s="2">
        <v>0.114</v>
      </c>
      <c r="F69">
        <v>97.3</v>
      </c>
      <c r="G69" t="s">
        <v>353</v>
      </c>
    </row>
    <row r="70" spans="2:7" x14ac:dyDescent="0.3">
      <c r="C70" t="s">
        <v>133</v>
      </c>
      <c r="D70" s="1">
        <v>7926000</v>
      </c>
      <c r="E70" s="2">
        <v>0.11600000000000001</v>
      </c>
      <c r="F70">
        <v>99.43</v>
      </c>
      <c r="G70" t="s">
        <v>353</v>
      </c>
    </row>
    <row r="72" spans="2:7" x14ac:dyDescent="0.3">
      <c r="B72" t="s">
        <v>2</v>
      </c>
    </row>
    <row r="73" spans="2:7" x14ac:dyDescent="0.3">
      <c r="C73" t="s">
        <v>347</v>
      </c>
      <c r="D73" s="1">
        <v>2600000</v>
      </c>
      <c r="E73" s="2">
        <v>0.13200000000000001</v>
      </c>
      <c r="F73">
        <v>99.5</v>
      </c>
      <c r="G73" t="s">
        <v>359</v>
      </c>
    </row>
    <row r="74" spans="2:7" x14ac:dyDescent="0.3">
      <c r="C74" t="s">
        <v>129</v>
      </c>
      <c r="D74" s="1">
        <v>2480000</v>
      </c>
      <c r="E74" s="2">
        <v>0.11799999999999999</v>
      </c>
      <c r="F74">
        <v>85.58</v>
      </c>
      <c r="G74" t="s">
        <v>359</v>
      </c>
    </row>
    <row r="75" spans="2:7" x14ac:dyDescent="0.3">
      <c r="C75" t="s">
        <v>138</v>
      </c>
      <c r="D75" s="1">
        <v>4130000</v>
      </c>
      <c r="E75" s="2">
        <v>0.122</v>
      </c>
      <c r="F75">
        <v>86.75</v>
      </c>
      <c r="G75" t="s">
        <v>359</v>
      </c>
    </row>
    <row r="76" spans="2:7" x14ac:dyDescent="0.3">
      <c r="C76" t="s">
        <v>139</v>
      </c>
      <c r="D76" s="1">
        <v>2987000</v>
      </c>
      <c r="E76" s="2">
        <v>0.128</v>
      </c>
      <c r="F76">
        <v>90.9</v>
      </c>
      <c r="G76" t="s">
        <v>359</v>
      </c>
    </row>
    <row r="77" spans="2:7" x14ac:dyDescent="0.3">
      <c r="C77" t="s">
        <v>140</v>
      </c>
      <c r="D77" s="1">
        <v>6737000</v>
      </c>
      <c r="E77" s="2">
        <v>0.13300000000000001</v>
      </c>
      <c r="F77">
        <v>98.93</v>
      </c>
      <c r="G77" t="s">
        <v>359</v>
      </c>
    </row>
    <row r="79" spans="2:7" x14ac:dyDescent="0.3">
      <c r="B79" t="s">
        <v>3</v>
      </c>
    </row>
    <row r="80" spans="2:7" x14ac:dyDescent="0.3">
      <c r="C80" t="s">
        <v>347</v>
      </c>
      <c r="D80" s="1">
        <v>2600000</v>
      </c>
      <c r="E80" s="2">
        <v>0.126</v>
      </c>
      <c r="F80">
        <v>103.6</v>
      </c>
      <c r="G80" t="s">
        <v>137</v>
      </c>
    </row>
    <row r="81" spans="2:7" x14ac:dyDescent="0.3">
      <c r="C81" t="s">
        <v>129</v>
      </c>
      <c r="D81" s="1">
        <v>2480000</v>
      </c>
      <c r="E81" s="2">
        <v>0.105</v>
      </c>
      <c r="F81">
        <v>95.76</v>
      </c>
      <c r="G81" t="s">
        <v>137</v>
      </c>
    </row>
    <row r="82" spans="2:7" x14ac:dyDescent="0.3">
      <c r="C82" t="s">
        <v>142</v>
      </c>
      <c r="D82" s="1">
        <v>4642000</v>
      </c>
      <c r="E82" s="2">
        <v>0.109</v>
      </c>
      <c r="F82">
        <v>98.46</v>
      </c>
      <c r="G82" t="s">
        <v>137</v>
      </c>
    </row>
    <row r="83" spans="2:7" x14ac:dyDescent="0.3">
      <c r="C83" t="s">
        <v>143</v>
      </c>
      <c r="D83" s="1">
        <v>5494000</v>
      </c>
      <c r="E83" s="2">
        <v>0.111</v>
      </c>
      <c r="F83">
        <v>101.11</v>
      </c>
      <c r="G83" t="s">
        <v>137</v>
      </c>
    </row>
    <row r="84" spans="2:7" x14ac:dyDescent="0.3">
      <c r="C84" t="s">
        <v>144</v>
      </c>
      <c r="D84" s="1">
        <v>7093000</v>
      </c>
      <c r="E84" s="2">
        <v>0.11</v>
      </c>
      <c r="F84">
        <v>100.59</v>
      </c>
      <c r="G84" t="s">
        <v>137</v>
      </c>
    </row>
    <row r="86" spans="2:7" x14ac:dyDescent="0.3">
      <c r="B86" t="s">
        <v>4</v>
      </c>
    </row>
    <row r="87" spans="2:7" x14ac:dyDescent="0.3">
      <c r="C87" t="s">
        <v>347</v>
      </c>
      <c r="D87" s="1">
        <v>2600000</v>
      </c>
      <c r="E87" s="2">
        <v>0.128</v>
      </c>
      <c r="F87">
        <v>102.38</v>
      </c>
      <c r="G87" t="s">
        <v>353</v>
      </c>
    </row>
    <row r="88" spans="2:7" x14ac:dyDescent="0.3">
      <c r="C88" t="s">
        <v>148</v>
      </c>
      <c r="D88" s="1">
        <v>2578000</v>
      </c>
      <c r="E88" s="2">
        <v>0.107</v>
      </c>
      <c r="F88">
        <v>88.96</v>
      </c>
      <c r="G88" t="s">
        <v>353</v>
      </c>
    </row>
    <row r="89" spans="2:7" x14ac:dyDescent="0.3">
      <c r="C89" t="s">
        <v>149</v>
      </c>
      <c r="D89" s="1">
        <v>7627000</v>
      </c>
      <c r="E89" s="2">
        <v>0.109</v>
      </c>
      <c r="F89">
        <v>89.76</v>
      </c>
      <c r="G89" t="s">
        <v>353</v>
      </c>
    </row>
    <row r="90" spans="2:7" x14ac:dyDescent="0.3">
      <c r="C90" t="s">
        <v>150</v>
      </c>
      <c r="D90" s="1">
        <v>7653000</v>
      </c>
      <c r="E90" s="2">
        <v>0.11600000000000001</v>
      </c>
      <c r="F90">
        <v>97.71</v>
      </c>
      <c r="G90" t="s">
        <v>353</v>
      </c>
    </row>
    <row r="92" spans="2:7" x14ac:dyDescent="0.3">
      <c r="B92" t="s">
        <v>5</v>
      </c>
    </row>
    <row r="93" spans="2:7" x14ac:dyDescent="0.3">
      <c r="C93" t="s">
        <v>347</v>
      </c>
      <c r="D93" s="1">
        <v>2600000</v>
      </c>
      <c r="E93" s="2">
        <v>0.128</v>
      </c>
      <c r="F93">
        <v>102.38</v>
      </c>
      <c r="G93" t="s">
        <v>353</v>
      </c>
    </row>
    <row r="94" spans="2:7" x14ac:dyDescent="0.3">
      <c r="C94" t="s">
        <v>129</v>
      </c>
      <c r="D94" s="1">
        <v>2480000</v>
      </c>
      <c r="E94" s="2">
        <v>0.109</v>
      </c>
      <c r="F94">
        <v>92.63</v>
      </c>
      <c r="G94" t="s">
        <v>353</v>
      </c>
    </row>
    <row r="95" spans="2:7" x14ac:dyDescent="0.3">
      <c r="C95" t="s">
        <v>153</v>
      </c>
      <c r="D95" s="1">
        <v>5346000</v>
      </c>
      <c r="E95" s="2">
        <v>0.111</v>
      </c>
      <c r="F95">
        <v>93.47</v>
      </c>
      <c r="G95" t="s">
        <v>353</v>
      </c>
    </row>
    <row r="96" spans="2:7" x14ac:dyDescent="0.3">
      <c r="C96" t="s">
        <v>144</v>
      </c>
      <c r="D96" s="1">
        <v>8851000</v>
      </c>
      <c r="E96" s="2">
        <v>0.115</v>
      </c>
      <c r="F96">
        <v>96.57</v>
      </c>
      <c r="G96" t="s">
        <v>353</v>
      </c>
    </row>
    <row r="98" spans="1:7" x14ac:dyDescent="0.3">
      <c r="B98" t="s">
        <v>6</v>
      </c>
    </row>
    <row r="99" spans="1:7" x14ac:dyDescent="0.3">
      <c r="C99" t="s">
        <v>347</v>
      </c>
      <c r="D99" s="1">
        <v>2600000</v>
      </c>
      <c r="E99" s="2">
        <v>0.129</v>
      </c>
      <c r="F99">
        <v>101.86</v>
      </c>
      <c r="G99" t="s">
        <v>354</v>
      </c>
    </row>
    <row r="100" spans="1:7" x14ac:dyDescent="0.3">
      <c r="C100" t="s">
        <v>129</v>
      </c>
      <c r="D100" s="1">
        <v>2417878</v>
      </c>
      <c r="E100" s="2">
        <v>0.111</v>
      </c>
      <c r="F100">
        <v>91.33</v>
      </c>
      <c r="G100" t="s">
        <v>354</v>
      </c>
    </row>
    <row r="101" spans="1:7" x14ac:dyDescent="0.3">
      <c r="C101" t="s">
        <v>156</v>
      </c>
      <c r="D101" s="1">
        <v>1676748</v>
      </c>
      <c r="E101" s="2">
        <v>0.11600000000000001</v>
      </c>
      <c r="F101">
        <v>95.03</v>
      </c>
      <c r="G101" t="s">
        <v>354</v>
      </c>
    </row>
    <row r="102" spans="1:7" x14ac:dyDescent="0.3">
      <c r="C102" t="s">
        <v>157</v>
      </c>
      <c r="D102" s="1">
        <v>464969</v>
      </c>
      <c r="E102" s="2">
        <v>0.12</v>
      </c>
      <c r="F102">
        <v>100</v>
      </c>
      <c r="G102" t="s">
        <v>354</v>
      </c>
    </row>
    <row r="104" spans="1:7" x14ac:dyDescent="0.3">
      <c r="A104" t="s">
        <v>160</v>
      </c>
    </row>
    <row r="105" spans="1:7" x14ac:dyDescent="0.3">
      <c r="A105" t="s">
        <v>110</v>
      </c>
      <c r="B105" t="s">
        <v>161</v>
      </c>
    </row>
    <row r="107" spans="1:7" x14ac:dyDescent="0.3">
      <c r="A107" t="s">
        <v>71</v>
      </c>
    </row>
    <row r="108" spans="1:7" x14ac:dyDescent="0.3">
      <c r="A108" t="s">
        <v>162</v>
      </c>
      <c r="B108" t="s">
        <v>334</v>
      </c>
      <c r="C108" t="s">
        <v>74</v>
      </c>
      <c r="D108" t="s">
        <v>362</v>
      </c>
    </row>
    <row r="109" spans="1:7" x14ac:dyDescent="0.3">
      <c r="D109" s="3">
        <v>45291</v>
      </c>
    </row>
    <row r="110" spans="1:7" x14ac:dyDescent="0.3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</row>
    <row r="111" spans="1:7" x14ac:dyDescent="0.3">
      <c r="A111" t="s">
        <v>7</v>
      </c>
    </row>
    <row r="112" spans="1:7" x14ac:dyDescent="0.3">
      <c r="A112" t="s">
        <v>8</v>
      </c>
      <c r="B112" s="1">
        <v>7035</v>
      </c>
      <c r="C112" s="1">
        <v>-4007</v>
      </c>
      <c r="D112" s="1">
        <v>9759</v>
      </c>
      <c r="E112" s="1">
        <v>4488</v>
      </c>
      <c r="F112" s="1">
        <v>1652</v>
      </c>
      <c r="G112" s="1">
        <v>-2475</v>
      </c>
    </row>
    <row r="113" spans="1:7" x14ac:dyDescent="0.3">
      <c r="A113" t="s">
        <v>9</v>
      </c>
    </row>
    <row r="114" spans="1:7" x14ac:dyDescent="0.3">
      <c r="A114" t="s">
        <v>10</v>
      </c>
      <c r="B114" s="1">
        <v>2773</v>
      </c>
      <c r="C114" s="1">
        <v>2227</v>
      </c>
      <c r="D114" s="1">
        <v>3280</v>
      </c>
      <c r="E114" s="1">
        <v>2280</v>
      </c>
      <c r="F114" s="1">
        <v>3133</v>
      </c>
      <c r="G114" s="1">
        <v>1819</v>
      </c>
    </row>
    <row r="115" spans="1:7" x14ac:dyDescent="0.3">
      <c r="A115" t="s">
        <v>11</v>
      </c>
      <c r="B115" s="1">
        <v>0</v>
      </c>
      <c r="C115" s="1">
        <v>-406</v>
      </c>
      <c r="D115" s="1">
        <v>0</v>
      </c>
      <c r="E115" s="1">
        <v>0</v>
      </c>
      <c r="F115" s="1">
        <v>0</v>
      </c>
      <c r="G115" s="1">
        <v>-254</v>
      </c>
    </row>
    <row r="116" spans="1:7" x14ac:dyDescent="0.3">
      <c r="A116" t="s">
        <v>12</v>
      </c>
    </row>
    <row r="117" spans="1:7" x14ac:dyDescent="0.3">
      <c r="A117" t="s">
        <v>13</v>
      </c>
      <c r="B117" s="1">
        <v>462</v>
      </c>
      <c r="C117" s="1">
        <v>104</v>
      </c>
      <c r="D117" s="1">
        <v>1032</v>
      </c>
      <c r="E117" s="1">
        <v>1095</v>
      </c>
      <c r="F117" s="1">
        <v>550</v>
      </c>
      <c r="G117" s="1">
        <v>-934</v>
      </c>
    </row>
    <row r="118" spans="1:7" x14ac:dyDescent="0.3">
      <c r="A118" t="s">
        <v>14</v>
      </c>
      <c r="B118" s="1">
        <v>-5445</v>
      </c>
      <c r="C118" s="1">
        <v>-2749</v>
      </c>
      <c r="D118" s="1">
        <v>-3241</v>
      </c>
      <c r="E118" s="1">
        <v>-1915</v>
      </c>
      <c r="F118" s="1">
        <v>-8843</v>
      </c>
      <c r="G118" s="1">
        <v>-5294</v>
      </c>
    </row>
    <row r="119" spans="1:7" x14ac:dyDescent="0.3">
      <c r="A119" t="s">
        <v>15</v>
      </c>
      <c r="B119" s="1">
        <v>-1432</v>
      </c>
      <c r="C119" s="1">
        <v>672</v>
      </c>
      <c r="D119" s="1">
        <v>-4173</v>
      </c>
      <c r="E119" s="1">
        <v>-2284</v>
      </c>
      <c r="F119" s="1">
        <v>-465</v>
      </c>
      <c r="G119" s="1">
        <v>1909</v>
      </c>
    </row>
    <row r="120" spans="1:7" x14ac:dyDescent="0.3">
      <c r="A120" t="s">
        <v>16</v>
      </c>
      <c r="B120" s="1">
        <v>3394</v>
      </c>
      <c r="C120" s="1">
        <v>-4159</v>
      </c>
      <c r="D120" s="1">
        <v>6657</v>
      </c>
      <c r="E120" s="1">
        <v>3665</v>
      </c>
      <c r="F120" s="1">
        <v>-3972</v>
      </c>
      <c r="G120" s="1">
        <v>-5228</v>
      </c>
    </row>
    <row r="122" spans="1:7" x14ac:dyDescent="0.3">
      <c r="A122" t="s">
        <v>17</v>
      </c>
    </row>
    <row r="123" spans="1:7" x14ac:dyDescent="0.3">
      <c r="A123" t="s">
        <v>18</v>
      </c>
      <c r="B123" s="1">
        <v>-4300</v>
      </c>
      <c r="C123" s="1">
        <v>-6510</v>
      </c>
      <c r="D123" s="1">
        <v>-14200</v>
      </c>
      <c r="E123" s="1">
        <v>0</v>
      </c>
      <c r="F123" s="1">
        <v>-13440</v>
      </c>
      <c r="G123" s="1">
        <v>1188</v>
      </c>
    </row>
    <row r="124" spans="1:7" x14ac:dyDescent="0.3">
      <c r="A124" t="s">
        <v>19</v>
      </c>
    </row>
    <row r="125" spans="1:7" x14ac:dyDescent="0.3">
      <c r="A125" t="s">
        <v>20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-3475</v>
      </c>
    </row>
    <row r="126" spans="1:7" x14ac:dyDescent="0.3">
      <c r="A126" t="s">
        <v>21</v>
      </c>
      <c r="B126" s="1">
        <v>0</v>
      </c>
      <c r="C126" s="1">
        <v>0</v>
      </c>
      <c r="D126" s="1">
        <v>0</v>
      </c>
      <c r="E126" s="1">
        <v>1000</v>
      </c>
      <c r="F126" s="1">
        <v>5318</v>
      </c>
      <c r="G126" s="1">
        <v>0</v>
      </c>
    </row>
    <row r="127" spans="1:7" x14ac:dyDescent="0.3">
      <c r="A127" t="s">
        <v>22</v>
      </c>
      <c r="B127" s="1">
        <v>0</v>
      </c>
      <c r="C127" s="1">
        <v>-95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3">
      <c r="A128" t="s">
        <v>23</v>
      </c>
      <c r="B128" s="1">
        <v>7926</v>
      </c>
      <c r="C128" s="1">
        <v>6737</v>
      </c>
      <c r="D128" s="1">
        <v>7093</v>
      </c>
      <c r="E128" s="1">
        <v>7653</v>
      </c>
      <c r="F128" s="1">
        <v>8851</v>
      </c>
      <c r="G128" s="1">
        <v>0</v>
      </c>
    </row>
    <row r="129" spans="1:7" x14ac:dyDescent="0.3">
      <c r="A129" t="s">
        <v>24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-1015</v>
      </c>
    </row>
    <row r="130" spans="1:7" x14ac:dyDescent="0.3">
      <c r="A130" t="s">
        <v>25</v>
      </c>
      <c r="B130" s="1">
        <v>0</v>
      </c>
      <c r="C130" s="1">
        <v>-12975</v>
      </c>
      <c r="D130" s="1">
        <v>0</v>
      </c>
      <c r="E130" s="1">
        <v>0</v>
      </c>
      <c r="F130" s="1">
        <v>-3055</v>
      </c>
      <c r="G130" s="1">
        <v>-7126</v>
      </c>
    </row>
    <row r="131" spans="1:7" x14ac:dyDescent="0.3">
      <c r="A131" t="s">
        <v>26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10211</v>
      </c>
    </row>
    <row r="132" spans="1:7" x14ac:dyDescent="0.3">
      <c r="A132" t="s">
        <v>27</v>
      </c>
      <c r="B132" s="1">
        <v>0</v>
      </c>
      <c r="C132" s="1">
        <v>17002</v>
      </c>
      <c r="D132" s="1">
        <v>0</v>
      </c>
      <c r="E132" s="1">
        <v>0</v>
      </c>
      <c r="F132" s="1">
        <v>6299</v>
      </c>
      <c r="G132" s="1">
        <v>0</v>
      </c>
    </row>
    <row r="135" spans="1:7" x14ac:dyDescent="0.3">
      <c r="A135" t="s">
        <v>28</v>
      </c>
      <c r="B135" s="1">
        <v>7926</v>
      </c>
      <c r="C135" s="1">
        <v>10669</v>
      </c>
      <c r="D135" s="1">
        <v>7093</v>
      </c>
      <c r="E135" s="1">
        <v>8653</v>
      </c>
      <c r="F135" s="1">
        <v>17412</v>
      </c>
      <c r="G135" s="1">
        <v>-1404</v>
      </c>
    </row>
    <row r="137" spans="1:7" x14ac:dyDescent="0.3">
      <c r="A137" t="s">
        <v>29</v>
      </c>
      <c r="B137" s="1">
        <v>7020</v>
      </c>
      <c r="C137" s="1">
        <v>0</v>
      </c>
      <c r="D137" s="1">
        <v>-450</v>
      </c>
      <c r="E137" s="1">
        <v>12318</v>
      </c>
      <c r="F137" s="1">
        <v>0</v>
      </c>
      <c r="G137" s="1">
        <v>-5444</v>
      </c>
    </row>
    <row r="138" spans="1:7" x14ac:dyDescent="0.3">
      <c r="A138" t="s">
        <v>30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</row>
    <row r="139" spans="1:7" x14ac:dyDescent="0.3">
      <c r="A139" t="s">
        <v>31</v>
      </c>
      <c r="B139" s="1">
        <v>7567</v>
      </c>
      <c r="C139" s="1">
        <v>0</v>
      </c>
      <c r="D139" s="1">
        <v>5817</v>
      </c>
      <c r="E139" s="1">
        <v>14068</v>
      </c>
      <c r="F139" s="1">
        <v>0</v>
      </c>
      <c r="G139" s="1">
        <v>3710</v>
      </c>
    </row>
    <row r="140" spans="1:7" x14ac:dyDescent="0.3">
      <c r="A140" t="s">
        <v>32</v>
      </c>
      <c r="B140" s="1">
        <v>8780</v>
      </c>
      <c r="C140" s="1">
        <v>2996</v>
      </c>
      <c r="D140" s="1">
        <v>12965</v>
      </c>
      <c r="E140" s="1">
        <v>7170</v>
      </c>
      <c r="F140" s="1">
        <v>10565</v>
      </c>
      <c r="G140" s="1">
        <v>2387</v>
      </c>
    </row>
    <row r="141" spans="1:7" x14ac:dyDescent="0.3">
      <c r="A141" t="s">
        <v>33</v>
      </c>
      <c r="B141" s="1">
        <v>11072</v>
      </c>
      <c r="C141" s="1">
        <v>14035</v>
      </c>
      <c r="D141" s="1">
        <v>4703</v>
      </c>
      <c r="E141" s="1">
        <v>5336</v>
      </c>
      <c r="F141" s="1">
        <v>13785</v>
      </c>
      <c r="G141" s="1">
        <v>12116</v>
      </c>
    </row>
    <row r="142" spans="1:7" x14ac:dyDescent="0.3">
      <c r="A142" t="s">
        <v>34</v>
      </c>
      <c r="B142" s="1">
        <v>27419</v>
      </c>
      <c r="C142" s="1">
        <v>17030</v>
      </c>
      <c r="D142" s="1">
        <v>23486</v>
      </c>
      <c r="E142" s="1">
        <v>26574</v>
      </c>
      <c r="F142" s="1">
        <v>24350</v>
      </c>
      <c r="G142" s="1">
        <v>18214</v>
      </c>
    </row>
    <row r="144" spans="1:7" x14ac:dyDescent="0.3">
      <c r="A144" t="s">
        <v>35</v>
      </c>
      <c r="B144" s="1">
        <v>41600</v>
      </c>
      <c r="C144" s="1">
        <v>37400</v>
      </c>
      <c r="D144" s="1">
        <v>52450</v>
      </c>
      <c r="E144" s="1">
        <v>34200</v>
      </c>
      <c r="F144" s="1">
        <v>47000</v>
      </c>
      <c r="G144" s="1">
        <v>27280</v>
      </c>
    </row>
    <row r="145" spans="1:7" x14ac:dyDescent="0.3">
      <c r="A145" t="s">
        <v>36</v>
      </c>
      <c r="B145" s="1">
        <v>-12360</v>
      </c>
      <c r="C145" s="1">
        <v>-9044</v>
      </c>
      <c r="D145" s="1">
        <v>-13643</v>
      </c>
      <c r="E145" s="1">
        <v>-10907</v>
      </c>
      <c r="F145" s="1">
        <v>-12597</v>
      </c>
      <c r="G145" s="1">
        <v>-9983</v>
      </c>
    </row>
    <row r="146" spans="1:7" x14ac:dyDescent="0.3">
      <c r="A146" t="s">
        <v>37</v>
      </c>
      <c r="B146" s="1">
        <v>29240</v>
      </c>
      <c r="C146" s="1">
        <v>28356</v>
      </c>
      <c r="D146" s="1">
        <v>38807</v>
      </c>
      <c r="E146" s="1">
        <v>23293</v>
      </c>
      <c r="F146" s="1">
        <v>34403</v>
      </c>
      <c r="G146" s="1">
        <v>17297</v>
      </c>
    </row>
    <row r="148" spans="1:7" x14ac:dyDescent="0.3">
      <c r="A148" t="s">
        <v>38</v>
      </c>
      <c r="B148" s="1">
        <v>56659</v>
      </c>
      <c r="C148" s="1">
        <v>45386</v>
      </c>
      <c r="D148" s="1">
        <v>62293</v>
      </c>
      <c r="E148" s="1">
        <v>49867</v>
      </c>
      <c r="F148" s="1">
        <v>58753</v>
      </c>
      <c r="G148" s="1">
        <v>35511</v>
      </c>
    </row>
    <row r="152" spans="1:7" x14ac:dyDescent="0.3">
      <c r="A152" t="s">
        <v>39</v>
      </c>
      <c r="B152" s="1">
        <v>5435</v>
      </c>
      <c r="C152" s="1">
        <v>2850</v>
      </c>
      <c r="D152" s="1">
        <v>5263</v>
      </c>
      <c r="E152" s="1">
        <v>4285</v>
      </c>
      <c r="F152" s="1">
        <v>3976</v>
      </c>
      <c r="G152" s="1">
        <v>1971</v>
      </c>
    </row>
    <row r="153" spans="1:7" x14ac:dyDescent="0.3">
      <c r="A153" t="s">
        <v>40</v>
      </c>
      <c r="B153" s="1">
        <v>1733</v>
      </c>
      <c r="C153" s="1">
        <v>18735</v>
      </c>
      <c r="D153" s="1">
        <v>1733</v>
      </c>
      <c r="E153" s="1">
        <v>1733</v>
      </c>
      <c r="F153" s="1">
        <v>8032</v>
      </c>
      <c r="G153" s="1">
        <v>10940</v>
      </c>
    </row>
    <row r="154" spans="1:7" x14ac:dyDescent="0.3">
      <c r="A154" t="s">
        <v>41</v>
      </c>
      <c r="B154" s="1">
        <v>7168</v>
      </c>
      <c r="C154" s="1">
        <v>21585</v>
      </c>
      <c r="D154" s="1">
        <v>6996</v>
      </c>
      <c r="E154" s="1">
        <v>6018</v>
      </c>
      <c r="F154" s="1">
        <v>12008</v>
      </c>
      <c r="G154" s="1">
        <v>12911</v>
      </c>
    </row>
    <row r="156" spans="1:7" x14ac:dyDescent="0.3">
      <c r="A156" t="s">
        <v>42</v>
      </c>
      <c r="B156" s="1">
        <v>22171</v>
      </c>
      <c r="C156" s="1">
        <v>18934</v>
      </c>
      <c r="D156" s="1">
        <v>22309</v>
      </c>
      <c r="E156" s="1">
        <v>20458</v>
      </c>
      <c r="F156" s="1">
        <v>19277</v>
      </c>
      <c r="G156" s="1">
        <v>7160</v>
      </c>
    </row>
    <row r="157" spans="1:7" x14ac:dyDescent="0.3">
      <c r="A157" t="s">
        <v>43</v>
      </c>
      <c r="B157" s="1">
        <v>29339</v>
      </c>
      <c r="C157" s="1">
        <v>40519</v>
      </c>
      <c r="D157" s="1">
        <v>29305</v>
      </c>
      <c r="E157" s="1">
        <v>26476</v>
      </c>
      <c r="F157" s="1">
        <v>31285</v>
      </c>
      <c r="G157" s="1">
        <v>20071</v>
      </c>
    </row>
    <row r="159" spans="1:7" x14ac:dyDescent="0.3">
      <c r="A159" t="s">
        <v>44</v>
      </c>
      <c r="B159" s="1">
        <v>2125</v>
      </c>
      <c r="C159" s="1">
        <v>2105</v>
      </c>
      <c r="D159" s="1">
        <v>7595</v>
      </c>
      <c r="E159" s="1">
        <v>3323</v>
      </c>
      <c r="F159" s="1">
        <v>9641</v>
      </c>
      <c r="G159" s="1">
        <v>6935</v>
      </c>
    </row>
    <row r="160" spans="1:7" x14ac:dyDescent="0.3">
      <c r="A160" t="s">
        <v>45</v>
      </c>
      <c r="B160" s="1">
        <v>25194</v>
      </c>
      <c r="C160" s="1">
        <v>2761</v>
      </c>
      <c r="D160" s="1">
        <v>25391</v>
      </c>
      <c r="E160" s="1">
        <v>20067</v>
      </c>
      <c r="F160" s="1">
        <v>17826</v>
      </c>
      <c r="G160" s="1">
        <v>8505</v>
      </c>
    </row>
    <row r="161" spans="1:7" x14ac:dyDescent="0.3">
      <c r="A161" t="s">
        <v>46</v>
      </c>
      <c r="B161" s="1">
        <v>27319</v>
      </c>
      <c r="C161" s="1">
        <v>4866</v>
      </c>
      <c r="D161" s="1">
        <v>32987</v>
      </c>
      <c r="E161" s="1">
        <v>23391</v>
      </c>
      <c r="F161" s="1">
        <v>27467</v>
      </c>
      <c r="G161" s="1">
        <v>15440</v>
      </c>
    </row>
    <row r="163" spans="1:7" x14ac:dyDescent="0.3">
      <c r="A163" t="s">
        <v>47</v>
      </c>
      <c r="B163" s="1">
        <v>56659</v>
      </c>
      <c r="C163" s="1">
        <v>45386</v>
      </c>
      <c r="D163" s="1">
        <v>62293</v>
      </c>
      <c r="E163" s="1">
        <v>49867</v>
      </c>
      <c r="F163" s="1">
        <v>58753</v>
      </c>
      <c r="G163" s="1">
        <v>35511</v>
      </c>
    </row>
    <row r="166" spans="1:7" x14ac:dyDescent="0.3">
      <c r="A166" t="s">
        <v>48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</row>
    <row r="167" spans="1:7" x14ac:dyDescent="0.3">
      <c r="A167" t="s">
        <v>49</v>
      </c>
      <c r="B167" s="1">
        <v>106824</v>
      </c>
      <c r="C167" s="1">
        <v>54669</v>
      </c>
      <c r="D167" s="1">
        <v>105162</v>
      </c>
      <c r="E167" s="1">
        <v>87237</v>
      </c>
      <c r="F167" s="1">
        <v>64272</v>
      </c>
      <c r="G167" s="1">
        <v>29047</v>
      </c>
    </row>
    <row r="168" spans="1:7" x14ac:dyDescent="0.3">
      <c r="A168" t="s">
        <v>50</v>
      </c>
      <c r="B168" s="1">
        <v>62005</v>
      </c>
      <c r="C168" s="1">
        <v>33612</v>
      </c>
      <c r="D168" s="1">
        <v>61355</v>
      </c>
      <c r="E168" s="1">
        <v>50854</v>
      </c>
      <c r="F168" s="1">
        <v>41183</v>
      </c>
      <c r="G168" s="1">
        <v>20144</v>
      </c>
    </row>
    <row r="169" spans="1:7" x14ac:dyDescent="0.3">
      <c r="A169" t="s">
        <v>51</v>
      </c>
      <c r="B169" s="1">
        <v>44819</v>
      </c>
      <c r="C169" s="1">
        <v>21057</v>
      </c>
      <c r="D169" s="1">
        <v>43807</v>
      </c>
      <c r="E169" s="1">
        <v>36383</v>
      </c>
      <c r="F169" s="1">
        <v>23089</v>
      </c>
      <c r="G169" s="1">
        <v>8903</v>
      </c>
    </row>
    <row r="170" spans="1:7" x14ac:dyDescent="0.3">
      <c r="A170" t="s">
        <v>52</v>
      </c>
      <c r="B170" s="1">
        <v>2773</v>
      </c>
      <c r="C170" s="1">
        <v>2227</v>
      </c>
      <c r="D170" s="1">
        <v>3280</v>
      </c>
      <c r="E170" s="1">
        <v>2280</v>
      </c>
      <c r="F170" s="1">
        <v>3133</v>
      </c>
      <c r="G170" s="1">
        <v>1819</v>
      </c>
    </row>
    <row r="171" spans="1:7" x14ac:dyDescent="0.3">
      <c r="A171" t="s">
        <v>53</v>
      </c>
      <c r="B171" s="1">
        <v>20425</v>
      </c>
      <c r="C171" s="1">
        <v>14678</v>
      </c>
      <c r="D171" s="1">
        <v>14694</v>
      </c>
      <c r="E171" s="1">
        <v>16755</v>
      </c>
      <c r="F171" s="1">
        <v>13379</v>
      </c>
      <c r="G171" s="1">
        <v>6755</v>
      </c>
    </row>
    <row r="172" spans="1:7" x14ac:dyDescent="0.3">
      <c r="A172" t="s">
        <v>54</v>
      </c>
      <c r="B172" s="1">
        <v>7896</v>
      </c>
      <c r="C172" s="1">
        <v>4932</v>
      </c>
      <c r="D172" s="1">
        <v>7855</v>
      </c>
      <c r="E172" s="1">
        <v>7933</v>
      </c>
      <c r="F172" s="1">
        <v>708</v>
      </c>
      <c r="G172" s="1">
        <v>2262</v>
      </c>
    </row>
    <row r="173" spans="1:7" x14ac:dyDescent="0.3">
      <c r="A173" t="s">
        <v>55</v>
      </c>
      <c r="B173" s="1">
        <v>13725</v>
      </c>
      <c r="C173" s="1">
        <v>-780</v>
      </c>
      <c r="D173" s="1">
        <v>17979</v>
      </c>
      <c r="E173" s="1">
        <v>9416</v>
      </c>
      <c r="F173" s="1">
        <v>5868</v>
      </c>
      <c r="G173" s="1">
        <v>-1932</v>
      </c>
    </row>
    <row r="174" spans="1:7" x14ac:dyDescent="0.3">
      <c r="A174" t="s">
        <v>56</v>
      </c>
      <c r="B174" s="1">
        <v>2681</v>
      </c>
      <c r="C174" s="1">
        <v>5385</v>
      </c>
      <c r="D174" s="1">
        <v>2659</v>
      </c>
      <c r="E174" s="1">
        <v>2369</v>
      </c>
      <c r="F174" s="1">
        <v>3274</v>
      </c>
      <c r="G174" s="1">
        <v>1875</v>
      </c>
    </row>
    <row r="175" spans="1:7" x14ac:dyDescent="0.3">
      <c r="A175" t="s">
        <v>57</v>
      </c>
      <c r="B175" s="1">
        <v>3865</v>
      </c>
      <c r="C175" s="1">
        <v>-2158</v>
      </c>
      <c r="D175" s="1">
        <v>5362</v>
      </c>
      <c r="E175" s="1">
        <v>2466</v>
      </c>
      <c r="F175" s="1">
        <v>908</v>
      </c>
      <c r="G175" s="1">
        <v>-1333</v>
      </c>
    </row>
    <row r="176" spans="1:7" x14ac:dyDescent="0.3">
      <c r="A176" t="s">
        <v>58</v>
      </c>
      <c r="B176" s="1">
        <v>144</v>
      </c>
      <c r="C176" s="1">
        <v>0</v>
      </c>
      <c r="D176" s="1">
        <v>199</v>
      </c>
      <c r="E176" s="1">
        <v>92</v>
      </c>
      <c r="F176" s="1">
        <v>34</v>
      </c>
      <c r="G176" s="1">
        <v>0</v>
      </c>
    </row>
    <row r="177" spans="1:17" x14ac:dyDescent="0.3">
      <c r="A177" t="s">
        <v>59</v>
      </c>
      <c r="B177" s="1">
        <v>7035</v>
      </c>
      <c r="C177" s="1">
        <v>-4007</v>
      </c>
      <c r="D177" s="1">
        <v>9759</v>
      </c>
      <c r="E177" s="1">
        <v>4488</v>
      </c>
      <c r="F177" s="1">
        <v>1652</v>
      </c>
      <c r="G177" s="1">
        <v>-2475</v>
      </c>
    </row>
    <row r="178" spans="1:17" x14ac:dyDescent="0.3">
      <c r="A178" t="s">
        <v>110</v>
      </c>
      <c r="B178" t="s">
        <v>163</v>
      </c>
    </row>
    <row r="180" spans="1:17" x14ac:dyDescent="0.3">
      <c r="A180" t="s">
        <v>71</v>
      </c>
    </row>
    <row r="181" spans="1:17" x14ac:dyDescent="0.3">
      <c r="A181" t="s">
        <v>164</v>
      </c>
      <c r="B181" t="s">
        <v>334</v>
      </c>
      <c r="C181" t="s">
        <v>74</v>
      </c>
      <c r="D181" t="s">
        <v>362</v>
      </c>
    </row>
    <row r="182" spans="1:17" x14ac:dyDescent="0.3">
      <c r="D182" s="3">
        <v>45291</v>
      </c>
    </row>
    <row r="183" spans="1:17" x14ac:dyDescent="0.3">
      <c r="A183" t="s">
        <v>336</v>
      </c>
    </row>
    <row r="184" spans="1:17" x14ac:dyDescent="0.3">
      <c r="A184" t="s">
        <v>165</v>
      </c>
    </row>
    <row r="185" spans="1:17" x14ac:dyDescent="0.3">
      <c r="A185" t="s">
        <v>166</v>
      </c>
      <c r="B185" t="s">
        <v>167</v>
      </c>
      <c r="C185" t="s">
        <v>168</v>
      </c>
      <c r="D185" t="s">
        <v>169</v>
      </c>
      <c r="E185" t="s">
        <v>170</v>
      </c>
      <c r="F185" t="s">
        <v>171</v>
      </c>
      <c r="G185" t="s">
        <v>172</v>
      </c>
      <c r="H185" t="s">
        <v>173</v>
      </c>
      <c r="I185" t="s">
        <v>174</v>
      </c>
      <c r="J185" t="s">
        <v>175</v>
      </c>
      <c r="K185" t="s">
        <v>176</v>
      </c>
      <c r="L185" t="s">
        <v>177</v>
      </c>
      <c r="M185" t="s">
        <v>178</v>
      </c>
      <c r="N185" t="s">
        <v>179</v>
      </c>
      <c r="O185" t="s">
        <v>182</v>
      </c>
      <c r="P185" t="s">
        <v>183</v>
      </c>
      <c r="Q185" t="s">
        <v>184</v>
      </c>
    </row>
    <row r="186" spans="1:17" x14ac:dyDescent="0.3">
      <c r="N186" t="s">
        <v>180</v>
      </c>
    </row>
    <row r="187" spans="1:17" x14ac:dyDescent="0.3">
      <c r="N187" t="s">
        <v>181</v>
      </c>
    </row>
    <row r="190" spans="1:17" x14ac:dyDescent="0.3">
      <c r="A190" t="s">
        <v>185</v>
      </c>
      <c r="B190" t="s">
        <v>186</v>
      </c>
      <c r="C190" s="5">
        <v>1518</v>
      </c>
      <c r="D190">
        <v>0</v>
      </c>
      <c r="E190" s="7">
        <v>44829</v>
      </c>
      <c r="F190">
        <v>3.2</v>
      </c>
      <c r="G190">
        <v>20000</v>
      </c>
      <c r="H190">
        <v>6.8</v>
      </c>
      <c r="I190">
        <v>12.6</v>
      </c>
      <c r="J190" s="4">
        <v>34.5</v>
      </c>
      <c r="K190" s="4">
        <v>9.7200000000000006</v>
      </c>
      <c r="L190" s="4">
        <v>8.18</v>
      </c>
      <c r="M190" s="8">
        <v>0.45</v>
      </c>
      <c r="N190" s="8">
        <v>0.41</v>
      </c>
      <c r="O190">
        <v>5</v>
      </c>
      <c r="P190">
        <v>900</v>
      </c>
      <c r="Q190" s="8">
        <v>1.4</v>
      </c>
    </row>
    <row r="191" spans="1:17" x14ac:dyDescent="0.3">
      <c r="A191" t="s">
        <v>187</v>
      </c>
      <c r="B191" t="s">
        <v>188</v>
      </c>
      <c r="C191">
        <v>420</v>
      </c>
      <c r="D191">
        <v>104</v>
      </c>
      <c r="E191" s="7">
        <v>45035</v>
      </c>
      <c r="F191">
        <v>1.4</v>
      </c>
      <c r="G191">
        <v>21000</v>
      </c>
      <c r="H191">
        <v>10.1</v>
      </c>
      <c r="I191">
        <v>9.1999999999999993</v>
      </c>
      <c r="J191" s="4">
        <v>45</v>
      </c>
      <c r="K191" s="4">
        <v>15.76</v>
      </c>
      <c r="L191" s="4">
        <v>9.49</v>
      </c>
      <c r="M191" s="8">
        <v>0.42</v>
      </c>
      <c r="N191" s="8">
        <v>0.06</v>
      </c>
      <c r="O191">
        <v>2</v>
      </c>
      <c r="P191">
        <v>500</v>
      </c>
      <c r="Q191" s="8">
        <v>1.05</v>
      </c>
    </row>
    <row r="192" spans="1:17" x14ac:dyDescent="0.3">
      <c r="A192" t="s">
        <v>189</v>
      </c>
      <c r="B192" t="s">
        <v>188</v>
      </c>
      <c r="C192">
        <v>445</v>
      </c>
      <c r="D192">
        <v>130</v>
      </c>
      <c r="E192" s="7">
        <v>45035</v>
      </c>
      <c r="F192">
        <v>1.2</v>
      </c>
      <c r="G192">
        <v>21000</v>
      </c>
      <c r="H192">
        <v>10.1</v>
      </c>
      <c r="I192">
        <v>9.1999999999999993</v>
      </c>
      <c r="J192" s="4">
        <v>45</v>
      </c>
      <c r="K192" s="4">
        <v>15.76</v>
      </c>
      <c r="L192" s="4">
        <v>10.61</v>
      </c>
      <c r="M192" s="8">
        <v>0.39</v>
      </c>
      <c r="N192" s="8">
        <v>0.45</v>
      </c>
      <c r="O192">
        <v>2</v>
      </c>
      <c r="P192">
        <v>400</v>
      </c>
      <c r="Q192" s="8">
        <v>1.44</v>
      </c>
    </row>
    <row r="193" spans="1:17" x14ac:dyDescent="0.3">
      <c r="A193" t="s">
        <v>190</v>
      </c>
      <c r="B193" t="s">
        <v>188</v>
      </c>
      <c r="C193">
        <v>344</v>
      </c>
      <c r="D193">
        <v>181</v>
      </c>
      <c r="E193" s="7">
        <v>44987</v>
      </c>
      <c r="F193">
        <v>0.8</v>
      </c>
      <c r="G193">
        <v>21000</v>
      </c>
      <c r="H193">
        <v>10.1</v>
      </c>
      <c r="I193">
        <v>9.1999999999999993</v>
      </c>
      <c r="J193" s="4">
        <v>45</v>
      </c>
      <c r="K193" s="4">
        <v>15.76</v>
      </c>
      <c r="L193" s="4">
        <v>11.22</v>
      </c>
      <c r="M193" s="8">
        <v>0.35</v>
      </c>
      <c r="N193" s="8">
        <v>0.82</v>
      </c>
      <c r="O193">
        <v>2</v>
      </c>
      <c r="P193">
        <v>400</v>
      </c>
      <c r="Q193" s="8">
        <v>1.5</v>
      </c>
    </row>
    <row r="195" spans="1:17" x14ac:dyDescent="0.3">
      <c r="A195" t="s">
        <v>192</v>
      </c>
      <c r="B195" t="s">
        <v>186</v>
      </c>
      <c r="C195">
        <v>794</v>
      </c>
      <c r="D195">
        <v>265</v>
      </c>
      <c r="E195" s="7">
        <v>45068</v>
      </c>
      <c r="F195">
        <v>2.8</v>
      </c>
      <c r="G195">
        <v>16000</v>
      </c>
      <c r="H195">
        <v>7.5</v>
      </c>
      <c r="I195">
        <v>11.8</v>
      </c>
      <c r="J195" s="4">
        <v>33.5</v>
      </c>
      <c r="K195" s="4">
        <v>10.36</v>
      </c>
      <c r="L195" s="4">
        <v>7.56</v>
      </c>
      <c r="M195" s="8">
        <v>0.45</v>
      </c>
      <c r="N195" s="8">
        <v>0</v>
      </c>
      <c r="O195">
        <v>5</v>
      </c>
      <c r="P195">
        <v>700</v>
      </c>
      <c r="Q195" s="8">
        <v>0.64</v>
      </c>
    </row>
    <row r="196" spans="1:17" x14ac:dyDescent="0.3">
      <c r="A196" t="s">
        <v>193</v>
      </c>
      <c r="B196" t="s">
        <v>186</v>
      </c>
      <c r="C196">
        <v>551</v>
      </c>
      <c r="D196">
        <v>50</v>
      </c>
      <c r="E196" s="7">
        <v>45006</v>
      </c>
      <c r="F196">
        <v>1.3</v>
      </c>
      <c r="G196">
        <v>16000</v>
      </c>
      <c r="H196">
        <v>7</v>
      </c>
      <c r="I196">
        <v>12.3</v>
      </c>
      <c r="J196" s="4">
        <v>33.5</v>
      </c>
      <c r="K196" s="4">
        <v>9.4600000000000009</v>
      </c>
      <c r="L196" s="4">
        <v>10.26</v>
      </c>
      <c r="M196" s="8">
        <v>0.39</v>
      </c>
      <c r="N196" s="8">
        <v>0</v>
      </c>
      <c r="O196">
        <v>2.5</v>
      </c>
      <c r="P196">
        <v>600</v>
      </c>
      <c r="Q196" s="8">
        <v>0.99</v>
      </c>
    </row>
    <row r="197" spans="1:17" x14ac:dyDescent="0.3">
      <c r="A197" t="s">
        <v>194</v>
      </c>
      <c r="B197" t="s">
        <v>188</v>
      </c>
      <c r="C197">
        <v>221</v>
      </c>
      <c r="D197">
        <v>272</v>
      </c>
      <c r="E197" s="7">
        <v>45063</v>
      </c>
      <c r="F197">
        <v>0.6</v>
      </c>
      <c r="G197">
        <v>21000</v>
      </c>
      <c r="H197">
        <v>10.4</v>
      </c>
      <c r="I197">
        <v>8.9</v>
      </c>
      <c r="J197" s="4">
        <v>43.5</v>
      </c>
      <c r="K197" s="4">
        <v>16.96</v>
      </c>
      <c r="L197" s="4">
        <v>13.36</v>
      </c>
      <c r="M197" s="8">
        <v>0.19</v>
      </c>
      <c r="N197" s="8">
        <v>1</v>
      </c>
      <c r="O197">
        <v>2</v>
      </c>
      <c r="P197">
        <v>400</v>
      </c>
      <c r="Q197" s="8">
        <v>1.23</v>
      </c>
    </row>
    <row r="198" spans="1:17" x14ac:dyDescent="0.3">
      <c r="A198" t="s">
        <v>195</v>
      </c>
      <c r="C198">
        <v>0</v>
      </c>
      <c r="D198">
        <v>0</v>
      </c>
      <c r="E198" s="7">
        <v>45345</v>
      </c>
      <c r="F198">
        <v>0</v>
      </c>
      <c r="G198">
        <v>0</v>
      </c>
      <c r="H198">
        <v>0</v>
      </c>
      <c r="I198">
        <v>0</v>
      </c>
      <c r="J198" s="4">
        <v>0</v>
      </c>
      <c r="K198" s="4">
        <v>0</v>
      </c>
      <c r="L198" s="4">
        <v>0</v>
      </c>
      <c r="M198" s="8">
        <v>0</v>
      </c>
      <c r="N198" s="8">
        <v>0</v>
      </c>
      <c r="O198">
        <v>1</v>
      </c>
      <c r="P198">
        <v>400</v>
      </c>
      <c r="Q198" s="8">
        <v>0</v>
      </c>
    </row>
    <row r="200" spans="1:17" x14ac:dyDescent="0.3">
      <c r="A200" t="s">
        <v>197</v>
      </c>
      <c r="B200" t="s">
        <v>186</v>
      </c>
      <c r="C200" s="5">
        <v>1773</v>
      </c>
      <c r="D200">
        <v>208</v>
      </c>
      <c r="E200" s="7">
        <v>45008</v>
      </c>
      <c r="F200">
        <v>2.9</v>
      </c>
      <c r="G200">
        <v>20000</v>
      </c>
      <c r="H200">
        <v>7.2</v>
      </c>
      <c r="I200">
        <v>12.1</v>
      </c>
      <c r="J200" s="4">
        <v>34</v>
      </c>
      <c r="K200" s="4">
        <v>10.49</v>
      </c>
      <c r="L200" s="4">
        <v>8.2899999999999991</v>
      </c>
      <c r="M200" s="8">
        <v>0.43</v>
      </c>
      <c r="N200" s="8">
        <v>0.64</v>
      </c>
      <c r="O200">
        <v>4.5</v>
      </c>
      <c r="P200" s="5">
        <v>1275</v>
      </c>
      <c r="Q200" s="8">
        <v>1.63</v>
      </c>
    </row>
    <row r="201" spans="1:17" x14ac:dyDescent="0.3">
      <c r="A201" t="s">
        <v>198</v>
      </c>
      <c r="B201" t="s">
        <v>186</v>
      </c>
      <c r="C201">
        <v>743</v>
      </c>
      <c r="D201">
        <v>0</v>
      </c>
      <c r="E201" s="7">
        <v>44582</v>
      </c>
      <c r="F201">
        <v>2.8</v>
      </c>
      <c r="G201">
        <v>20000</v>
      </c>
      <c r="H201">
        <v>7</v>
      </c>
      <c r="I201">
        <v>12.3</v>
      </c>
      <c r="J201" s="4">
        <v>35</v>
      </c>
      <c r="K201" s="4">
        <v>10.15</v>
      </c>
      <c r="L201" s="4">
        <v>9.84</v>
      </c>
      <c r="M201" s="8">
        <v>0.42</v>
      </c>
      <c r="N201" s="8">
        <v>0.25</v>
      </c>
      <c r="O201">
        <v>3</v>
      </c>
      <c r="P201">
        <v>700</v>
      </c>
      <c r="Q201" s="8">
        <v>1.24</v>
      </c>
    </row>
    <row r="202" spans="1:17" x14ac:dyDescent="0.3">
      <c r="A202" t="s">
        <v>199</v>
      </c>
      <c r="B202" t="s">
        <v>188</v>
      </c>
      <c r="C202">
        <v>420</v>
      </c>
      <c r="D202">
        <v>26</v>
      </c>
      <c r="E202" s="7">
        <v>44905</v>
      </c>
      <c r="F202">
        <v>1</v>
      </c>
      <c r="G202">
        <v>22000</v>
      </c>
      <c r="H202">
        <v>10.4</v>
      </c>
      <c r="I202">
        <v>8.9</v>
      </c>
      <c r="J202" s="4">
        <v>45</v>
      </c>
      <c r="K202" s="4">
        <v>16.54</v>
      </c>
      <c r="L202" s="4">
        <v>10.51</v>
      </c>
      <c r="M202" s="8">
        <v>0.38</v>
      </c>
      <c r="N202" s="8">
        <v>0.12</v>
      </c>
      <c r="O202">
        <v>1.5</v>
      </c>
      <c r="P202">
        <v>500</v>
      </c>
      <c r="Q202" s="8">
        <v>1.1100000000000001</v>
      </c>
    </row>
    <row r="203" spans="1:17" x14ac:dyDescent="0.3">
      <c r="A203" t="s">
        <v>200</v>
      </c>
      <c r="C203">
        <v>0</v>
      </c>
      <c r="D203">
        <v>0</v>
      </c>
      <c r="E203" s="7">
        <v>45353</v>
      </c>
      <c r="F203">
        <v>0</v>
      </c>
      <c r="G203">
        <v>0</v>
      </c>
      <c r="H203">
        <v>0</v>
      </c>
      <c r="I203">
        <v>0</v>
      </c>
      <c r="J203" s="4">
        <v>0</v>
      </c>
      <c r="K203" s="4">
        <v>0</v>
      </c>
      <c r="L203" s="4">
        <v>0</v>
      </c>
      <c r="M203" s="8">
        <v>0</v>
      </c>
      <c r="N203" s="8">
        <v>0</v>
      </c>
      <c r="O203">
        <v>1</v>
      </c>
      <c r="P203">
        <v>325</v>
      </c>
      <c r="Q203" s="8">
        <v>0</v>
      </c>
    </row>
    <row r="205" spans="1:17" x14ac:dyDescent="0.3">
      <c r="A205" t="s">
        <v>202</v>
      </c>
      <c r="B205" t="s">
        <v>186</v>
      </c>
      <c r="C205" s="5">
        <v>1612</v>
      </c>
      <c r="D205">
        <v>187</v>
      </c>
      <c r="E205" s="7">
        <v>45049</v>
      </c>
      <c r="F205">
        <v>2.7</v>
      </c>
      <c r="G205">
        <v>20000</v>
      </c>
      <c r="H205">
        <v>6.8</v>
      </c>
      <c r="I205">
        <v>12.6</v>
      </c>
      <c r="J205" s="4">
        <v>33</v>
      </c>
      <c r="K205" s="4">
        <v>9.7200000000000006</v>
      </c>
      <c r="L205" s="4">
        <v>9.43</v>
      </c>
      <c r="M205" s="8">
        <v>0.41</v>
      </c>
      <c r="N205" s="8">
        <v>0.94</v>
      </c>
      <c r="O205">
        <v>3.5</v>
      </c>
      <c r="P205">
        <v>900</v>
      </c>
      <c r="Q205" s="8">
        <v>1.93</v>
      </c>
    </row>
    <row r="206" spans="1:17" x14ac:dyDescent="0.3">
      <c r="A206" t="s">
        <v>203</v>
      </c>
      <c r="B206" t="s">
        <v>188</v>
      </c>
      <c r="C206">
        <v>493</v>
      </c>
      <c r="D206">
        <v>73</v>
      </c>
      <c r="E206" s="7">
        <v>44944</v>
      </c>
      <c r="F206">
        <v>1.2</v>
      </c>
      <c r="G206">
        <v>21000</v>
      </c>
      <c r="H206">
        <v>9.4</v>
      </c>
      <c r="I206">
        <v>9.9</v>
      </c>
      <c r="J206" s="4">
        <v>42.5</v>
      </c>
      <c r="K206" s="4">
        <v>14.55</v>
      </c>
      <c r="L206" s="4">
        <v>8.17</v>
      </c>
      <c r="M206" s="8">
        <v>0.43</v>
      </c>
      <c r="N206" s="8">
        <v>0</v>
      </c>
      <c r="O206">
        <v>3</v>
      </c>
      <c r="P206">
        <v>500</v>
      </c>
      <c r="Q206" s="8">
        <v>0.99</v>
      </c>
    </row>
    <row r="207" spans="1:17" x14ac:dyDescent="0.3">
      <c r="A207" t="s">
        <v>204</v>
      </c>
      <c r="B207" t="s">
        <v>188</v>
      </c>
      <c r="C207">
        <v>297</v>
      </c>
      <c r="D207">
        <v>0</v>
      </c>
      <c r="E207" s="7">
        <v>44996</v>
      </c>
      <c r="F207">
        <v>0.8</v>
      </c>
      <c r="G207">
        <v>23000</v>
      </c>
      <c r="H207">
        <v>10.1</v>
      </c>
      <c r="I207">
        <v>9.1999999999999993</v>
      </c>
      <c r="J207" s="4">
        <v>44</v>
      </c>
      <c r="K207" s="4">
        <v>16.29</v>
      </c>
      <c r="L207" s="4">
        <v>8.17</v>
      </c>
      <c r="M207" s="8">
        <v>0.43</v>
      </c>
      <c r="N207" s="8">
        <v>0</v>
      </c>
      <c r="O207">
        <v>3</v>
      </c>
      <c r="P207">
        <v>400</v>
      </c>
      <c r="Q207" s="8">
        <v>0.74</v>
      </c>
    </row>
    <row r="209" spans="1:17" x14ac:dyDescent="0.3">
      <c r="A209" t="s">
        <v>207</v>
      </c>
      <c r="B209" t="s">
        <v>186</v>
      </c>
      <c r="C209" s="5">
        <v>1076</v>
      </c>
      <c r="D209">
        <v>534</v>
      </c>
      <c r="E209" s="7">
        <v>45154</v>
      </c>
      <c r="F209">
        <v>1.8</v>
      </c>
      <c r="G209">
        <v>18400</v>
      </c>
      <c r="H209">
        <v>7.6</v>
      </c>
      <c r="I209">
        <v>11.7</v>
      </c>
      <c r="J209" s="4">
        <v>35</v>
      </c>
      <c r="K209" s="4">
        <v>11.52</v>
      </c>
      <c r="L209" s="4">
        <v>8.85</v>
      </c>
      <c r="M209" s="8">
        <v>0.4</v>
      </c>
      <c r="N209" s="8">
        <v>0.27</v>
      </c>
      <c r="O209">
        <v>4.5</v>
      </c>
      <c r="P209" s="5">
        <v>1200</v>
      </c>
      <c r="Q209" s="8">
        <v>1.26</v>
      </c>
    </row>
    <row r="210" spans="1:17" x14ac:dyDescent="0.3">
      <c r="A210" t="s">
        <v>208</v>
      </c>
      <c r="B210" t="s">
        <v>188</v>
      </c>
      <c r="C210">
        <v>350</v>
      </c>
      <c r="D210">
        <v>116</v>
      </c>
      <c r="E210" s="7">
        <v>44892</v>
      </c>
      <c r="F210">
        <v>1.8</v>
      </c>
      <c r="G210">
        <v>21000</v>
      </c>
      <c r="H210">
        <v>10</v>
      </c>
      <c r="I210">
        <v>9.3000000000000007</v>
      </c>
      <c r="J210" s="4">
        <v>45</v>
      </c>
      <c r="K210" s="4">
        <v>16.7</v>
      </c>
      <c r="L210" s="4">
        <v>10.27</v>
      </c>
      <c r="M210" s="8">
        <v>0.36</v>
      </c>
      <c r="N210" s="8">
        <v>0.16</v>
      </c>
      <c r="O210">
        <v>4</v>
      </c>
      <c r="P210">
        <v>500</v>
      </c>
      <c r="Q210" s="8">
        <v>1.1499999999999999</v>
      </c>
    </row>
    <row r="211" spans="1:17" x14ac:dyDescent="0.3">
      <c r="A211" t="s">
        <v>209</v>
      </c>
      <c r="B211" t="s">
        <v>188</v>
      </c>
      <c r="C211">
        <v>285</v>
      </c>
      <c r="D211">
        <v>0</v>
      </c>
      <c r="E211" s="7">
        <v>45027</v>
      </c>
      <c r="F211">
        <v>0.7</v>
      </c>
      <c r="G211">
        <v>21000</v>
      </c>
      <c r="H211">
        <v>10</v>
      </c>
      <c r="I211">
        <v>9.3000000000000007</v>
      </c>
      <c r="J211" s="4">
        <v>38</v>
      </c>
      <c r="K211" s="4">
        <v>16.7</v>
      </c>
      <c r="L211" s="4">
        <v>12.79</v>
      </c>
      <c r="M211" s="8">
        <v>0.21</v>
      </c>
      <c r="N211" s="8">
        <v>1</v>
      </c>
      <c r="O211">
        <v>3</v>
      </c>
      <c r="P211">
        <v>400</v>
      </c>
      <c r="Q211" s="8">
        <v>1.43</v>
      </c>
    </row>
    <row r="213" spans="1:17" x14ac:dyDescent="0.3">
      <c r="A213" t="s">
        <v>211</v>
      </c>
      <c r="B213" t="s">
        <v>188</v>
      </c>
      <c r="C213">
        <v>348</v>
      </c>
      <c r="D213">
        <v>323</v>
      </c>
      <c r="E213" s="7">
        <v>45050</v>
      </c>
      <c r="F213">
        <v>1.6</v>
      </c>
      <c r="G213">
        <v>22000</v>
      </c>
      <c r="H213">
        <v>9.9</v>
      </c>
      <c r="I213">
        <v>9.4</v>
      </c>
      <c r="J213" s="4">
        <v>42</v>
      </c>
      <c r="K213" s="4">
        <v>17.66</v>
      </c>
      <c r="L213" s="4">
        <v>8.64</v>
      </c>
      <c r="M213" s="8">
        <v>0.3</v>
      </c>
      <c r="N213" s="8">
        <v>0</v>
      </c>
      <c r="O213">
        <v>4</v>
      </c>
      <c r="P213">
        <v>740</v>
      </c>
      <c r="Q213" s="8">
        <v>0.6</v>
      </c>
    </row>
    <row r="214" spans="1:17" x14ac:dyDescent="0.3">
      <c r="A214" t="s">
        <v>212</v>
      </c>
      <c r="B214" t="s">
        <v>188</v>
      </c>
      <c r="C214">
        <v>343</v>
      </c>
      <c r="D214">
        <v>128</v>
      </c>
      <c r="E214" s="7">
        <v>45050</v>
      </c>
      <c r="F214">
        <v>1.3</v>
      </c>
      <c r="G214">
        <v>22000</v>
      </c>
      <c r="H214">
        <v>9.8000000000000007</v>
      </c>
      <c r="I214">
        <v>8.4</v>
      </c>
      <c r="J214" s="4">
        <v>42</v>
      </c>
      <c r="K214" s="4">
        <v>18.579999999999998</v>
      </c>
      <c r="L214" s="4">
        <v>8.64</v>
      </c>
      <c r="M214" s="8">
        <v>0.32</v>
      </c>
      <c r="N214" s="8">
        <v>0</v>
      </c>
      <c r="O214">
        <v>4</v>
      </c>
      <c r="P214">
        <v>500</v>
      </c>
      <c r="Q214" s="8">
        <v>0.99</v>
      </c>
    </row>
    <row r="216" spans="1:17" x14ac:dyDescent="0.3">
      <c r="A216" t="s">
        <v>110</v>
      </c>
      <c r="B216" t="s">
        <v>214</v>
      </c>
    </row>
    <row r="218" spans="1:17" x14ac:dyDescent="0.3">
      <c r="A218" t="s">
        <v>71</v>
      </c>
    </row>
    <row r="219" spans="1:17" x14ac:dyDescent="0.3">
      <c r="A219" t="s">
        <v>215</v>
      </c>
      <c r="B219" t="s">
        <v>334</v>
      </c>
      <c r="C219" t="s">
        <v>74</v>
      </c>
      <c r="D219" t="s">
        <v>362</v>
      </c>
    </row>
    <row r="220" spans="1:17" x14ac:dyDescent="0.3">
      <c r="D220" s="3">
        <v>45291</v>
      </c>
    </row>
    <row r="221" spans="1:17" x14ac:dyDescent="0.3">
      <c r="A221" t="s">
        <v>216</v>
      </c>
      <c r="E221" t="s">
        <v>337</v>
      </c>
    </row>
    <row r="222" spans="1:17" x14ac:dyDescent="0.3">
      <c r="A222" t="s">
        <v>217</v>
      </c>
      <c r="B222" s="5">
        <v>7459</v>
      </c>
    </row>
    <row r="223" spans="1:17" x14ac:dyDescent="0.3">
      <c r="A223" t="s">
        <v>218</v>
      </c>
      <c r="B223" s="5">
        <v>7459</v>
      </c>
    </row>
    <row r="224" spans="1:17" x14ac:dyDescent="0.3">
      <c r="A224" t="s">
        <v>219</v>
      </c>
      <c r="B224" s="2">
        <v>0.62</v>
      </c>
    </row>
    <row r="229" spans="1:5" x14ac:dyDescent="0.3">
      <c r="A229" t="s">
        <v>220</v>
      </c>
      <c r="B229" s="2">
        <v>0.109</v>
      </c>
    </row>
    <row r="232" spans="1:5" x14ac:dyDescent="0.3">
      <c r="A232" t="s">
        <v>221</v>
      </c>
    </row>
    <row r="233" spans="1:5" x14ac:dyDescent="0.3">
      <c r="C233" t="s">
        <v>222</v>
      </c>
      <c r="D233" t="s">
        <v>223</v>
      </c>
    </row>
    <row r="234" spans="1:5" x14ac:dyDescent="0.3">
      <c r="A234">
        <v>1</v>
      </c>
      <c r="B234" t="s">
        <v>175</v>
      </c>
      <c r="C234" t="s">
        <v>224</v>
      </c>
      <c r="D234" s="8">
        <v>0.41</v>
      </c>
    </row>
    <row r="235" spans="1:5" x14ac:dyDescent="0.3">
      <c r="A235">
        <v>2</v>
      </c>
      <c r="B235" t="s">
        <v>225</v>
      </c>
      <c r="C235" t="s">
        <v>226</v>
      </c>
      <c r="D235" s="8">
        <v>0.28999999999999998</v>
      </c>
    </row>
    <row r="236" spans="1:5" x14ac:dyDescent="0.3">
      <c r="A236">
        <v>3</v>
      </c>
      <c r="B236" t="s">
        <v>227</v>
      </c>
      <c r="C236" t="s">
        <v>228</v>
      </c>
      <c r="D236" s="8">
        <v>0.21</v>
      </c>
    </row>
    <row r="237" spans="1:5" x14ac:dyDescent="0.3">
      <c r="A237">
        <v>4</v>
      </c>
      <c r="B237" t="s">
        <v>229</v>
      </c>
      <c r="C237" t="s">
        <v>364</v>
      </c>
      <c r="D237" s="8">
        <v>0.09</v>
      </c>
    </row>
    <row r="238" spans="1:5" x14ac:dyDescent="0.3">
      <c r="A238" t="s">
        <v>231</v>
      </c>
      <c r="E238" t="s">
        <v>339</v>
      </c>
    </row>
    <row r="239" spans="1:5" x14ac:dyDescent="0.3">
      <c r="A239" t="s">
        <v>338</v>
      </c>
    </row>
    <row r="240" spans="1:5" x14ac:dyDescent="0.3">
      <c r="A240" t="s">
        <v>232</v>
      </c>
    </row>
    <row r="241" spans="1:15" x14ac:dyDescent="0.3">
      <c r="A241" t="s">
        <v>166</v>
      </c>
      <c r="B241" t="s">
        <v>233</v>
      </c>
      <c r="C241" t="s">
        <v>234</v>
      </c>
      <c r="D241" t="s">
        <v>235</v>
      </c>
      <c r="E241" t="s">
        <v>237</v>
      </c>
      <c r="F241" t="s">
        <v>173</v>
      </c>
      <c r="G241" t="s">
        <v>174</v>
      </c>
      <c r="H241" t="s">
        <v>238</v>
      </c>
      <c r="I241" t="s">
        <v>172</v>
      </c>
      <c r="J241" t="s">
        <v>171</v>
      </c>
      <c r="K241" t="s">
        <v>239</v>
      </c>
      <c r="L241" t="s">
        <v>241</v>
      </c>
      <c r="M241" t="s">
        <v>243</v>
      </c>
      <c r="N241" t="s">
        <v>244</v>
      </c>
      <c r="O241" t="s">
        <v>246</v>
      </c>
    </row>
    <row r="242" spans="1:15" x14ac:dyDescent="0.3">
      <c r="D242" t="s">
        <v>236</v>
      </c>
      <c r="H242" t="s">
        <v>175</v>
      </c>
      <c r="K242" t="s">
        <v>240</v>
      </c>
      <c r="L242" t="s">
        <v>242</v>
      </c>
      <c r="N242" t="s">
        <v>245</v>
      </c>
    </row>
    <row r="243" spans="1:15" x14ac:dyDescent="0.3">
      <c r="A243" t="s">
        <v>197</v>
      </c>
      <c r="B243" s="8">
        <v>0.22</v>
      </c>
      <c r="C243" s="5">
        <v>1635</v>
      </c>
      <c r="D243" s="7">
        <v>45008</v>
      </c>
      <c r="F243">
        <v>7.2</v>
      </c>
      <c r="G243">
        <v>12.1</v>
      </c>
      <c r="H243" s="4">
        <v>34</v>
      </c>
      <c r="I243">
        <v>20000</v>
      </c>
      <c r="J243">
        <v>2.88</v>
      </c>
      <c r="K243" s="1">
        <v>1400</v>
      </c>
      <c r="L243" s="8">
        <v>1</v>
      </c>
      <c r="M243" s="1">
        <v>3000</v>
      </c>
      <c r="N243" s="8">
        <v>0.88</v>
      </c>
      <c r="O243">
        <v>50</v>
      </c>
    </row>
    <row r="244" spans="1:15" x14ac:dyDescent="0.3">
      <c r="A244" t="s">
        <v>202</v>
      </c>
      <c r="B244" s="8">
        <v>0.21</v>
      </c>
      <c r="C244" s="5">
        <v>1537</v>
      </c>
      <c r="D244" s="7">
        <v>45049</v>
      </c>
      <c r="F244">
        <v>6.8</v>
      </c>
      <c r="G244">
        <v>12.6</v>
      </c>
      <c r="H244" s="4">
        <v>33</v>
      </c>
      <c r="I244">
        <v>20000</v>
      </c>
      <c r="J244">
        <v>2.74</v>
      </c>
      <c r="K244" s="1">
        <v>1400</v>
      </c>
      <c r="L244" s="8">
        <v>1</v>
      </c>
      <c r="M244" s="1">
        <v>3000</v>
      </c>
      <c r="N244" s="8">
        <v>0.78</v>
      </c>
      <c r="O244">
        <v>47</v>
      </c>
    </row>
    <row r="245" spans="1:15" x14ac:dyDescent="0.3">
      <c r="A245" t="s">
        <v>185</v>
      </c>
      <c r="B245" s="8">
        <v>0.19</v>
      </c>
      <c r="C245" s="5">
        <v>1417</v>
      </c>
      <c r="D245" s="7">
        <v>44829</v>
      </c>
      <c r="E245" t="s">
        <v>247</v>
      </c>
      <c r="F245">
        <v>6.8</v>
      </c>
      <c r="G245">
        <v>12.6</v>
      </c>
      <c r="H245" s="4">
        <v>34.5</v>
      </c>
      <c r="I245">
        <v>20000</v>
      </c>
      <c r="J245">
        <v>3.19</v>
      </c>
      <c r="K245" s="1">
        <v>1500</v>
      </c>
      <c r="L245" s="8">
        <v>1</v>
      </c>
      <c r="M245" s="1">
        <v>3000</v>
      </c>
      <c r="N245" s="8">
        <v>0.84</v>
      </c>
      <c r="O245">
        <v>45</v>
      </c>
    </row>
    <row r="246" spans="1:15" x14ac:dyDescent="0.3">
      <c r="A246" t="s">
        <v>207</v>
      </c>
      <c r="B246" s="8">
        <v>0.13</v>
      </c>
      <c r="C246">
        <v>967</v>
      </c>
      <c r="D246" s="7">
        <v>45154</v>
      </c>
      <c r="F246">
        <v>7.6</v>
      </c>
      <c r="G246">
        <v>11.7</v>
      </c>
      <c r="H246" s="4">
        <v>35</v>
      </c>
      <c r="I246">
        <v>18400</v>
      </c>
      <c r="J246">
        <v>1.81</v>
      </c>
      <c r="K246" s="1">
        <v>2000</v>
      </c>
      <c r="L246" s="8">
        <v>1</v>
      </c>
      <c r="M246" s="1">
        <v>2000</v>
      </c>
      <c r="N246" s="8">
        <v>0.66</v>
      </c>
      <c r="O246">
        <v>23</v>
      </c>
    </row>
    <row r="247" spans="1:15" x14ac:dyDescent="0.3">
      <c r="A247" t="s">
        <v>192</v>
      </c>
      <c r="B247" s="8">
        <v>0.1</v>
      </c>
      <c r="C247">
        <v>754</v>
      </c>
      <c r="D247" s="7">
        <v>45068</v>
      </c>
      <c r="F247">
        <v>7.5</v>
      </c>
      <c r="G247">
        <v>11.8</v>
      </c>
      <c r="H247" s="4">
        <v>33.5</v>
      </c>
      <c r="I247">
        <v>16000</v>
      </c>
      <c r="J247">
        <v>2.82</v>
      </c>
      <c r="K247" s="1">
        <v>1700</v>
      </c>
      <c r="L247" s="8">
        <v>1</v>
      </c>
      <c r="M247" s="1">
        <v>2000</v>
      </c>
      <c r="N247" s="8">
        <v>0.86</v>
      </c>
      <c r="O247">
        <v>26</v>
      </c>
    </row>
    <row r="248" spans="1:15" x14ac:dyDescent="0.3">
      <c r="A248" t="s">
        <v>198</v>
      </c>
      <c r="B248" s="8">
        <v>0.09</v>
      </c>
      <c r="C248">
        <v>674</v>
      </c>
      <c r="D248" s="7">
        <v>44582</v>
      </c>
      <c r="E248" t="s">
        <v>247</v>
      </c>
      <c r="F248">
        <v>7</v>
      </c>
      <c r="G248">
        <v>12.3</v>
      </c>
      <c r="H248" s="4">
        <v>35</v>
      </c>
      <c r="I248">
        <v>20000</v>
      </c>
      <c r="J248">
        <v>2.77</v>
      </c>
      <c r="K248" s="1">
        <v>2000</v>
      </c>
      <c r="L248" s="8">
        <v>1</v>
      </c>
      <c r="M248" s="1">
        <v>0</v>
      </c>
      <c r="N248" s="8">
        <v>0.88</v>
      </c>
      <c r="O248">
        <v>41</v>
      </c>
    </row>
    <row r="249" spans="1:15" x14ac:dyDescent="0.3">
      <c r="A249" t="s">
        <v>193</v>
      </c>
      <c r="B249" s="8">
        <v>0.06</v>
      </c>
      <c r="C249">
        <v>436</v>
      </c>
      <c r="D249" s="7">
        <v>45006</v>
      </c>
      <c r="F249">
        <v>7</v>
      </c>
      <c r="G249">
        <v>12.3</v>
      </c>
      <c r="H249" s="4">
        <v>33.5</v>
      </c>
      <c r="I249">
        <v>16000</v>
      </c>
      <c r="J249">
        <v>1.31</v>
      </c>
      <c r="K249" s="1">
        <v>1700</v>
      </c>
      <c r="L249" s="8">
        <v>0.81</v>
      </c>
      <c r="M249" s="1">
        <v>1700</v>
      </c>
      <c r="N249" s="8">
        <v>0.86</v>
      </c>
      <c r="O249">
        <v>15</v>
      </c>
    </row>
    <row r="250" spans="1:15" x14ac:dyDescent="0.3">
      <c r="A250" t="s">
        <v>203</v>
      </c>
      <c r="B250" s="8">
        <v>0</v>
      </c>
      <c r="C250">
        <v>27</v>
      </c>
      <c r="D250" s="7">
        <v>44944</v>
      </c>
      <c r="F250">
        <v>9.4</v>
      </c>
      <c r="G250">
        <v>9.9</v>
      </c>
      <c r="H250" s="4">
        <v>42.5</v>
      </c>
      <c r="I250">
        <v>21000</v>
      </c>
      <c r="J250">
        <v>1.24</v>
      </c>
      <c r="K250" s="1">
        <v>2000</v>
      </c>
      <c r="L250" s="8">
        <v>0.92</v>
      </c>
      <c r="M250" s="1">
        <v>3000</v>
      </c>
      <c r="N250" s="8">
        <v>0.78</v>
      </c>
      <c r="O250">
        <v>2</v>
      </c>
    </row>
    <row r="251" spans="1:15" x14ac:dyDescent="0.3">
      <c r="A251" t="s">
        <v>211</v>
      </c>
      <c r="B251" s="8">
        <v>0</v>
      </c>
      <c r="C251">
        <v>11</v>
      </c>
      <c r="D251" s="7">
        <v>45050</v>
      </c>
      <c r="F251">
        <v>9.9</v>
      </c>
      <c r="G251">
        <v>9.4</v>
      </c>
      <c r="H251" s="4">
        <v>42</v>
      </c>
      <c r="I251">
        <v>22000</v>
      </c>
      <c r="J251">
        <v>1.65</v>
      </c>
      <c r="K251" s="1">
        <v>1400</v>
      </c>
      <c r="L251" s="8">
        <v>0.92</v>
      </c>
      <c r="M251" s="1">
        <v>1200</v>
      </c>
      <c r="N251" s="8">
        <v>0.17</v>
      </c>
      <c r="O251">
        <v>0</v>
      </c>
    </row>
    <row r="252" spans="1:15" x14ac:dyDescent="0.3">
      <c r="A252" t="s">
        <v>110</v>
      </c>
      <c r="B252" t="s">
        <v>248</v>
      </c>
    </row>
    <row r="254" spans="1:15" x14ac:dyDescent="0.3">
      <c r="A254" t="s">
        <v>71</v>
      </c>
    </row>
    <row r="255" spans="1:15" x14ac:dyDescent="0.3">
      <c r="A255" t="s">
        <v>249</v>
      </c>
      <c r="B255" t="s">
        <v>334</v>
      </c>
      <c r="C255" t="s">
        <v>74</v>
      </c>
      <c r="D255" t="s">
        <v>362</v>
      </c>
    </row>
    <row r="256" spans="1:15" x14ac:dyDescent="0.3">
      <c r="D256" s="3">
        <v>45291</v>
      </c>
    </row>
    <row r="257" spans="1:5" x14ac:dyDescent="0.3">
      <c r="A257" t="s">
        <v>250</v>
      </c>
      <c r="E257" t="s">
        <v>337</v>
      </c>
    </row>
    <row r="258" spans="1:5" x14ac:dyDescent="0.3">
      <c r="A258" t="s">
        <v>217</v>
      </c>
      <c r="B258" s="5">
        <v>4576</v>
      </c>
    </row>
    <row r="259" spans="1:5" x14ac:dyDescent="0.3">
      <c r="A259" t="s">
        <v>218</v>
      </c>
      <c r="B259" s="5">
        <v>4576</v>
      </c>
    </row>
    <row r="260" spans="1:5" x14ac:dyDescent="0.3">
      <c r="A260" t="s">
        <v>219</v>
      </c>
      <c r="B260" s="2">
        <v>0.38</v>
      </c>
    </row>
    <row r="265" spans="1:5" x14ac:dyDescent="0.3">
      <c r="A265" t="s">
        <v>220</v>
      </c>
      <c r="B265" s="2">
        <v>0.19700000000000001</v>
      </c>
    </row>
    <row r="268" spans="1:5" x14ac:dyDescent="0.3">
      <c r="A268" t="s">
        <v>251</v>
      </c>
    </row>
    <row r="269" spans="1:5" x14ac:dyDescent="0.3">
      <c r="C269" t="s">
        <v>222</v>
      </c>
      <c r="D269" t="s">
        <v>223</v>
      </c>
    </row>
    <row r="270" spans="1:5" x14ac:dyDescent="0.3">
      <c r="A270">
        <v>1</v>
      </c>
      <c r="B270" t="s">
        <v>229</v>
      </c>
      <c r="C270" t="s">
        <v>365</v>
      </c>
      <c r="D270" s="8">
        <v>0.33</v>
      </c>
    </row>
    <row r="271" spans="1:5" x14ac:dyDescent="0.3">
      <c r="A271">
        <v>2</v>
      </c>
      <c r="B271" t="s">
        <v>225</v>
      </c>
      <c r="C271" t="s">
        <v>253</v>
      </c>
      <c r="D271" s="8">
        <v>0.28999999999999998</v>
      </c>
    </row>
    <row r="272" spans="1:5" x14ac:dyDescent="0.3">
      <c r="A272">
        <v>3</v>
      </c>
      <c r="B272" t="s">
        <v>175</v>
      </c>
      <c r="C272" t="s">
        <v>254</v>
      </c>
      <c r="D272" s="8">
        <v>0.25</v>
      </c>
    </row>
    <row r="273" spans="1:15" x14ac:dyDescent="0.3">
      <c r="A273">
        <v>4</v>
      </c>
      <c r="B273" t="s">
        <v>227</v>
      </c>
      <c r="C273" t="s">
        <v>255</v>
      </c>
      <c r="D273" s="8">
        <v>0.13</v>
      </c>
    </row>
    <row r="274" spans="1:15" x14ac:dyDescent="0.3">
      <c r="A274" t="s">
        <v>256</v>
      </c>
      <c r="E274" t="s">
        <v>339</v>
      </c>
    </row>
    <row r="275" spans="1:15" x14ac:dyDescent="0.3">
      <c r="A275" t="s">
        <v>340</v>
      </c>
    </row>
    <row r="276" spans="1:15" x14ac:dyDescent="0.3">
      <c r="A276" t="s">
        <v>257</v>
      </c>
    </row>
    <row r="277" spans="1:15" x14ac:dyDescent="0.3">
      <c r="A277" t="s">
        <v>166</v>
      </c>
      <c r="B277" t="s">
        <v>233</v>
      </c>
      <c r="C277" t="s">
        <v>234</v>
      </c>
      <c r="D277" t="s">
        <v>235</v>
      </c>
      <c r="E277" t="s">
        <v>237</v>
      </c>
      <c r="F277" t="s">
        <v>173</v>
      </c>
      <c r="G277" t="s">
        <v>174</v>
      </c>
      <c r="H277" t="s">
        <v>238</v>
      </c>
      <c r="I277" t="s">
        <v>172</v>
      </c>
      <c r="J277" t="s">
        <v>171</v>
      </c>
      <c r="K277" t="s">
        <v>239</v>
      </c>
      <c r="L277" t="s">
        <v>241</v>
      </c>
      <c r="M277" t="s">
        <v>243</v>
      </c>
      <c r="N277" t="s">
        <v>244</v>
      </c>
      <c r="O277" t="s">
        <v>246</v>
      </c>
    </row>
    <row r="278" spans="1:15" x14ac:dyDescent="0.3">
      <c r="D278" t="s">
        <v>236</v>
      </c>
      <c r="H278" t="s">
        <v>175</v>
      </c>
      <c r="K278" t="s">
        <v>240</v>
      </c>
      <c r="L278" t="s">
        <v>242</v>
      </c>
      <c r="N278" t="s">
        <v>245</v>
      </c>
    </row>
    <row r="279" spans="1:15" x14ac:dyDescent="0.3">
      <c r="A279" t="s">
        <v>203</v>
      </c>
      <c r="B279" s="8">
        <v>0.1</v>
      </c>
      <c r="C279">
        <v>466</v>
      </c>
      <c r="D279" s="7">
        <v>44944</v>
      </c>
      <c r="F279">
        <v>9.4</v>
      </c>
      <c r="G279">
        <v>9.9</v>
      </c>
      <c r="H279" s="4">
        <v>42.5</v>
      </c>
      <c r="I279">
        <v>21000</v>
      </c>
      <c r="J279">
        <v>1.24</v>
      </c>
      <c r="K279" s="1">
        <v>2000</v>
      </c>
      <c r="L279" s="8">
        <v>0.92</v>
      </c>
      <c r="M279" s="1">
        <v>3000</v>
      </c>
      <c r="N279" s="8">
        <v>0.83</v>
      </c>
      <c r="O279">
        <v>39</v>
      </c>
    </row>
    <row r="280" spans="1:15" x14ac:dyDescent="0.3">
      <c r="A280" t="s">
        <v>189</v>
      </c>
      <c r="B280" s="8">
        <v>0.1</v>
      </c>
      <c r="C280">
        <v>445</v>
      </c>
      <c r="D280" s="7">
        <v>45035</v>
      </c>
      <c r="F280">
        <v>10.1</v>
      </c>
      <c r="G280">
        <v>9.1999999999999993</v>
      </c>
      <c r="H280" s="4">
        <v>45</v>
      </c>
      <c r="I280">
        <v>21000</v>
      </c>
      <c r="J280">
        <v>1.24</v>
      </c>
      <c r="K280" s="1">
        <v>3000</v>
      </c>
      <c r="L280" s="8">
        <v>1</v>
      </c>
      <c r="M280" s="1">
        <v>1000</v>
      </c>
      <c r="N280" s="8">
        <v>0.92</v>
      </c>
      <c r="O280">
        <v>45</v>
      </c>
    </row>
    <row r="281" spans="1:15" x14ac:dyDescent="0.3">
      <c r="A281" t="s">
        <v>187</v>
      </c>
      <c r="B281" s="8">
        <v>0.09</v>
      </c>
      <c r="C281">
        <v>420</v>
      </c>
      <c r="D281" s="7">
        <v>45035</v>
      </c>
      <c r="F281">
        <v>10.1</v>
      </c>
      <c r="G281">
        <v>9.1999999999999993</v>
      </c>
      <c r="H281" s="4">
        <v>45</v>
      </c>
      <c r="I281">
        <v>21000</v>
      </c>
      <c r="J281">
        <v>1.4</v>
      </c>
      <c r="K281" s="1">
        <v>3000</v>
      </c>
      <c r="L281" s="8">
        <v>1</v>
      </c>
      <c r="M281" s="1">
        <v>1000</v>
      </c>
      <c r="N281" s="8">
        <v>0.92</v>
      </c>
      <c r="O281">
        <v>43</v>
      </c>
    </row>
    <row r="282" spans="1:15" x14ac:dyDescent="0.3">
      <c r="A282" t="s">
        <v>199</v>
      </c>
      <c r="B282" s="8">
        <v>0.09</v>
      </c>
      <c r="C282">
        <v>420</v>
      </c>
      <c r="D282" s="7">
        <v>44905</v>
      </c>
      <c r="F282">
        <v>10.4</v>
      </c>
      <c r="G282">
        <v>8.9</v>
      </c>
      <c r="H282" s="4">
        <v>45</v>
      </c>
      <c r="I282">
        <v>22000</v>
      </c>
      <c r="J282">
        <v>1.05</v>
      </c>
      <c r="K282" s="1">
        <v>2000</v>
      </c>
      <c r="L282" s="8">
        <v>0.62</v>
      </c>
      <c r="M282" s="1">
        <v>3000</v>
      </c>
      <c r="N282" s="8">
        <v>0.92</v>
      </c>
      <c r="O282">
        <v>48</v>
      </c>
    </row>
    <row r="283" spans="1:15" x14ac:dyDescent="0.3">
      <c r="A283" t="s">
        <v>208</v>
      </c>
      <c r="B283" s="8">
        <v>0.08</v>
      </c>
      <c r="C283">
        <v>350</v>
      </c>
      <c r="D283" s="7">
        <v>44892</v>
      </c>
      <c r="F283">
        <v>10</v>
      </c>
      <c r="G283">
        <v>9.3000000000000007</v>
      </c>
      <c r="H283" s="4">
        <v>45</v>
      </c>
      <c r="I283">
        <v>21000</v>
      </c>
      <c r="J283">
        <v>1.83</v>
      </c>
      <c r="K283" s="1">
        <v>1500</v>
      </c>
      <c r="L283" s="8">
        <v>0.71</v>
      </c>
      <c r="M283" s="1">
        <v>2500</v>
      </c>
      <c r="N283" s="8">
        <v>0.86</v>
      </c>
      <c r="O283">
        <v>32</v>
      </c>
    </row>
    <row r="284" spans="1:15" x14ac:dyDescent="0.3">
      <c r="A284" t="s">
        <v>190</v>
      </c>
      <c r="B284" s="8">
        <v>0.08</v>
      </c>
      <c r="C284">
        <v>344</v>
      </c>
      <c r="D284" s="7">
        <v>44987</v>
      </c>
      <c r="F284">
        <v>10.1</v>
      </c>
      <c r="G284">
        <v>9.1999999999999993</v>
      </c>
      <c r="H284" s="4">
        <v>45</v>
      </c>
      <c r="I284">
        <v>21000</v>
      </c>
      <c r="J284">
        <v>0.83</v>
      </c>
      <c r="K284" s="1">
        <v>3000</v>
      </c>
      <c r="L284" s="8">
        <v>0.75</v>
      </c>
      <c r="M284" s="1">
        <v>1500</v>
      </c>
      <c r="N284" s="8">
        <v>0.92</v>
      </c>
      <c r="O284">
        <v>46</v>
      </c>
    </row>
    <row r="285" spans="1:15" x14ac:dyDescent="0.3">
      <c r="A285" t="s">
        <v>212</v>
      </c>
      <c r="B285" s="8">
        <v>0.08</v>
      </c>
      <c r="C285">
        <v>343</v>
      </c>
      <c r="D285" s="7">
        <v>45050</v>
      </c>
      <c r="F285">
        <v>9.8000000000000007</v>
      </c>
      <c r="G285">
        <v>8.4</v>
      </c>
      <c r="H285" s="4">
        <v>42</v>
      </c>
      <c r="I285">
        <v>22000</v>
      </c>
      <c r="J285">
        <v>1.31</v>
      </c>
      <c r="K285" s="1">
        <v>1400</v>
      </c>
      <c r="L285" s="8">
        <v>0.77</v>
      </c>
      <c r="M285" s="1">
        <v>1200</v>
      </c>
      <c r="N285" s="8">
        <v>0.69</v>
      </c>
      <c r="O285">
        <v>36</v>
      </c>
    </row>
    <row r="286" spans="1:15" x14ac:dyDescent="0.3">
      <c r="A286" t="s">
        <v>211</v>
      </c>
      <c r="B286" s="8">
        <v>7.0000000000000007E-2</v>
      </c>
      <c r="C286">
        <v>337</v>
      </c>
      <c r="D286" s="7">
        <v>45050</v>
      </c>
      <c r="F286">
        <v>9.9</v>
      </c>
      <c r="G286">
        <v>9.4</v>
      </c>
      <c r="H286" s="4">
        <v>42</v>
      </c>
      <c r="I286">
        <v>22000</v>
      </c>
      <c r="J286">
        <v>1.65</v>
      </c>
      <c r="K286" s="1">
        <v>1400</v>
      </c>
      <c r="L286" s="8">
        <v>0.92</v>
      </c>
      <c r="M286" s="1">
        <v>1200</v>
      </c>
      <c r="N286" s="8">
        <v>0.69</v>
      </c>
      <c r="O286">
        <v>35</v>
      </c>
    </row>
    <row r="287" spans="1:15" x14ac:dyDescent="0.3">
      <c r="A287" t="s">
        <v>204</v>
      </c>
      <c r="B287" s="8">
        <v>0.06</v>
      </c>
      <c r="C287">
        <v>297</v>
      </c>
      <c r="D287" s="7">
        <v>44996</v>
      </c>
      <c r="E287" t="s">
        <v>247</v>
      </c>
      <c r="F287">
        <v>10.1</v>
      </c>
      <c r="G287">
        <v>9.1999999999999993</v>
      </c>
      <c r="H287" s="4">
        <v>44</v>
      </c>
      <c r="I287">
        <v>23000</v>
      </c>
      <c r="J287">
        <v>0.81</v>
      </c>
      <c r="K287" s="1">
        <v>2000</v>
      </c>
      <c r="L287" s="8">
        <v>0.7</v>
      </c>
      <c r="M287" s="1">
        <v>3000</v>
      </c>
      <c r="N287" s="8">
        <v>0.83</v>
      </c>
      <c r="O287">
        <v>52</v>
      </c>
    </row>
    <row r="288" spans="1:15" x14ac:dyDescent="0.3">
      <c r="A288" t="s">
        <v>209</v>
      </c>
      <c r="B288" s="8">
        <v>0.06</v>
      </c>
      <c r="C288">
        <v>285</v>
      </c>
      <c r="D288" s="7">
        <v>45027</v>
      </c>
      <c r="E288" t="s">
        <v>247</v>
      </c>
      <c r="F288">
        <v>10</v>
      </c>
      <c r="G288">
        <v>9.3000000000000007</v>
      </c>
      <c r="H288" s="4">
        <v>38</v>
      </c>
      <c r="I288">
        <v>21000</v>
      </c>
      <c r="J288">
        <v>0.72</v>
      </c>
      <c r="K288" s="1">
        <v>1100</v>
      </c>
      <c r="L288" s="8">
        <v>0.5</v>
      </c>
      <c r="M288" s="1">
        <v>2200</v>
      </c>
      <c r="N288" s="8">
        <v>0.86</v>
      </c>
      <c r="O288">
        <v>49</v>
      </c>
    </row>
    <row r="289" spans="1:15" x14ac:dyDescent="0.3">
      <c r="A289" t="s">
        <v>194</v>
      </c>
      <c r="B289" s="8">
        <v>0.05</v>
      </c>
      <c r="C289">
        <v>221</v>
      </c>
      <c r="D289" s="7">
        <v>45063</v>
      </c>
      <c r="F289">
        <v>10.4</v>
      </c>
      <c r="G289">
        <v>8.9</v>
      </c>
      <c r="H289" s="4">
        <v>43.5</v>
      </c>
      <c r="I289">
        <v>21000</v>
      </c>
      <c r="J289">
        <v>0.62</v>
      </c>
      <c r="K289" s="1">
        <v>1700</v>
      </c>
      <c r="L289" s="8">
        <v>0.65</v>
      </c>
      <c r="M289" s="1">
        <v>1800</v>
      </c>
      <c r="N289" s="8">
        <v>0.74</v>
      </c>
      <c r="O289">
        <v>40</v>
      </c>
    </row>
    <row r="290" spans="1:15" x14ac:dyDescent="0.3">
      <c r="A290" t="s">
        <v>197</v>
      </c>
      <c r="B290" s="8">
        <v>0.03</v>
      </c>
      <c r="C290">
        <v>138</v>
      </c>
      <c r="D290" s="7">
        <v>45008</v>
      </c>
      <c r="F290">
        <v>7.2</v>
      </c>
      <c r="G290">
        <v>12.1</v>
      </c>
      <c r="H290" s="4">
        <v>34</v>
      </c>
      <c r="I290">
        <v>20000</v>
      </c>
      <c r="J290">
        <v>2.88</v>
      </c>
      <c r="K290" s="1">
        <v>1400</v>
      </c>
      <c r="L290" s="8">
        <v>1</v>
      </c>
      <c r="M290" s="1">
        <v>3000</v>
      </c>
      <c r="N290" s="8">
        <v>0.92</v>
      </c>
      <c r="O290">
        <v>13</v>
      </c>
    </row>
    <row r="291" spans="1:15" x14ac:dyDescent="0.3">
      <c r="A291" t="s">
        <v>110</v>
      </c>
      <c r="B291" t="s">
        <v>258</v>
      </c>
    </row>
    <row r="293" spans="1:15" x14ac:dyDescent="0.3">
      <c r="A293" t="s">
        <v>71</v>
      </c>
    </row>
    <row r="294" spans="1:15" x14ac:dyDescent="0.3">
      <c r="A294" t="s">
        <v>259</v>
      </c>
      <c r="B294" t="s">
        <v>334</v>
      </c>
      <c r="C294" t="s">
        <v>74</v>
      </c>
      <c r="D294" t="s">
        <v>362</v>
      </c>
    </row>
    <row r="295" spans="1:15" x14ac:dyDescent="0.3">
      <c r="D295" s="3">
        <v>45291</v>
      </c>
    </row>
    <row r="296" spans="1:15" x14ac:dyDescent="0.3">
      <c r="A296" t="s">
        <v>341</v>
      </c>
      <c r="B296" t="s">
        <v>342</v>
      </c>
    </row>
    <row r="297" spans="1:15" x14ac:dyDescent="0.3">
      <c r="A297" t="s">
        <v>260</v>
      </c>
      <c r="H297" t="s">
        <v>264</v>
      </c>
    </row>
    <row r="298" spans="1:15" x14ac:dyDescent="0.3">
      <c r="C298" t="s">
        <v>186</v>
      </c>
      <c r="E298" t="s">
        <v>188</v>
      </c>
      <c r="G298" t="s">
        <v>261</v>
      </c>
      <c r="J298" t="s">
        <v>186</v>
      </c>
      <c r="L298" t="s">
        <v>188</v>
      </c>
      <c r="N298" t="s">
        <v>261</v>
      </c>
    </row>
    <row r="299" spans="1:15" x14ac:dyDescent="0.3">
      <c r="A299" t="s">
        <v>262</v>
      </c>
      <c r="C299" s="5">
        <v>7459</v>
      </c>
      <c r="E299" s="5">
        <v>4576</v>
      </c>
      <c r="G299" s="5">
        <v>12035</v>
      </c>
      <c r="H299" t="s">
        <v>265</v>
      </c>
      <c r="J299" s="5">
        <v>7459</v>
      </c>
      <c r="L299" s="5">
        <v>4576</v>
      </c>
      <c r="N299" s="5">
        <v>12035</v>
      </c>
    </row>
    <row r="300" spans="1:15" x14ac:dyDescent="0.3">
      <c r="A300" t="s">
        <v>49</v>
      </c>
      <c r="H300" t="s">
        <v>266</v>
      </c>
    </row>
    <row r="301" spans="1:15" x14ac:dyDescent="0.3">
      <c r="A301" t="s">
        <v>263</v>
      </c>
      <c r="C301" s="2">
        <v>0.62</v>
      </c>
      <c r="E301" s="2">
        <v>0.38</v>
      </c>
      <c r="G301" s="2">
        <v>1</v>
      </c>
      <c r="H301" t="s">
        <v>263</v>
      </c>
      <c r="J301" s="2">
        <v>0.62</v>
      </c>
      <c r="L301" s="2">
        <v>0.38</v>
      </c>
      <c r="N301" s="2">
        <v>1</v>
      </c>
    </row>
    <row r="303" spans="1:15" x14ac:dyDescent="0.3">
      <c r="A303" t="s">
        <v>185</v>
      </c>
      <c r="C303" s="2">
        <v>0.19</v>
      </c>
      <c r="E303" s="2">
        <v>2.1999999999999999E-2</v>
      </c>
      <c r="G303" s="2">
        <v>0.126</v>
      </c>
      <c r="H303" t="s">
        <v>185</v>
      </c>
      <c r="J303" s="2">
        <v>0.193</v>
      </c>
      <c r="L303" s="2">
        <v>2.1999999999999999E-2</v>
      </c>
      <c r="N303" s="2">
        <v>0.128</v>
      </c>
    </row>
    <row r="304" spans="1:15" x14ac:dyDescent="0.3">
      <c r="A304" t="s">
        <v>187</v>
      </c>
      <c r="E304" s="2">
        <v>9.1999999999999998E-2</v>
      </c>
      <c r="G304" s="2">
        <v>3.5000000000000003E-2</v>
      </c>
      <c r="H304" t="s">
        <v>187</v>
      </c>
      <c r="L304" s="2">
        <v>8.8999999999999996E-2</v>
      </c>
      <c r="N304" s="2">
        <v>3.4000000000000002E-2</v>
      </c>
    </row>
    <row r="305" spans="1:14" x14ac:dyDescent="0.3">
      <c r="A305" t="s">
        <v>189</v>
      </c>
      <c r="E305" s="2">
        <v>9.7000000000000003E-2</v>
      </c>
      <c r="G305" s="2">
        <v>3.6999999999999998E-2</v>
      </c>
      <c r="H305" t="s">
        <v>189</v>
      </c>
      <c r="L305" s="2">
        <v>9.4E-2</v>
      </c>
      <c r="N305" s="2">
        <v>3.5999999999999997E-2</v>
      </c>
    </row>
    <row r="306" spans="1:14" x14ac:dyDescent="0.3">
      <c r="A306" t="s">
        <v>190</v>
      </c>
      <c r="E306" s="2">
        <v>7.4999999999999997E-2</v>
      </c>
      <c r="G306" s="2">
        <v>2.9000000000000001E-2</v>
      </c>
      <c r="H306" t="s">
        <v>190</v>
      </c>
      <c r="L306" s="2">
        <v>7.1999999999999995E-2</v>
      </c>
      <c r="N306" s="2">
        <v>2.7E-2</v>
      </c>
    </row>
    <row r="307" spans="1:14" x14ac:dyDescent="0.3">
      <c r="A307" t="s">
        <v>261</v>
      </c>
      <c r="C307" s="2">
        <v>0.19</v>
      </c>
      <c r="E307" s="2">
        <v>0.28599999999999998</v>
      </c>
      <c r="G307" s="2">
        <v>0.22700000000000001</v>
      </c>
      <c r="H307" t="s">
        <v>261</v>
      </c>
      <c r="J307" s="2">
        <v>0.193</v>
      </c>
      <c r="L307" s="2">
        <v>0.27700000000000002</v>
      </c>
      <c r="N307" s="2">
        <v>0.22500000000000001</v>
      </c>
    </row>
    <row r="309" spans="1:14" x14ac:dyDescent="0.3">
      <c r="A309" t="s">
        <v>192</v>
      </c>
      <c r="C309" s="2">
        <v>0.10100000000000001</v>
      </c>
      <c r="E309" s="2">
        <v>8.9999999999999993E-3</v>
      </c>
      <c r="G309" s="2">
        <v>6.6000000000000003E-2</v>
      </c>
      <c r="H309" t="s">
        <v>192</v>
      </c>
      <c r="J309" s="2">
        <v>0.09</v>
      </c>
      <c r="L309" s="2">
        <v>8.0000000000000002E-3</v>
      </c>
      <c r="N309" s="2">
        <v>5.8999999999999997E-2</v>
      </c>
    </row>
    <row r="310" spans="1:14" x14ac:dyDescent="0.3">
      <c r="A310" t="s">
        <v>193</v>
      </c>
      <c r="C310" s="2">
        <v>5.8000000000000003E-2</v>
      </c>
      <c r="E310" s="2">
        <v>2.5000000000000001E-2</v>
      </c>
      <c r="G310" s="2">
        <v>4.5999999999999999E-2</v>
      </c>
      <c r="H310" t="s">
        <v>193</v>
      </c>
      <c r="J310" s="2">
        <v>5.1999999999999998E-2</v>
      </c>
      <c r="L310" s="2">
        <v>2.4E-2</v>
      </c>
      <c r="N310" s="2">
        <v>4.2000000000000003E-2</v>
      </c>
    </row>
    <row r="311" spans="1:14" x14ac:dyDescent="0.3">
      <c r="A311" t="s">
        <v>194</v>
      </c>
      <c r="E311" s="2">
        <v>4.8000000000000001E-2</v>
      </c>
      <c r="G311" s="2">
        <v>1.7999999999999999E-2</v>
      </c>
      <c r="H311" t="s">
        <v>194</v>
      </c>
      <c r="L311" s="2">
        <v>4.5999999999999999E-2</v>
      </c>
      <c r="N311" s="2">
        <v>1.7999999999999999E-2</v>
      </c>
    </row>
    <row r="312" spans="1:14" x14ac:dyDescent="0.3">
      <c r="A312" t="s">
        <v>261</v>
      </c>
      <c r="C312" s="2">
        <v>0.16</v>
      </c>
      <c r="E312" s="2">
        <v>8.2000000000000003E-2</v>
      </c>
      <c r="G312" s="2">
        <v>0.13</v>
      </c>
      <c r="H312" t="s">
        <v>261</v>
      </c>
      <c r="J312" s="2">
        <v>0.14299999999999999</v>
      </c>
      <c r="L312" s="2">
        <v>7.9000000000000001E-2</v>
      </c>
      <c r="N312" s="2">
        <v>0.11799999999999999</v>
      </c>
    </row>
    <row r="314" spans="1:14" x14ac:dyDescent="0.3">
      <c r="A314" t="s">
        <v>197</v>
      </c>
      <c r="C314" s="2">
        <v>0.219</v>
      </c>
      <c r="E314" s="2">
        <v>0.03</v>
      </c>
      <c r="G314" s="2">
        <v>0.14699999999999999</v>
      </c>
      <c r="H314" t="s">
        <v>197</v>
      </c>
      <c r="J314" s="2">
        <v>0.19700000000000001</v>
      </c>
      <c r="L314" s="2">
        <v>2.9000000000000001E-2</v>
      </c>
      <c r="N314" s="2">
        <v>0.13300000000000001</v>
      </c>
    </row>
    <row r="315" spans="1:14" x14ac:dyDescent="0.3">
      <c r="A315" t="s">
        <v>198</v>
      </c>
      <c r="C315" s="2">
        <v>0.09</v>
      </c>
      <c r="E315" s="2">
        <v>1.4999999999999999E-2</v>
      </c>
      <c r="G315" s="2">
        <v>6.2E-2</v>
      </c>
      <c r="H315" t="s">
        <v>198</v>
      </c>
      <c r="J315" s="2">
        <v>0.161</v>
      </c>
      <c r="L315" s="2">
        <v>2.7E-2</v>
      </c>
      <c r="N315" s="2">
        <v>0.11</v>
      </c>
    </row>
    <row r="316" spans="1:14" x14ac:dyDescent="0.3">
      <c r="A316" t="s">
        <v>199</v>
      </c>
      <c r="E316" s="2">
        <v>9.1999999999999998E-2</v>
      </c>
      <c r="G316" s="2">
        <v>3.5000000000000003E-2</v>
      </c>
      <c r="H316" t="s">
        <v>199</v>
      </c>
      <c r="L316" s="2">
        <v>0.09</v>
      </c>
      <c r="N316" s="2">
        <v>3.4000000000000002E-2</v>
      </c>
    </row>
    <row r="317" spans="1:14" x14ac:dyDescent="0.3">
      <c r="A317" t="s">
        <v>261</v>
      </c>
      <c r="C317" s="2">
        <v>0.309</v>
      </c>
      <c r="E317" s="2">
        <v>0.13700000000000001</v>
      </c>
      <c r="G317" s="2">
        <v>0.24399999999999999</v>
      </c>
      <c r="H317" t="s">
        <v>261</v>
      </c>
      <c r="J317" s="2">
        <v>0.35699999999999998</v>
      </c>
      <c r="L317" s="2">
        <v>0.14499999999999999</v>
      </c>
      <c r="N317" s="2">
        <v>0.27600000000000002</v>
      </c>
    </row>
    <row r="319" spans="1:14" x14ac:dyDescent="0.3">
      <c r="A319" t="s">
        <v>202</v>
      </c>
      <c r="C319" s="2">
        <v>0.20599999999999999</v>
      </c>
      <c r="E319" s="2">
        <v>1.6E-2</v>
      </c>
      <c r="G319" s="2">
        <v>0.13400000000000001</v>
      </c>
      <c r="H319" t="s">
        <v>202</v>
      </c>
      <c r="J319" s="2">
        <v>0.185</v>
      </c>
      <c r="L319" s="2">
        <v>1.6E-2</v>
      </c>
      <c r="N319" s="2">
        <v>0.12</v>
      </c>
    </row>
    <row r="320" spans="1:14" x14ac:dyDescent="0.3">
      <c r="A320" t="s">
        <v>203</v>
      </c>
      <c r="C320" s="2">
        <v>4.0000000000000001E-3</v>
      </c>
      <c r="E320" s="2">
        <v>0.10199999999999999</v>
      </c>
      <c r="G320" s="2">
        <v>4.1000000000000002E-2</v>
      </c>
      <c r="H320" t="s">
        <v>203</v>
      </c>
      <c r="J320" s="2">
        <v>3.0000000000000001E-3</v>
      </c>
      <c r="L320" s="2">
        <v>9.6000000000000002E-2</v>
      </c>
      <c r="N320" s="2">
        <v>3.9E-2</v>
      </c>
    </row>
    <row r="321" spans="1:14" x14ac:dyDescent="0.3">
      <c r="A321" t="s">
        <v>204</v>
      </c>
      <c r="E321" s="2">
        <v>6.5000000000000002E-2</v>
      </c>
      <c r="G321" s="2">
        <v>2.5000000000000001E-2</v>
      </c>
      <c r="H321" t="s">
        <v>204</v>
      </c>
      <c r="L321" s="2">
        <v>8.2000000000000003E-2</v>
      </c>
      <c r="N321" s="2">
        <v>3.1E-2</v>
      </c>
    </row>
    <row r="322" spans="1:14" x14ac:dyDescent="0.3">
      <c r="A322" t="s">
        <v>261</v>
      </c>
      <c r="C322" s="2">
        <v>0.21</v>
      </c>
      <c r="E322" s="2">
        <v>0.183</v>
      </c>
      <c r="G322" s="2">
        <v>0.2</v>
      </c>
      <c r="H322" t="s">
        <v>261</v>
      </c>
      <c r="J322" s="2">
        <v>0.188</v>
      </c>
      <c r="L322" s="2">
        <v>0.19400000000000001</v>
      </c>
      <c r="N322" s="2">
        <v>0.19</v>
      </c>
    </row>
    <row r="324" spans="1:14" x14ac:dyDescent="0.3">
      <c r="A324" t="s">
        <v>207</v>
      </c>
      <c r="C324" s="2">
        <v>0.13</v>
      </c>
      <c r="E324" s="2">
        <v>2.4E-2</v>
      </c>
      <c r="G324" s="2">
        <v>8.8999999999999996E-2</v>
      </c>
      <c r="H324" t="s">
        <v>207</v>
      </c>
      <c r="J324" s="2">
        <v>0.11700000000000001</v>
      </c>
      <c r="L324" s="2">
        <v>2.3E-2</v>
      </c>
      <c r="N324" s="2">
        <v>8.1000000000000003E-2</v>
      </c>
    </row>
    <row r="325" spans="1:14" x14ac:dyDescent="0.3">
      <c r="A325" t="s">
        <v>208</v>
      </c>
      <c r="E325" s="2">
        <v>7.6999999999999999E-2</v>
      </c>
      <c r="G325" s="2">
        <v>2.9000000000000001E-2</v>
      </c>
      <c r="H325" t="s">
        <v>208</v>
      </c>
      <c r="L325" s="2">
        <v>7.4999999999999997E-2</v>
      </c>
      <c r="N325" s="2">
        <v>2.9000000000000001E-2</v>
      </c>
    </row>
    <row r="326" spans="1:14" x14ac:dyDescent="0.3">
      <c r="A326" t="s">
        <v>209</v>
      </c>
      <c r="E326" s="2">
        <v>6.2E-2</v>
      </c>
      <c r="G326" s="2">
        <v>2.4E-2</v>
      </c>
      <c r="H326" t="s">
        <v>209</v>
      </c>
      <c r="L326" s="2">
        <v>6.7000000000000004E-2</v>
      </c>
      <c r="N326" s="2">
        <v>2.5000000000000001E-2</v>
      </c>
    </row>
    <row r="327" spans="1:14" x14ac:dyDescent="0.3">
      <c r="A327" t="s">
        <v>261</v>
      </c>
      <c r="C327" s="2">
        <v>0.13</v>
      </c>
      <c r="E327" s="2">
        <v>0.16300000000000001</v>
      </c>
      <c r="G327" s="2">
        <v>0.14199999999999999</v>
      </c>
      <c r="H327" t="s">
        <v>261</v>
      </c>
      <c r="J327" s="2">
        <v>0.11700000000000001</v>
      </c>
      <c r="L327" s="2">
        <v>0.16400000000000001</v>
      </c>
      <c r="N327" s="2">
        <v>0.13500000000000001</v>
      </c>
    </row>
    <row r="329" spans="1:14" x14ac:dyDescent="0.3">
      <c r="A329" t="s">
        <v>211</v>
      </c>
      <c r="C329" s="2">
        <v>1E-3</v>
      </c>
      <c r="E329" s="2">
        <v>7.3999999999999996E-2</v>
      </c>
      <c r="G329" s="2">
        <v>2.9000000000000001E-2</v>
      </c>
      <c r="H329" t="s">
        <v>211</v>
      </c>
      <c r="J329" s="2">
        <v>1E-3</v>
      </c>
      <c r="L329" s="2">
        <v>7.0000000000000007E-2</v>
      </c>
      <c r="N329" s="2">
        <v>2.7E-2</v>
      </c>
    </row>
    <row r="330" spans="1:14" x14ac:dyDescent="0.3">
      <c r="A330" t="s">
        <v>212</v>
      </c>
      <c r="E330" s="2">
        <v>7.4999999999999997E-2</v>
      </c>
      <c r="G330" s="2">
        <v>2.9000000000000001E-2</v>
      </c>
      <c r="H330" t="s">
        <v>212</v>
      </c>
      <c r="L330" s="2">
        <v>7.0999999999999994E-2</v>
      </c>
      <c r="N330" s="2">
        <v>2.7E-2</v>
      </c>
    </row>
    <row r="331" spans="1:14" x14ac:dyDescent="0.3">
      <c r="A331" t="s">
        <v>261</v>
      </c>
      <c r="C331" s="2">
        <v>1E-3</v>
      </c>
      <c r="E331" s="2">
        <v>0.14899999999999999</v>
      </c>
      <c r="G331" s="2">
        <v>5.8000000000000003E-2</v>
      </c>
      <c r="H331" t="s">
        <v>261</v>
      </c>
      <c r="J331" s="2">
        <v>1E-3</v>
      </c>
      <c r="L331" s="2">
        <v>0.14099999999999999</v>
      </c>
      <c r="N331" s="2">
        <v>5.5E-2</v>
      </c>
    </row>
    <row r="332" spans="1:14" x14ac:dyDescent="0.3">
      <c r="A332" t="s">
        <v>110</v>
      </c>
      <c r="B332" t="s">
        <v>267</v>
      </c>
    </row>
    <row r="334" spans="1:14" x14ac:dyDescent="0.3">
      <c r="A334" t="s">
        <v>71</v>
      </c>
    </row>
    <row r="335" spans="1:14" x14ac:dyDescent="0.3">
      <c r="A335" t="s">
        <v>268</v>
      </c>
      <c r="B335" t="s">
        <v>334</v>
      </c>
      <c r="C335" t="s">
        <v>74</v>
      </c>
      <c r="D335" t="s">
        <v>362</v>
      </c>
    </row>
    <row r="336" spans="1:14" x14ac:dyDescent="0.3">
      <c r="D336" s="3">
        <v>45291</v>
      </c>
    </row>
    <row r="337" spans="1:12" x14ac:dyDescent="0.3">
      <c r="A337" t="s">
        <v>269</v>
      </c>
    </row>
    <row r="338" spans="1:12" x14ac:dyDescent="0.3">
      <c r="A338" t="s">
        <v>269</v>
      </c>
    </row>
    <row r="339" spans="1:12" x14ac:dyDescent="0.3">
      <c r="A339" t="s">
        <v>1</v>
      </c>
      <c r="E339" t="s">
        <v>2</v>
      </c>
      <c r="I339" t="s">
        <v>3</v>
      </c>
    </row>
    <row r="340" spans="1:12" x14ac:dyDescent="0.3">
      <c r="A340" t="s">
        <v>166</v>
      </c>
      <c r="B340" t="s">
        <v>270</v>
      </c>
      <c r="C340" t="s">
        <v>271</v>
      </c>
      <c r="D340" t="s">
        <v>272</v>
      </c>
      <c r="E340" t="s">
        <v>166</v>
      </c>
      <c r="F340" t="s">
        <v>270</v>
      </c>
      <c r="G340" t="s">
        <v>271</v>
      </c>
      <c r="H340" t="s">
        <v>272</v>
      </c>
      <c r="I340" t="s">
        <v>166</v>
      </c>
      <c r="J340" t="s">
        <v>270</v>
      </c>
      <c r="K340" t="s">
        <v>271</v>
      </c>
      <c r="L340" t="s">
        <v>272</v>
      </c>
    </row>
    <row r="341" spans="1:12" x14ac:dyDescent="0.3">
      <c r="A341" t="s">
        <v>185</v>
      </c>
      <c r="B341">
        <v>6.8</v>
      </c>
      <c r="C341">
        <v>12.6</v>
      </c>
      <c r="D341" s="7">
        <v>44829</v>
      </c>
      <c r="E341" t="s">
        <v>192</v>
      </c>
      <c r="F341">
        <v>7.5</v>
      </c>
      <c r="G341">
        <v>11.8</v>
      </c>
      <c r="H341" s="7">
        <v>45068</v>
      </c>
      <c r="I341" t="s">
        <v>197</v>
      </c>
      <c r="J341">
        <v>7.2</v>
      </c>
      <c r="K341">
        <v>12.1</v>
      </c>
      <c r="L341" s="7">
        <v>45008</v>
      </c>
    </row>
    <row r="342" spans="1:12" x14ac:dyDescent="0.3">
      <c r="A342" t="s">
        <v>187</v>
      </c>
      <c r="B342">
        <v>10.1</v>
      </c>
      <c r="C342">
        <v>9.1999999999999993</v>
      </c>
      <c r="D342" s="7">
        <v>45035</v>
      </c>
      <c r="E342" t="s">
        <v>193</v>
      </c>
      <c r="F342">
        <v>7</v>
      </c>
      <c r="G342">
        <v>12.3</v>
      </c>
      <c r="H342" s="7">
        <v>45006</v>
      </c>
      <c r="I342" t="s">
        <v>198</v>
      </c>
      <c r="J342">
        <v>7</v>
      </c>
      <c r="K342">
        <v>12.3</v>
      </c>
      <c r="L342" s="7">
        <v>44582</v>
      </c>
    </row>
    <row r="343" spans="1:12" x14ac:dyDescent="0.3">
      <c r="A343" t="s">
        <v>189</v>
      </c>
      <c r="B343">
        <v>10.1</v>
      </c>
      <c r="C343">
        <v>9.1999999999999993</v>
      </c>
      <c r="D343" s="7">
        <v>45035</v>
      </c>
      <c r="E343" t="s">
        <v>194</v>
      </c>
      <c r="F343">
        <v>10.4</v>
      </c>
      <c r="G343">
        <v>8.9</v>
      </c>
      <c r="H343" s="7">
        <v>45063</v>
      </c>
      <c r="I343" t="s">
        <v>199</v>
      </c>
      <c r="J343">
        <v>10.4</v>
      </c>
      <c r="K343">
        <v>8.9</v>
      </c>
      <c r="L343" s="7">
        <v>44905</v>
      </c>
    </row>
    <row r="344" spans="1:12" x14ac:dyDescent="0.3">
      <c r="A344" t="s">
        <v>190</v>
      </c>
      <c r="B344">
        <v>10.1</v>
      </c>
      <c r="C344">
        <v>9.1999999999999993</v>
      </c>
      <c r="D344" s="7">
        <v>44987</v>
      </c>
    </row>
    <row r="345" spans="1:12" x14ac:dyDescent="0.3">
      <c r="A345" t="s">
        <v>4</v>
      </c>
      <c r="E345" t="s">
        <v>5</v>
      </c>
      <c r="I345" t="s">
        <v>6</v>
      </c>
    </row>
    <row r="346" spans="1:12" x14ac:dyDescent="0.3">
      <c r="A346" t="s">
        <v>166</v>
      </c>
      <c r="B346" t="s">
        <v>270</v>
      </c>
      <c r="C346" t="s">
        <v>271</v>
      </c>
      <c r="D346" t="s">
        <v>272</v>
      </c>
      <c r="E346" t="s">
        <v>166</v>
      </c>
      <c r="F346" t="s">
        <v>270</v>
      </c>
      <c r="G346" t="s">
        <v>271</v>
      </c>
      <c r="H346" t="s">
        <v>272</v>
      </c>
      <c r="I346" t="s">
        <v>166</v>
      </c>
      <c r="J346" t="s">
        <v>270</v>
      </c>
      <c r="K346" t="s">
        <v>271</v>
      </c>
      <c r="L346" t="s">
        <v>272</v>
      </c>
    </row>
    <row r="347" spans="1:12" x14ac:dyDescent="0.3">
      <c r="A347" t="s">
        <v>202</v>
      </c>
      <c r="B347">
        <v>6.8</v>
      </c>
      <c r="C347">
        <v>12.6</v>
      </c>
      <c r="D347" s="7">
        <v>45049</v>
      </c>
      <c r="E347" t="s">
        <v>207</v>
      </c>
      <c r="F347">
        <v>7.6</v>
      </c>
      <c r="G347">
        <v>11.7</v>
      </c>
      <c r="H347" s="7">
        <v>45154</v>
      </c>
      <c r="I347" t="s">
        <v>211</v>
      </c>
      <c r="J347">
        <v>9.9</v>
      </c>
      <c r="K347">
        <v>9.4</v>
      </c>
      <c r="L347" s="7">
        <v>45050</v>
      </c>
    </row>
    <row r="348" spans="1:12" x14ac:dyDescent="0.3">
      <c r="A348" t="s">
        <v>203</v>
      </c>
      <c r="B348">
        <v>9.4</v>
      </c>
      <c r="C348">
        <v>9.9</v>
      </c>
      <c r="D348" s="7">
        <v>44944</v>
      </c>
      <c r="E348" t="s">
        <v>208</v>
      </c>
      <c r="F348">
        <v>10</v>
      </c>
      <c r="G348">
        <v>9.3000000000000007</v>
      </c>
      <c r="H348" s="7">
        <v>44892</v>
      </c>
      <c r="I348" t="s">
        <v>212</v>
      </c>
      <c r="J348">
        <v>9.8000000000000007</v>
      </c>
      <c r="K348">
        <v>8.4</v>
      </c>
      <c r="L348" s="7">
        <v>45050</v>
      </c>
    </row>
    <row r="349" spans="1:12" x14ac:dyDescent="0.3">
      <c r="A349" t="s">
        <v>204</v>
      </c>
      <c r="B349">
        <v>10.1</v>
      </c>
      <c r="C349">
        <v>9.1999999999999993</v>
      </c>
      <c r="D349" s="7">
        <v>44996</v>
      </c>
      <c r="E349" t="s">
        <v>209</v>
      </c>
      <c r="F349">
        <v>10</v>
      </c>
      <c r="G349">
        <v>9.3000000000000007</v>
      </c>
      <c r="H349" s="7">
        <v>45027</v>
      </c>
    </row>
    <row r="350" spans="1:12" x14ac:dyDescent="0.3">
      <c r="A350" t="s">
        <v>110</v>
      </c>
      <c r="B350" t="s">
        <v>273</v>
      </c>
    </row>
    <row r="352" spans="1:12" x14ac:dyDescent="0.3">
      <c r="A352" t="s">
        <v>71</v>
      </c>
    </row>
    <row r="353" spans="1:7" x14ac:dyDescent="0.3">
      <c r="A353" t="s">
        <v>274</v>
      </c>
      <c r="B353" t="s">
        <v>334</v>
      </c>
      <c r="C353" t="s">
        <v>74</v>
      </c>
      <c r="D353" t="s">
        <v>362</v>
      </c>
    </row>
    <row r="354" spans="1:7" x14ac:dyDescent="0.3">
      <c r="D354" s="3">
        <v>45291</v>
      </c>
    </row>
    <row r="355" spans="1:7" x14ac:dyDescent="0.3">
      <c r="A355" t="s">
        <v>275</v>
      </c>
    </row>
    <row r="356" spans="1:7" x14ac:dyDescent="0.3"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</row>
    <row r="357" spans="1:7" x14ac:dyDescent="0.3">
      <c r="A357" t="s">
        <v>276</v>
      </c>
      <c r="B357">
        <v>470</v>
      </c>
      <c r="C357">
        <v>289</v>
      </c>
      <c r="D357">
        <v>478</v>
      </c>
      <c r="E357">
        <v>386</v>
      </c>
      <c r="F357">
        <v>358</v>
      </c>
      <c r="G357">
        <v>148</v>
      </c>
    </row>
    <row r="358" spans="1:7" x14ac:dyDescent="0.3">
      <c r="A358" t="s">
        <v>277</v>
      </c>
      <c r="B358">
        <v>470</v>
      </c>
      <c r="C358">
        <v>289</v>
      </c>
      <c r="D358">
        <v>479</v>
      </c>
      <c r="E358">
        <v>386</v>
      </c>
      <c r="F358">
        <v>358</v>
      </c>
      <c r="G358">
        <v>148</v>
      </c>
    </row>
    <row r="359" spans="1:7" x14ac:dyDescent="0.3">
      <c r="A359" t="s">
        <v>278</v>
      </c>
      <c r="B359">
        <v>339</v>
      </c>
      <c r="C359">
        <v>237</v>
      </c>
      <c r="D359">
        <v>341</v>
      </c>
      <c r="E359">
        <v>260</v>
      </c>
      <c r="F359">
        <v>272</v>
      </c>
      <c r="G359">
        <v>148</v>
      </c>
    </row>
    <row r="360" spans="1:7" x14ac:dyDescent="0.3">
      <c r="A360" t="s">
        <v>279</v>
      </c>
      <c r="B360">
        <v>131</v>
      </c>
      <c r="C360">
        <v>52</v>
      </c>
      <c r="D360">
        <v>138</v>
      </c>
      <c r="E360">
        <v>126</v>
      </c>
      <c r="F360">
        <v>86</v>
      </c>
      <c r="G360">
        <v>0</v>
      </c>
    </row>
    <row r="362" spans="1:7" x14ac:dyDescent="0.3">
      <c r="A362" t="s">
        <v>280</v>
      </c>
      <c r="B362" s="2">
        <v>1E-3</v>
      </c>
      <c r="C362" s="2">
        <v>0</v>
      </c>
      <c r="D362" s="2">
        <v>0</v>
      </c>
      <c r="E362" s="2">
        <v>1E-3</v>
      </c>
      <c r="F362" s="2">
        <v>0</v>
      </c>
      <c r="G362" s="2">
        <v>0</v>
      </c>
    </row>
    <row r="363" spans="1:7" x14ac:dyDescent="0.3">
      <c r="A363" t="s">
        <v>281</v>
      </c>
      <c r="B363" s="2">
        <v>6.4000000000000001E-2</v>
      </c>
      <c r="C363" s="2">
        <v>6.6000000000000003E-2</v>
      </c>
      <c r="D363" s="2">
        <v>6.2E-2</v>
      </c>
      <c r="E363" s="2">
        <v>6.6000000000000003E-2</v>
      </c>
      <c r="F363" s="2">
        <v>7.2999999999999995E-2</v>
      </c>
      <c r="G363" s="2">
        <v>8.2000000000000003E-2</v>
      </c>
    </row>
    <row r="364" spans="1:7" x14ac:dyDescent="0.3">
      <c r="A364" t="s">
        <v>282</v>
      </c>
      <c r="B364">
        <v>30</v>
      </c>
      <c r="C364">
        <v>19</v>
      </c>
      <c r="D364">
        <v>112</v>
      </c>
      <c r="E364">
        <v>105</v>
      </c>
      <c r="F364">
        <v>47</v>
      </c>
      <c r="G364">
        <v>12</v>
      </c>
    </row>
    <row r="365" spans="1:7" x14ac:dyDescent="0.3">
      <c r="A365" t="s">
        <v>283</v>
      </c>
      <c r="B365">
        <v>16</v>
      </c>
      <c r="C365">
        <v>29</v>
      </c>
      <c r="D365">
        <v>0</v>
      </c>
      <c r="E365">
        <v>0</v>
      </c>
      <c r="F365">
        <v>0</v>
      </c>
      <c r="G365">
        <v>86</v>
      </c>
    </row>
    <row r="366" spans="1:7" x14ac:dyDescent="0.3">
      <c r="A366" t="s">
        <v>284</v>
      </c>
      <c r="B366" s="1">
        <v>5000</v>
      </c>
      <c r="C366" s="1">
        <v>4500</v>
      </c>
      <c r="D366" s="1">
        <v>5000</v>
      </c>
      <c r="E366" s="1">
        <v>5000</v>
      </c>
      <c r="F366" s="1">
        <v>3000</v>
      </c>
      <c r="G366" s="1">
        <v>2000</v>
      </c>
    </row>
    <row r="367" spans="1:7" x14ac:dyDescent="0.3">
      <c r="A367" t="s">
        <v>285</v>
      </c>
      <c r="B367">
        <v>80</v>
      </c>
      <c r="C367">
        <v>80</v>
      </c>
      <c r="D367">
        <v>80</v>
      </c>
      <c r="E367">
        <v>80</v>
      </c>
      <c r="F367">
        <v>60</v>
      </c>
      <c r="G367">
        <v>40</v>
      </c>
    </row>
    <row r="368" spans="1:7" x14ac:dyDescent="0.3">
      <c r="A368" t="s">
        <v>286</v>
      </c>
      <c r="B368" s="2">
        <v>1.1379999999999999</v>
      </c>
      <c r="C368" s="2">
        <v>1.1339999999999999</v>
      </c>
      <c r="D368" s="2">
        <v>1.159</v>
      </c>
      <c r="E368" s="2">
        <v>1.137</v>
      </c>
      <c r="F368" s="2">
        <v>1.0980000000000001</v>
      </c>
      <c r="G368" s="2">
        <v>1.0669999999999999</v>
      </c>
    </row>
    <row r="370" spans="1:7" x14ac:dyDescent="0.3">
      <c r="A370" t="s">
        <v>287</v>
      </c>
      <c r="B370" s="1">
        <v>181</v>
      </c>
      <c r="C370" s="1">
        <v>105</v>
      </c>
      <c r="D370" s="1">
        <v>671</v>
      </c>
      <c r="E370" s="1">
        <v>632</v>
      </c>
      <c r="F370" s="1">
        <v>188</v>
      </c>
      <c r="G370" s="1">
        <v>37</v>
      </c>
    </row>
    <row r="371" spans="1:7" x14ac:dyDescent="0.3">
      <c r="A371" t="s">
        <v>288</v>
      </c>
      <c r="B371" s="1">
        <v>80</v>
      </c>
      <c r="C371" s="1">
        <v>145</v>
      </c>
      <c r="D371" s="1">
        <v>0</v>
      </c>
      <c r="E371" s="1">
        <v>0</v>
      </c>
      <c r="F371" s="1">
        <v>0</v>
      </c>
      <c r="G371" s="1">
        <v>431</v>
      </c>
    </row>
    <row r="372" spans="1:7" x14ac:dyDescent="0.3">
      <c r="A372" t="s">
        <v>289</v>
      </c>
      <c r="B372" s="1">
        <v>752</v>
      </c>
      <c r="C372" s="1">
        <v>462</v>
      </c>
      <c r="D372" s="1">
        <v>766</v>
      </c>
      <c r="E372" s="1">
        <v>618</v>
      </c>
      <c r="F372" s="1">
        <v>430</v>
      </c>
      <c r="G372" s="1">
        <v>118</v>
      </c>
    </row>
    <row r="373" spans="1:7" x14ac:dyDescent="0.3">
      <c r="A373" t="s">
        <v>290</v>
      </c>
      <c r="B373" s="1">
        <v>1013</v>
      </c>
      <c r="C373" s="1">
        <v>712</v>
      </c>
      <c r="D373" s="1">
        <v>1437</v>
      </c>
      <c r="E373" s="1">
        <v>1250</v>
      </c>
      <c r="F373" s="1">
        <v>618</v>
      </c>
      <c r="G373" s="1">
        <v>586</v>
      </c>
    </row>
    <row r="375" spans="1:7" x14ac:dyDescent="0.3">
      <c r="A375" t="s">
        <v>291</v>
      </c>
    </row>
    <row r="376" spans="1:7" x14ac:dyDescent="0.3">
      <c r="A376" t="s">
        <v>292</v>
      </c>
    </row>
    <row r="377" spans="1:7" x14ac:dyDescent="0.3"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</row>
    <row r="378" spans="1:7" x14ac:dyDescent="0.3">
      <c r="A378" t="s">
        <v>293</v>
      </c>
    </row>
    <row r="379" spans="1:7" x14ac:dyDescent="0.3">
      <c r="A379" t="s">
        <v>294</v>
      </c>
      <c r="B379" s="1">
        <v>750</v>
      </c>
      <c r="C379" s="1">
        <v>500</v>
      </c>
      <c r="D379" s="1">
        <v>750</v>
      </c>
      <c r="E379" s="1">
        <v>750</v>
      </c>
      <c r="F379" s="1">
        <v>0</v>
      </c>
      <c r="G379" s="1">
        <v>0</v>
      </c>
    </row>
    <row r="380" spans="1:7" x14ac:dyDescent="0.3">
      <c r="A380" t="s">
        <v>295</v>
      </c>
      <c r="B380" s="1">
        <v>750</v>
      </c>
      <c r="C380" s="1">
        <v>500</v>
      </c>
      <c r="D380" s="1">
        <v>750</v>
      </c>
      <c r="E380" s="1">
        <v>750</v>
      </c>
      <c r="F380" s="1">
        <v>0</v>
      </c>
      <c r="G380" s="1">
        <v>0</v>
      </c>
    </row>
    <row r="381" spans="1:7" x14ac:dyDescent="0.3">
      <c r="A381" t="s">
        <v>296</v>
      </c>
      <c r="B381" s="1">
        <v>750</v>
      </c>
      <c r="C381" s="1">
        <v>500</v>
      </c>
      <c r="D381" s="1">
        <v>750</v>
      </c>
      <c r="E381" s="1">
        <v>750</v>
      </c>
      <c r="F381" s="1">
        <v>0</v>
      </c>
      <c r="G381" s="1">
        <v>0</v>
      </c>
    </row>
    <row r="382" spans="1:7" x14ac:dyDescent="0.3">
      <c r="A382" t="s">
        <v>297</v>
      </c>
      <c r="B382" s="1">
        <v>750</v>
      </c>
      <c r="C382" s="1">
        <v>500</v>
      </c>
      <c r="D382" s="1">
        <v>750</v>
      </c>
      <c r="E382" s="1">
        <v>750</v>
      </c>
      <c r="F382" s="1">
        <v>0</v>
      </c>
      <c r="G382" s="1">
        <v>500</v>
      </c>
    </row>
    <row r="383" spans="1:7" x14ac:dyDescent="0.3">
      <c r="A383" t="s">
        <v>298</v>
      </c>
      <c r="B383" s="1">
        <v>750</v>
      </c>
      <c r="C383" s="1">
        <v>500</v>
      </c>
      <c r="D383" s="1">
        <v>750</v>
      </c>
      <c r="E383" s="1">
        <v>750</v>
      </c>
      <c r="F383" s="1">
        <v>0</v>
      </c>
      <c r="G383" s="1">
        <v>500</v>
      </c>
    </row>
    <row r="384" spans="1:7" x14ac:dyDescent="0.3">
      <c r="A384" t="s">
        <v>299</v>
      </c>
      <c r="B384" s="1">
        <v>750</v>
      </c>
      <c r="C384" s="1">
        <v>500</v>
      </c>
      <c r="D384" s="1">
        <v>750</v>
      </c>
      <c r="E384" s="1">
        <v>750</v>
      </c>
      <c r="F384" s="1">
        <v>0</v>
      </c>
      <c r="G384" s="1">
        <v>0</v>
      </c>
    </row>
    <row r="386" spans="1:7" x14ac:dyDescent="0.3">
      <c r="A386" t="s">
        <v>300</v>
      </c>
    </row>
    <row r="387" spans="1:7" x14ac:dyDescent="0.3">
      <c r="A387" t="s">
        <v>301</v>
      </c>
      <c r="B387" s="1">
        <v>750</v>
      </c>
      <c r="C387" s="1">
        <v>500</v>
      </c>
      <c r="D387" s="1">
        <v>750</v>
      </c>
      <c r="E387" s="1">
        <v>750</v>
      </c>
      <c r="F387" s="1">
        <v>0</v>
      </c>
      <c r="G387" s="1">
        <v>500</v>
      </c>
    </row>
    <row r="388" spans="1:7" x14ac:dyDescent="0.3">
      <c r="A388" t="s">
        <v>302</v>
      </c>
      <c r="B388" s="1">
        <v>750</v>
      </c>
      <c r="C388" s="1">
        <v>500</v>
      </c>
      <c r="D388" s="1">
        <v>750</v>
      </c>
      <c r="E388" s="1">
        <v>750</v>
      </c>
      <c r="F388" s="1">
        <v>0</v>
      </c>
      <c r="G388" s="1">
        <v>500</v>
      </c>
    </row>
    <row r="389" spans="1:7" x14ac:dyDescent="0.3">
      <c r="A389" t="s">
        <v>303</v>
      </c>
      <c r="B389" s="1">
        <v>750</v>
      </c>
      <c r="C389" s="1">
        <v>500</v>
      </c>
      <c r="D389" s="1">
        <v>750</v>
      </c>
      <c r="E389" s="1">
        <v>750</v>
      </c>
      <c r="F389" s="1">
        <v>0</v>
      </c>
      <c r="G389" s="1">
        <v>500</v>
      </c>
    </row>
    <row r="390" spans="1:7" x14ac:dyDescent="0.3">
      <c r="A390" t="s">
        <v>304</v>
      </c>
      <c r="B390" s="1">
        <v>750</v>
      </c>
      <c r="C390" s="1">
        <v>500</v>
      </c>
      <c r="D390" s="1">
        <v>750</v>
      </c>
      <c r="E390" s="1">
        <v>750</v>
      </c>
      <c r="F390" s="1">
        <v>0</v>
      </c>
      <c r="G390" s="1">
        <v>0</v>
      </c>
    </row>
    <row r="391" spans="1:7" x14ac:dyDescent="0.3">
      <c r="A391" t="s">
        <v>305</v>
      </c>
      <c r="B391" s="1">
        <v>7500</v>
      </c>
      <c r="C391" s="1">
        <v>5000</v>
      </c>
      <c r="D391" s="1">
        <v>7500</v>
      </c>
      <c r="E391" s="1">
        <v>7500</v>
      </c>
      <c r="F391" s="1">
        <v>0</v>
      </c>
      <c r="G391" s="1">
        <v>2500</v>
      </c>
    </row>
    <row r="393" spans="1:7" x14ac:dyDescent="0.3">
      <c r="A393" t="s">
        <v>306</v>
      </c>
    </row>
    <row r="394" spans="1:7" x14ac:dyDescent="0.3">
      <c r="A394" t="s">
        <v>307</v>
      </c>
      <c r="B394" s="2">
        <v>0.1135</v>
      </c>
      <c r="C394" s="2">
        <v>7.6499999999999999E-2</v>
      </c>
      <c r="D394" s="2">
        <v>0.1135</v>
      </c>
      <c r="E394" s="2">
        <v>0.1135</v>
      </c>
      <c r="F394" s="2">
        <v>5.0299999999999997E-2</v>
      </c>
      <c r="G394" s="2">
        <v>1.8E-3</v>
      </c>
    </row>
    <row r="395" spans="1:7" x14ac:dyDescent="0.3">
      <c r="A395" t="s">
        <v>308</v>
      </c>
      <c r="B395" s="2">
        <v>0.13569999999999999</v>
      </c>
      <c r="C395" s="2">
        <v>9.3600000000000003E-2</v>
      </c>
      <c r="D395" s="2">
        <v>0.13569999999999999</v>
      </c>
      <c r="E395" s="2">
        <v>0.13569999999999999</v>
      </c>
      <c r="F395" s="2">
        <v>6.2100000000000002E-2</v>
      </c>
      <c r="G395" s="2">
        <v>7.6E-3</v>
      </c>
    </row>
    <row r="396" spans="1:7" x14ac:dyDescent="0.3">
      <c r="A396" t="s">
        <v>309</v>
      </c>
      <c r="B396" s="2">
        <v>0.40010000000000001</v>
      </c>
      <c r="C396" s="2">
        <v>0.3543</v>
      </c>
      <c r="D396" s="2">
        <v>0.40010000000000001</v>
      </c>
      <c r="E396" s="2">
        <v>0.40010000000000001</v>
      </c>
      <c r="F396" s="2">
        <v>0.27250000000000002</v>
      </c>
      <c r="G396" s="2">
        <v>0.3543</v>
      </c>
    </row>
    <row r="397" spans="1:7" x14ac:dyDescent="0.3">
      <c r="A397" t="s">
        <v>310</v>
      </c>
      <c r="B397" s="2">
        <v>0.60019999999999996</v>
      </c>
      <c r="C397" s="2">
        <v>0.54630000000000001</v>
      </c>
      <c r="D397" s="2">
        <v>0.60019999999999996</v>
      </c>
      <c r="E397" s="2">
        <v>0.60019999999999996</v>
      </c>
      <c r="F397" s="2">
        <v>0.43109999999999998</v>
      </c>
      <c r="G397" s="2">
        <v>0.34620000000000001</v>
      </c>
    </row>
    <row r="398" spans="1:7" x14ac:dyDescent="0.3">
      <c r="A398" t="s">
        <v>311</v>
      </c>
      <c r="B398" s="2">
        <v>0.1404</v>
      </c>
      <c r="C398" s="2">
        <v>9.8900000000000002E-2</v>
      </c>
      <c r="D398" s="2">
        <v>0.1404</v>
      </c>
      <c r="E398" s="2">
        <v>0.1404</v>
      </c>
      <c r="F398" s="2">
        <v>6.6299999999999998E-2</v>
      </c>
      <c r="G398" s="2">
        <v>5.3699999999999998E-2</v>
      </c>
    </row>
    <row r="399" spans="1:7" x14ac:dyDescent="0.3">
      <c r="A399" t="s">
        <v>110</v>
      </c>
      <c r="B399" t="s">
        <v>312</v>
      </c>
    </row>
    <row r="401" spans="1:4" x14ac:dyDescent="0.3">
      <c r="A401" t="s">
        <v>71</v>
      </c>
    </row>
    <row r="402" spans="1:4" x14ac:dyDescent="0.3">
      <c r="A402" t="s">
        <v>313</v>
      </c>
      <c r="B402" t="s">
        <v>334</v>
      </c>
      <c r="C402" t="s">
        <v>74</v>
      </c>
      <c r="D402" t="s">
        <v>362</v>
      </c>
    </row>
    <row r="403" spans="1:4" x14ac:dyDescent="0.3">
      <c r="D403" s="3">
        <v>45291</v>
      </c>
    </row>
    <row r="404" spans="1:4" x14ac:dyDescent="0.3">
      <c r="A404" t="s">
        <v>314</v>
      </c>
    </row>
    <row r="406" spans="1:4" x14ac:dyDescent="0.3">
      <c r="A406" t="s">
        <v>315</v>
      </c>
      <c r="B406" t="s">
        <v>316</v>
      </c>
    </row>
    <row r="407" spans="1:4" x14ac:dyDescent="0.3">
      <c r="A407" t="s">
        <v>317</v>
      </c>
      <c r="B407" t="s">
        <v>318</v>
      </c>
    </row>
    <row r="408" spans="1:4" x14ac:dyDescent="0.3">
      <c r="A408" t="s">
        <v>319</v>
      </c>
      <c r="B408" t="s">
        <v>320</v>
      </c>
    </row>
    <row r="409" spans="1:4" x14ac:dyDescent="0.3">
      <c r="A409" t="s">
        <v>321</v>
      </c>
      <c r="B409" t="s">
        <v>322</v>
      </c>
    </row>
    <row r="410" spans="1:4" x14ac:dyDescent="0.3">
      <c r="A410" t="s">
        <v>323</v>
      </c>
      <c r="B410" t="s">
        <v>324</v>
      </c>
    </row>
    <row r="411" spans="1:4" x14ac:dyDescent="0.3">
      <c r="A411" t="s">
        <v>325</v>
      </c>
      <c r="B411" t="s">
        <v>326</v>
      </c>
    </row>
    <row r="412" spans="1:4" x14ac:dyDescent="0.3">
      <c r="A412" t="s">
        <v>327</v>
      </c>
      <c r="B412" t="s">
        <v>328</v>
      </c>
    </row>
    <row r="413" spans="1:4" x14ac:dyDescent="0.3">
      <c r="B413" t="s">
        <v>329</v>
      </c>
    </row>
    <row r="417" spans="1:8" x14ac:dyDescent="0.3">
      <c r="B417" t="s">
        <v>330</v>
      </c>
      <c r="C417" t="s">
        <v>1</v>
      </c>
      <c r="D417" t="s">
        <v>2</v>
      </c>
      <c r="E417" t="s">
        <v>3</v>
      </c>
      <c r="F417" t="s">
        <v>4</v>
      </c>
      <c r="G417" t="s">
        <v>5</v>
      </c>
      <c r="H417" t="s">
        <v>6</v>
      </c>
    </row>
    <row r="418" spans="1:8" x14ac:dyDescent="0.3">
      <c r="A418" t="s">
        <v>261</v>
      </c>
    </row>
    <row r="419" spans="1:8" x14ac:dyDescent="0.3">
      <c r="A419" t="s">
        <v>315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</row>
    <row r="420" spans="1:8" x14ac:dyDescent="0.3">
      <c r="A420" t="s">
        <v>317</v>
      </c>
      <c r="B420" s="8">
        <v>1</v>
      </c>
      <c r="C420" s="8">
        <v>1</v>
      </c>
      <c r="D420" s="8">
        <v>1</v>
      </c>
      <c r="E420" s="8">
        <v>1</v>
      </c>
      <c r="F420" s="8">
        <v>1</v>
      </c>
      <c r="G420" s="8">
        <v>1</v>
      </c>
      <c r="H420" s="8">
        <v>1</v>
      </c>
    </row>
    <row r="421" spans="1:8" x14ac:dyDescent="0.3">
      <c r="A421" t="s">
        <v>319</v>
      </c>
      <c r="B421" s="8">
        <v>1</v>
      </c>
      <c r="C421" s="8">
        <v>1</v>
      </c>
      <c r="D421" s="8">
        <v>1</v>
      </c>
      <c r="E421" s="8">
        <v>1</v>
      </c>
      <c r="F421" s="8">
        <v>1</v>
      </c>
      <c r="G421" s="8">
        <v>1</v>
      </c>
      <c r="H421" s="8">
        <v>1</v>
      </c>
    </row>
    <row r="422" spans="1:8" x14ac:dyDescent="0.3">
      <c r="A422" t="s">
        <v>321</v>
      </c>
      <c r="B422" s="8">
        <v>1</v>
      </c>
      <c r="C422" s="8">
        <v>1</v>
      </c>
      <c r="D422" s="8">
        <v>1</v>
      </c>
      <c r="E422" s="8">
        <v>1</v>
      </c>
      <c r="F422" s="8">
        <v>1</v>
      </c>
      <c r="G422" s="8">
        <v>1</v>
      </c>
      <c r="H422" s="8">
        <v>1</v>
      </c>
    </row>
    <row r="423" spans="1:8" x14ac:dyDescent="0.3">
      <c r="A423" t="s">
        <v>323</v>
      </c>
      <c r="B423" s="8">
        <v>1</v>
      </c>
      <c r="C423" s="8">
        <v>1</v>
      </c>
      <c r="D423" s="8">
        <v>1</v>
      </c>
      <c r="E423" s="8">
        <v>1</v>
      </c>
      <c r="F423" s="8">
        <v>1</v>
      </c>
      <c r="G423" s="8">
        <v>1</v>
      </c>
      <c r="H423" s="8">
        <v>1</v>
      </c>
    </row>
    <row r="424" spans="1:8" x14ac:dyDescent="0.3">
      <c r="A424" t="s">
        <v>325</v>
      </c>
      <c r="B424" s="8">
        <v>1</v>
      </c>
      <c r="C424" s="8">
        <v>1</v>
      </c>
      <c r="D424" s="8">
        <v>1</v>
      </c>
      <c r="E424" s="8">
        <v>1</v>
      </c>
      <c r="F424" s="8">
        <v>1</v>
      </c>
      <c r="G424" s="8">
        <v>1</v>
      </c>
      <c r="H424" s="8">
        <v>1</v>
      </c>
    </row>
    <row r="425" spans="1:8" x14ac:dyDescent="0.3">
      <c r="A425" t="s">
        <v>327</v>
      </c>
      <c r="B425" s="8">
        <v>1</v>
      </c>
      <c r="C425" s="8">
        <v>1</v>
      </c>
      <c r="D425" s="8">
        <v>1</v>
      </c>
      <c r="E425" s="8">
        <v>1</v>
      </c>
      <c r="F425" s="8">
        <v>1</v>
      </c>
      <c r="G425" s="8">
        <v>1</v>
      </c>
      <c r="H425" s="8">
        <v>1</v>
      </c>
    </row>
    <row r="426" spans="1:8" x14ac:dyDescent="0.3">
      <c r="A426" t="s">
        <v>110</v>
      </c>
      <c r="B426" t="s">
        <v>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D417-59C3-496C-AD8B-0D3DD3DF142C}">
  <dimension ref="A1:Q436"/>
  <sheetViews>
    <sheetView topLeftCell="A193" workbookViewId="0">
      <selection activeCell="F196" sqref="F196"/>
    </sheetView>
  </sheetViews>
  <sheetFormatPr defaultRowHeight="14.4" x14ac:dyDescent="0.3"/>
  <cols>
    <col min="1" max="1" width="33.6640625" bestFit="1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366</v>
      </c>
      <c r="B9" t="s">
        <v>110</v>
      </c>
      <c r="C9" t="s">
        <v>74</v>
      </c>
    </row>
    <row r="11" spans="1:5" x14ac:dyDescent="0.3">
      <c r="A11" t="s">
        <v>367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0.11899999999999999</v>
      </c>
      <c r="C32" s="2">
        <v>6.8000000000000005E-2</v>
      </c>
      <c r="D32" s="2">
        <v>0.14699999999999999</v>
      </c>
      <c r="E32" s="2">
        <v>0.127</v>
      </c>
      <c r="F32" s="2">
        <v>4.4999999999999998E-2</v>
      </c>
      <c r="G32" s="2">
        <v>-1.4E-2</v>
      </c>
    </row>
    <row r="33" spans="1:7" x14ac:dyDescent="0.3">
      <c r="A33" t="s">
        <v>101</v>
      </c>
      <c r="B33">
        <v>1.86</v>
      </c>
      <c r="C33">
        <v>1.42</v>
      </c>
      <c r="D33">
        <v>1.66</v>
      </c>
      <c r="E33">
        <v>1.49</v>
      </c>
      <c r="F33">
        <v>1.08</v>
      </c>
      <c r="G33">
        <v>1.1000000000000001</v>
      </c>
    </row>
    <row r="34" spans="1:7" x14ac:dyDescent="0.3">
      <c r="A34" t="s">
        <v>102</v>
      </c>
      <c r="B34" s="2">
        <v>0.222</v>
      </c>
      <c r="C34" s="2">
        <v>9.7000000000000003E-2</v>
      </c>
      <c r="D34" s="2">
        <v>0.24399999999999999</v>
      </c>
      <c r="E34" s="2">
        <v>0.188</v>
      </c>
      <c r="F34" s="2">
        <v>4.8000000000000001E-2</v>
      </c>
      <c r="G34" s="2">
        <v>-1.6E-2</v>
      </c>
    </row>
    <row r="35" spans="1:7" x14ac:dyDescent="0.3">
      <c r="A35" t="s">
        <v>103</v>
      </c>
      <c r="B35">
        <v>1.8</v>
      </c>
      <c r="C35">
        <v>4.9000000000000004</v>
      </c>
      <c r="D35">
        <v>1.8</v>
      </c>
      <c r="E35">
        <v>1.7</v>
      </c>
      <c r="F35">
        <v>2.2000000000000002</v>
      </c>
      <c r="G35">
        <v>2</v>
      </c>
    </row>
    <row r="36" spans="1:7" x14ac:dyDescent="0.3">
      <c r="A36" t="s">
        <v>104</v>
      </c>
      <c r="B36" s="2">
        <v>0.39400000000000002</v>
      </c>
      <c r="C36" s="2">
        <v>0.47399999999999998</v>
      </c>
      <c r="D36" s="2">
        <v>0.45</v>
      </c>
      <c r="E36" s="2">
        <v>0.32300000000000001</v>
      </c>
      <c r="F36" s="2">
        <v>0.107</v>
      </c>
      <c r="G36" s="2">
        <v>-3.2000000000000001E-2</v>
      </c>
    </row>
    <row r="37" spans="1:7" x14ac:dyDescent="0.3">
      <c r="A37" t="s">
        <v>105</v>
      </c>
      <c r="B37" s="1">
        <v>0</v>
      </c>
      <c r="C37" s="1">
        <v>13923445</v>
      </c>
      <c r="D37" s="1">
        <v>0</v>
      </c>
      <c r="E37" s="1">
        <v>0</v>
      </c>
      <c r="F37" s="1">
        <v>7750920</v>
      </c>
      <c r="G37" s="1">
        <v>0</v>
      </c>
    </row>
    <row r="38" spans="1:7" x14ac:dyDescent="0.3">
      <c r="A38" t="s">
        <v>49</v>
      </c>
      <c r="B38" s="1">
        <v>118110519</v>
      </c>
      <c r="C38" s="1">
        <v>64287882</v>
      </c>
      <c r="D38" s="1">
        <v>130720817</v>
      </c>
      <c r="E38" s="1">
        <v>88039840</v>
      </c>
      <c r="F38" s="1">
        <v>76469500</v>
      </c>
      <c r="G38" s="1">
        <v>38259841</v>
      </c>
    </row>
    <row r="39" spans="1:7" x14ac:dyDescent="0.3">
      <c r="A39" t="s">
        <v>55</v>
      </c>
      <c r="B39" s="1">
        <v>24707657</v>
      </c>
      <c r="C39" s="1">
        <v>11560239</v>
      </c>
      <c r="D39" s="1">
        <v>33561170</v>
      </c>
      <c r="E39" s="1">
        <v>19709200</v>
      </c>
      <c r="F39" s="1">
        <v>9676567</v>
      </c>
      <c r="G39" s="1">
        <v>990736</v>
      </c>
    </row>
    <row r="40" spans="1:7" x14ac:dyDescent="0.3">
      <c r="A40" t="s">
        <v>106</v>
      </c>
      <c r="B40" s="1">
        <v>14052260</v>
      </c>
      <c r="C40" s="1">
        <v>4382892</v>
      </c>
      <c r="D40" s="1">
        <v>19231505</v>
      </c>
      <c r="E40" s="1">
        <v>11154797</v>
      </c>
      <c r="F40" s="1">
        <v>3403629</v>
      </c>
      <c r="G40" s="1">
        <v>-542148</v>
      </c>
    </row>
    <row r="41" spans="1:7" x14ac:dyDescent="0.3">
      <c r="A41" t="s">
        <v>107</v>
      </c>
      <c r="B41" s="1">
        <v>32219981</v>
      </c>
      <c r="C41" s="1">
        <v>3016922</v>
      </c>
      <c r="D41" s="1">
        <v>36586091</v>
      </c>
      <c r="E41" s="1">
        <v>23945349</v>
      </c>
      <c r="F41" s="1">
        <v>13193310</v>
      </c>
      <c r="G41" s="1">
        <v>3401006</v>
      </c>
    </row>
    <row r="42" spans="1:7" x14ac:dyDescent="0.3">
      <c r="A42" t="s">
        <v>108</v>
      </c>
      <c r="B42" s="2">
        <v>0.183</v>
      </c>
      <c r="C42" s="2">
        <v>0.186</v>
      </c>
      <c r="D42" s="2">
        <v>0.11700000000000001</v>
      </c>
      <c r="E42" s="2">
        <v>0.17799999999999999</v>
      </c>
      <c r="F42" s="2">
        <v>0.17199999999999999</v>
      </c>
      <c r="G42" s="2">
        <v>0.19500000000000001</v>
      </c>
    </row>
    <row r="43" spans="1:7" x14ac:dyDescent="0.3">
      <c r="A43" t="s">
        <v>109</v>
      </c>
      <c r="B43" s="2">
        <v>0.46200000000000002</v>
      </c>
      <c r="C43" s="2">
        <v>0.40500000000000003</v>
      </c>
      <c r="D43" s="2">
        <v>0.45</v>
      </c>
      <c r="E43" s="2">
        <v>0.42799999999999999</v>
      </c>
      <c r="F43" s="2">
        <v>0.40400000000000003</v>
      </c>
      <c r="G43" s="2">
        <v>0.34200000000000003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366</v>
      </c>
    </row>
    <row r="51" spans="1:10" x14ac:dyDescent="0.3">
      <c r="D51" s="3">
        <v>45657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51.37</v>
      </c>
      <c r="C54" s="4">
        <v>23.6</v>
      </c>
      <c r="D54" s="5">
        <v>1900000</v>
      </c>
      <c r="E54" s="1">
        <v>98</v>
      </c>
      <c r="F54" s="4">
        <v>18.77</v>
      </c>
      <c r="G54" s="4">
        <v>7.4</v>
      </c>
      <c r="H54" s="4">
        <v>3</v>
      </c>
      <c r="I54" s="2">
        <v>5.8000000000000003E-2</v>
      </c>
      <c r="J54">
        <v>6.9</v>
      </c>
    </row>
    <row r="55" spans="1:10" x14ac:dyDescent="0.3">
      <c r="A55" t="s">
        <v>2</v>
      </c>
      <c r="B55" s="4">
        <v>1</v>
      </c>
      <c r="C55" s="4">
        <v>0</v>
      </c>
      <c r="D55" s="5">
        <v>1805041</v>
      </c>
      <c r="E55" s="1">
        <v>2</v>
      </c>
      <c r="F55" s="4">
        <v>5.12</v>
      </c>
      <c r="G55" s="4">
        <v>2.4300000000000002</v>
      </c>
      <c r="H55" s="4">
        <v>0</v>
      </c>
      <c r="I55" s="2">
        <v>0</v>
      </c>
      <c r="J55">
        <v>0.4</v>
      </c>
    </row>
    <row r="56" spans="1:10" x14ac:dyDescent="0.3">
      <c r="A56" t="s">
        <v>3</v>
      </c>
      <c r="B56" s="4">
        <v>52.24</v>
      </c>
      <c r="C56" s="4">
        <v>24.18</v>
      </c>
      <c r="D56" s="5">
        <v>2391418</v>
      </c>
      <c r="E56" s="1">
        <v>125</v>
      </c>
      <c r="F56" s="4">
        <v>17.86</v>
      </c>
      <c r="G56" s="4">
        <v>8.0399999999999991</v>
      </c>
      <c r="H56" s="4">
        <v>2.5</v>
      </c>
      <c r="I56" s="2">
        <v>4.8000000000000001E-2</v>
      </c>
      <c r="J56">
        <v>6.5</v>
      </c>
    </row>
    <row r="57" spans="1:10" x14ac:dyDescent="0.3">
      <c r="A57" t="s">
        <v>4</v>
      </c>
      <c r="B57" s="4">
        <v>36.71</v>
      </c>
      <c r="C57" s="4">
        <v>20.420000000000002</v>
      </c>
      <c r="D57" s="5">
        <v>2097229</v>
      </c>
      <c r="E57" s="1">
        <v>77</v>
      </c>
      <c r="F57" s="4">
        <v>16.47</v>
      </c>
      <c r="G57" s="4">
        <v>5.32</v>
      </c>
      <c r="H57" s="4">
        <v>0</v>
      </c>
      <c r="I57" s="2">
        <v>0</v>
      </c>
      <c r="J57">
        <v>6.9</v>
      </c>
    </row>
    <row r="58" spans="1:10" x14ac:dyDescent="0.3">
      <c r="A58" t="s">
        <v>5</v>
      </c>
      <c r="B58" s="4">
        <v>14.29</v>
      </c>
      <c r="C58" s="4">
        <v>3.73</v>
      </c>
      <c r="D58" s="5">
        <v>2641660</v>
      </c>
      <c r="E58" s="1">
        <v>38</v>
      </c>
      <c r="F58" s="4">
        <v>12.05</v>
      </c>
      <c r="G58" s="4">
        <v>1.29</v>
      </c>
      <c r="H58" s="4">
        <v>0.01</v>
      </c>
      <c r="I58" s="2">
        <v>1E-3</v>
      </c>
      <c r="J58">
        <v>11.1</v>
      </c>
    </row>
    <row r="59" spans="1:10" x14ac:dyDescent="0.3">
      <c r="A59" t="s">
        <v>6</v>
      </c>
      <c r="B59" s="4">
        <v>3.28</v>
      </c>
      <c r="C59" s="4">
        <v>-1.33</v>
      </c>
      <c r="D59" s="5">
        <v>2923719</v>
      </c>
      <c r="E59" s="1">
        <v>10</v>
      </c>
      <c r="F59" s="4">
        <v>5.86</v>
      </c>
      <c r="G59" s="4">
        <v>-0.19</v>
      </c>
      <c r="H59" s="4">
        <v>0</v>
      </c>
      <c r="I59" s="2">
        <v>0</v>
      </c>
      <c r="J59">
        <v>-17.8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347</v>
      </c>
      <c r="D66" s="1">
        <v>2600000</v>
      </c>
      <c r="E66" s="2">
        <v>0.128</v>
      </c>
      <c r="F66">
        <v>102.17</v>
      </c>
      <c r="G66" t="s">
        <v>130</v>
      </c>
    </row>
    <row r="67" spans="2:7" x14ac:dyDescent="0.3">
      <c r="C67" t="s">
        <v>129</v>
      </c>
      <c r="D67" s="1">
        <v>2480000</v>
      </c>
      <c r="E67" s="2">
        <v>0.104</v>
      </c>
      <c r="F67">
        <v>97.44</v>
      </c>
      <c r="G67" t="s">
        <v>130</v>
      </c>
    </row>
    <row r="68" spans="2:7" x14ac:dyDescent="0.3">
      <c r="C68" t="s">
        <v>131</v>
      </c>
      <c r="D68" s="1">
        <v>4642000</v>
      </c>
      <c r="E68" s="2">
        <v>0.107</v>
      </c>
      <c r="F68">
        <v>100.48</v>
      </c>
      <c r="G68" t="s">
        <v>130</v>
      </c>
    </row>
    <row r="69" spans="2:7" x14ac:dyDescent="0.3">
      <c r="C69" t="s">
        <v>132</v>
      </c>
      <c r="D69" s="1">
        <v>4523000</v>
      </c>
      <c r="E69" s="2">
        <v>0.109</v>
      </c>
      <c r="F69">
        <v>102.08</v>
      </c>
      <c r="G69" t="s">
        <v>130</v>
      </c>
    </row>
    <row r="70" spans="2:7" x14ac:dyDescent="0.3">
      <c r="C70" t="s">
        <v>133</v>
      </c>
      <c r="D70" s="1">
        <v>7926000</v>
      </c>
      <c r="E70" s="2">
        <v>0.11</v>
      </c>
      <c r="F70">
        <v>104.48</v>
      </c>
      <c r="G70" t="s">
        <v>130</v>
      </c>
    </row>
    <row r="71" spans="2:7" x14ac:dyDescent="0.3">
      <c r="C71" t="s">
        <v>134</v>
      </c>
      <c r="D71" s="1">
        <v>1221000</v>
      </c>
      <c r="E71" s="2">
        <v>0.11</v>
      </c>
      <c r="F71">
        <v>105.37</v>
      </c>
      <c r="G71" t="s">
        <v>130</v>
      </c>
    </row>
    <row r="73" spans="2:7" x14ac:dyDescent="0.3">
      <c r="B73" t="s">
        <v>2</v>
      </c>
    </row>
    <row r="74" spans="2:7" x14ac:dyDescent="0.3">
      <c r="C74" t="s">
        <v>347</v>
      </c>
      <c r="D74" s="1">
        <v>2600000</v>
      </c>
      <c r="E74" s="2">
        <v>0.13100000000000001</v>
      </c>
      <c r="F74">
        <v>99.82</v>
      </c>
      <c r="G74" t="s">
        <v>359</v>
      </c>
    </row>
    <row r="75" spans="2:7" x14ac:dyDescent="0.3">
      <c r="C75" t="s">
        <v>129</v>
      </c>
      <c r="D75" s="1">
        <v>2480000</v>
      </c>
      <c r="E75" s="2">
        <v>0.11600000000000001</v>
      </c>
      <c r="F75">
        <v>87.31</v>
      </c>
      <c r="G75" t="s">
        <v>359</v>
      </c>
    </row>
    <row r="76" spans="2:7" x14ac:dyDescent="0.3">
      <c r="C76" t="s">
        <v>138</v>
      </c>
      <c r="D76" s="1">
        <v>4130000</v>
      </c>
      <c r="E76" s="2">
        <v>0.12</v>
      </c>
      <c r="F76">
        <v>88.17</v>
      </c>
      <c r="G76" t="s">
        <v>359</v>
      </c>
    </row>
    <row r="77" spans="2:7" x14ac:dyDescent="0.3">
      <c r="C77" t="s">
        <v>139</v>
      </c>
      <c r="D77" s="1">
        <v>2987000</v>
      </c>
      <c r="E77" s="2">
        <v>0.126</v>
      </c>
      <c r="F77">
        <v>91.92</v>
      </c>
      <c r="G77" t="s">
        <v>359</v>
      </c>
    </row>
    <row r="78" spans="2:7" x14ac:dyDescent="0.3">
      <c r="C78" t="s">
        <v>140</v>
      </c>
      <c r="D78" s="1">
        <v>6737000</v>
      </c>
      <c r="E78" s="2">
        <v>0.13300000000000001</v>
      </c>
      <c r="F78">
        <v>99.49</v>
      </c>
      <c r="G78" t="s">
        <v>359</v>
      </c>
    </row>
    <row r="80" spans="2:7" x14ac:dyDescent="0.3">
      <c r="B80" t="s">
        <v>3</v>
      </c>
    </row>
    <row r="81" spans="2:7" x14ac:dyDescent="0.3">
      <c r="C81" t="s">
        <v>347</v>
      </c>
      <c r="D81" s="1">
        <v>2600000</v>
      </c>
      <c r="E81" s="2">
        <v>0.128</v>
      </c>
      <c r="F81">
        <v>101.98</v>
      </c>
      <c r="G81" t="s">
        <v>130</v>
      </c>
    </row>
    <row r="82" spans="2:7" x14ac:dyDescent="0.3">
      <c r="C82" t="s">
        <v>129</v>
      </c>
      <c r="D82" s="1">
        <v>2480000</v>
      </c>
      <c r="E82" s="2">
        <v>0.105</v>
      </c>
      <c r="F82">
        <v>96.61</v>
      </c>
      <c r="G82" t="s">
        <v>130</v>
      </c>
    </row>
    <row r="83" spans="2:7" x14ac:dyDescent="0.3">
      <c r="C83" t="s">
        <v>142</v>
      </c>
      <c r="D83" s="1">
        <v>4642000</v>
      </c>
      <c r="E83" s="2">
        <v>0.108</v>
      </c>
      <c r="F83">
        <v>99.06</v>
      </c>
      <c r="G83" t="s">
        <v>130</v>
      </c>
    </row>
    <row r="84" spans="2:7" x14ac:dyDescent="0.3">
      <c r="C84" t="s">
        <v>143</v>
      </c>
      <c r="D84" s="1">
        <v>5494000</v>
      </c>
      <c r="E84" s="2">
        <v>0.11</v>
      </c>
      <c r="F84">
        <v>101.55</v>
      </c>
      <c r="G84" t="s">
        <v>130</v>
      </c>
    </row>
    <row r="85" spans="2:7" x14ac:dyDescent="0.3">
      <c r="C85" t="s">
        <v>144</v>
      </c>
      <c r="D85" s="1">
        <v>7093000</v>
      </c>
      <c r="E85" s="2">
        <v>0.11</v>
      </c>
      <c r="F85">
        <v>101.11</v>
      </c>
      <c r="G85" t="s">
        <v>130</v>
      </c>
    </row>
    <row r="86" spans="2:7" x14ac:dyDescent="0.3">
      <c r="C86" t="s">
        <v>145</v>
      </c>
      <c r="D86" s="1">
        <v>8000000</v>
      </c>
      <c r="E86" s="2">
        <v>0.109</v>
      </c>
      <c r="F86">
        <v>100.59</v>
      </c>
      <c r="G86" t="s">
        <v>130</v>
      </c>
    </row>
    <row r="88" spans="2:7" x14ac:dyDescent="0.3">
      <c r="B88" t="s">
        <v>4</v>
      </c>
    </row>
    <row r="89" spans="2:7" x14ac:dyDescent="0.3">
      <c r="C89" t="s">
        <v>347</v>
      </c>
      <c r="D89" s="1">
        <v>2600000</v>
      </c>
      <c r="E89" s="2">
        <v>0.128</v>
      </c>
      <c r="F89">
        <v>102.45</v>
      </c>
      <c r="G89" t="s">
        <v>348</v>
      </c>
    </row>
    <row r="90" spans="2:7" x14ac:dyDescent="0.3">
      <c r="C90" t="s">
        <v>148</v>
      </c>
      <c r="D90" s="1">
        <v>2578000</v>
      </c>
      <c r="E90" s="2">
        <v>9.9000000000000005E-2</v>
      </c>
      <c r="F90">
        <v>95.68</v>
      </c>
      <c r="G90" t="s">
        <v>348</v>
      </c>
    </row>
    <row r="91" spans="2:7" x14ac:dyDescent="0.3">
      <c r="C91" t="s">
        <v>149</v>
      </c>
      <c r="D91" s="1">
        <v>7627000</v>
      </c>
      <c r="E91" s="2">
        <v>0.10100000000000001</v>
      </c>
      <c r="F91">
        <v>96.84</v>
      </c>
      <c r="G91" t="s">
        <v>348</v>
      </c>
    </row>
    <row r="92" spans="2:7" x14ac:dyDescent="0.3">
      <c r="C92" t="s">
        <v>150</v>
      </c>
      <c r="D92" s="1">
        <v>7653000</v>
      </c>
      <c r="E92" s="2">
        <v>0.108</v>
      </c>
      <c r="F92">
        <v>105.1</v>
      </c>
      <c r="G92" t="s">
        <v>348</v>
      </c>
    </row>
    <row r="94" spans="2:7" x14ac:dyDescent="0.3">
      <c r="B94" t="s">
        <v>5</v>
      </c>
    </row>
    <row r="95" spans="2:7" x14ac:dyDescent="0.3">
      <c r="C95" t="s">
        <v>347</v>
      </c>
      <c r="D95" s="1">
        <v>2600000</v>
      </c>
      <c r="E95" s="2">
        <v>0.13</v>
      </c>
      <c r="F95">
        <v>101.07</v>
      </c>
      <c r="G95" t="s">
        <v>353</v>
      </c>
    </row>
    <row r="96" spans="2:7" x14ac:dyDescent="0.3">
      <c r="C96" t="s">
        <v>129</v>
      </c>
      <c r="D96" s="1">
        <v>2480000</v>
      </c>
      <c r="E96" s="2">
        <v>0.109</v>
      </c>
      <c r="F96">
        <v>92.58</v>
      </c>
      <c r="G96" t="s">
        <v>353</v>
      </c>
    </row>
    <row r="97" spans="1:7" x14ac:dyDescent="0.3">
      <c r="C97" t="s">
        <v>153</v>
      </c>
      <c r="D97" s="1">
        <v>5346000</v>
      </c>
      <c r="E97" s="2">
        <v>0.112</v>
      </c>
      <c r="F97">
        <v>93.13</v>
      </c>
      <c r="G97" t="s">
        <v>353</v>
      </c>
    </row>
    <row r="98" spans="1:7" x14ac:dyDescent="0.3">
      <c r="C98" t="s">
        <v>144</v>
      </c>
      <c r="D98" s="1">
        <v>8851000</v>
      </c>
      <c r="E98" s="2">
        <v>0.11600000000000001</v>
      </c>
      <c r="F98">
        <v>95.72</v>
      </c>
      <c r="G98" t="s">
        <v>353</v>
      </c>
    </row>
    <row r="99" spans="1:7" x14ac:dyDescent="0.3">
      <c r="C99" t="s">
        <v>154</v>
      </c>
      <c r="D99" s="1">
        <v>8245000</v>
      </c>
      <c r="E99" s="2">
        <v>0.11799999999999999</v>
      </c>
      <c r="F99">
        <v>98.86</v>
      </c>
      <c r="G99" t="s">
        <v>353</v>
      </c>
    </row>
    <row r="101" spans="1:7" x14ac:dyDescent="0.3">
      <c r="B101" t="s">
        <v>6</v>
      </c>
    </row>
    <row r="102" spans="1:7" x14ac:dyDescent="0.3">
      <c r="C102" t="s">
        <v>347</v>
      </c>
      <c r="D102" s="1">
        <v>2600000</v>
      </c>
      <c r="E102" s="2">
        <v>0.129</v>
      </c>
      <c r="F102">
        <v>101.53</v>
      </c>
      <c r="G102" t="s">
        <v>137</v>
      </c>
    </row>
    <row r="103" spans="1:7" x14ac:dyDescent="0.3">
      <c r="C103" t="s">
        <v>129</v>
      </c>
      <c r="D103" s="1">
        <v>2417878</v>
      </c>
      <c r="E103" s="2">
        <v>0.107</v>
      </c>
      <c r="F103">
        <v>94.56</v>
      </c>
      <c r="G103" t="s">
        <v>137</v>
      </c>
    </row>
    <row r="104" spans="1:7" x14ac:dyDescent="0.3">
      <c r="C104" t="s">
        <v>156</v>
      </c>
      <c r="D104" s="1">
        <v>1676748</v>
      </c>
      <c r="E104" s="2">
        <v>0.112</v>
      </c>
      <c r="F104">
        <v>98.14</v>
      </c>
      <c r="G104" t="s">
        <v>137</v>
      </c>
    </row>
    <row r="105" spans="1:7" x14ac:dyDescent="0.3">
      <c r="C105" t="s">
        <v>157</v>
      </c>
      <c r="D105" s="1">
        <v>464969</v>
      </c>
      <c r="E105" s="2">
        <v>0.11600000000000001</v>
      </c>
      <c r="F105">
        <v>103.04</v>
      </c>
      <c r="G105" t="s">
        <v>137</v>
      </c>
    </row>
    <row r="106" spans="1:7" x14ac:dyDescent="0.3">
      <c r="C106" t="s">
        <v>158</v>
      </c>
      <c r="D106" s="1">
        <v>3802702</v>
      </c>
      <c r="E106" s="2">
        <v>0.11600000000000001</v>
      </c>
      <c r="F106">
        <v>103.47</v>
      </c>
      <c r="G106" t="s">
        <v>137</v>
      </c>
    </row>
    <row r="108" spans="1:7" x14ac:dyDescent="0.3">
      <c r="A108" t="s">
        <v>160</v>
      </c>
    </row>
    <row r="109" spans="1:7" x14ac:dyDescent="0.3">
      <c r="A109" t="s">
        <v>110</v>
      </c>
      <c r="B109" t="s">
        <v>161</v>
      </c>
    </row>
    <row r="111" spans="1:7" x14ac:dyDescent="0.3">
      <c r="A111" t="s">
        <v>71</v>
      </c>
    </row>
    <row r="112" spans="1:7" x14ac:dyDescent="0.3">
      <c r="A112" t="s">
        <v>162</v>
      </c>
      <c r="B112" t="s">
        <v>334</v>
      </c>
      <c r="C112" t="s">
        <v>74</v>
      </c>
      <c r="D112" t="s">
        <v>366</v>
      </c>
    </row>
    <row r="113" spans="1:7" x14ac:dyDescent="0.3">
      <c r="D113" s="3">
        <v>45657</v>
      </c>
    </row>
    <row r="114" spans="1:7" x14ac:dyDescent="0.3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</row>
    <row r="115" spans="1:7" x14ac:dyDescent="0.3">
      <c r="A115" t="s">
        <v>7</v>
      </c>
    </row>
    <row r="116" spans="1:7" x14ac:dyDescent="0.3">
      <c r="A116" t="s">
        <v>8</v>
      </c>
      <c r="B116" s="1">
        <v>14052</v>
      </c>
      <c r="C116" s="1">
        <v>4383</v>
      </c>
      <c r="D116" s="1">
        <v>19232</v>
      </c>
      <c r="E116" s="1">
        <v>11155</v>
      </c>
      <c r="F116" s="1">
        <v>3404</v>
      </c>
      <c r="G116" s="1">
        <v>-542</v>
      </c>
    </row>
    <row r="117" spans="1:7" x14ac:dyDescent="0.3">
      <c r="A117" t="s">
        <v>9</v>
      </c>
    </row>
    <row r="118" spans="1:7" x14ac:dyDescent="0.3">
      <c r="A118" t="s">
        <v>10</v>
      </c>
      <c r="B118" s="1">
        <v>3140</v>
      </c>
      <c r="C118" s="1">
        <v>2493</v>
      </c>
      <c r="D118" s="1">
        <v>4581</v>
      </c>
      <c r="E118" s="1">
        <v>2280</v>
      </c>
      <c r="F118" s="1">
        <v>3987</v>
      </c>
      <c r="G118" s="1">
        <v>1819</v>
      </c>
    </row>
    <row r="119" spans="1:7" x14ac:dyDescent="0.3">
      <c r="A119" t="s">
        <v>11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3">
      <c r="A120" t="s">
        <v>12</v>
      </c>
    </row>
    <row r="121" spans="1:7" x14ac:dyDescent="0.3">
      <c r="A121" t="s">
        <v>13</v>
      </c>
      <c r="B121" s="1">
        <v>-1119</v>
      </c>
      <c r="C121" s="1">
        <v>288</v>
      </c>
      <c r="D121" s="1">
        <v>588</v>
      </c>
      <c r="E121" s="1">
        <v>-76</v>
      </c>
      <c r="F121" s="1">
        <v>-275</v>
      </c>
      <c r="G121" s="1">
        <v>-539</v>
      </c>
    </row>
    <row r="122" spans="1:7" x14ac:dyDescent="0.3">
      <c r="A122" t="s">
        <v>14</v>
      </c>
      <c r="B122" s="1">
        <v>11072</v>
      </c>
      <c r="C122" s="1">
        <v>-1825</v>
      </c>
      <c r="D122" s="1">
        <v>130</v>
      </c>
      <c r="E122" s="1">
        <v>-1685</v>
      </c>
      <c r="F122" s="1">
        <v>-1247</v>
      </c>
      <c r="G122" s="1">
        <v>7155</v>
      </c>
    </row>
    <row r="123" spans="1:7" x14ac:dyDescent="0.3">
      <c r="A123" t="s">
        <v>15</v>
      </c>
      <c r="B123" s="1">
        <v>-928</v>
      </c>
      <c r="C123" s="1">
        <v>-527</v>
      </c>
      <c r="D123" s="1">
        <v>-3151</v>
      </c>
      <c r="E123" s="1">
        <v>-66</v>
      </c>
      <c r="F123" s="1">
        <v>-2005</v>
      </c>
      <c r="G123" s="1">
        <v>-757</v>
      </c>
    </row>
    <row r="124" spans="1:7" x14ac:dyDescent="0.3">
      <c r="A124" t="s">
        <v>16</v>
      </c>
      <c r="B124" s="1">
        <v>26218</v>
      </c>
      <c r="C124" s="1">
        <v>4812</v>
      </c>
      <c r="D124" s="1">
        <v>21380</v>
      </c>
      <c r="E124" s="1">
        <v>11608</v>
      </c>
      <c r="F124" s="1">
        <v>3863</v>
      </c>
      <c r="G124" s="1">
        <v>7135</v>
      </c>
    </row>
    <row r="126" spans="1:7" x14ac:dyDescent="0.3">
      <c r="A126" t="s">
        <v>17</v>
      </c>
    </row>
    <row r="127" spans="1:7" x14ac:dyDescent="0.3">
      <c r="A127" t="s">
        <v>18</v>
      </c>
      <c r="B127" s="1">
        <v>-5500</v>
      </c>
      <c r="C127" s="1">
        <v>0</v>
      </c>
      <c r="D127" s="1">
        <v>-16267</v>
      </c>
      <c r="E127" s="1">
        <v>0</v>
      </c>
      <c r="F127" s="1">
        <v>-12800</v>
      </c>
      <c r="G127" s="1">
        <v>-8922</v>
      </c>
    </row>
    <row r="128" spans="1:7" x14ac:dyDescent="0.3">
      <c r="A128" t="s">
        <v>19</v>
      </c>
    </row>
    <row r="129" spans="1:7" x14ac:dyDescent="0.3">
      <c r="A129" t="s">
        <v>20</v>
      </c>
      <c r="B129" s="1">
        <v>-5700</v>
      </c>
      <c r="C129" s="1">
        <v>0</v>
      </c>
      <c r="D129" s="1">
        <v>-5979</v>
      </c>
      <c r="E129" s="1">
        <v>0</v>
      </c>
      <c r="F129" s="1">
        <v>-26</v>
      </c>
      <c r="G129" s="1">
        <v>0</v>
      </c>
    </row>
    <row r="130" spans="1:7" x14ac:dyDescent="0.3">
      <c r="A130" t="s">
        <v>21</v>
      </c>
      <c r="B130" s="1">
        <v>0</v>
      </c>
      <c r="C130" s="1">
        <v>0</v>
      </c>
      <c r="D130" s="1">
        <v>0</v>
      </c>
      <c r="E130" s="1">
        <v>0</v>
      </c>
      <c r="F130" s="1">
        <v>1000</v>
      </c>
      <c r="G130" s="1">
        <v>2244</v>
      </c>
    </row>
    <row r="131" spans="1:7" x14ac:dyDescent="0.3">
      <c r="A131" t="s">
        <v>22</v>
      </c>
      <c r="B131" s="1">
        <v>0</v>
      </c>
      <c r="C131" s="1">
        <v>0</v>
      </c>
      <c r="D131" s="1">
        <v>-3530</v>
      </c>
      <c r="E131" s="1">
        <v>0</v>
      </c>
      <c r="F131" s="1">
        <v>0</v>
      </c>
      <c r="G131" s="1">
        <v>0</v>
      </c>
    </row>
    <row r="132" spans="1:7" x14ac:dyDescent="0.3">
      <c r="A132" t="s">
        <v>23</v>
      </c>
      <c r="B132" s="1">
        <v>1221</v>
      </c>
      <c r="C132" s="1">
        <v>0</v>
      </c>
      <c r="D132" s="1">
        <v>8000</v>
      </c>
      <c r="E132" s="1">
        <v>0</v>
      </c>
      <c r="F132" s="1">
        <v>8245</v>
      </c>
      <c r="G132" s="1">
        <v>3803</v>
      </c>
    </row>
    <row r="133" spans="1:7" x14ac:dyDescent="0.3">
      <c r="A133" t="s">
        <v>24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3">
      <c r="A134" t="s">
        <v>25</v>
      </c>
      <c r="B134" s="1">
        <v>-1733</v>
      </c>
      <c r="C134" s="1">
        <v>-18735</v>
      </c>
      <c r="D134" s="1">
        <v>-1733</v>
      </c>
      <c r="E134" s="1">
        <v>-1733</v>
      </c>
      <c r="F134" s="1">
        <v>-8032</v>
      </c>
      <c r="G134" s="1">
        <v>-10940</v>
      </c>
    </row>
    <row r="135" spans="1:7" x14ac:dyDescent="0.3">
      <c r="A135" t="s">
        <v>26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5127</v>
      </c>
    </row>
    <row r="136" spans="1:7" x14ac:dyDescent="0.3">
      <c r="A136" t="s">
        <v>27</v>
      </c>
      <c r="B136" s="1">
        <v>0</v>
      </c>
      <c r="C136" s="1">
        <v>13923</v>
      </c>
      <c r="D136" s="1">
        <v>0</v>
      </c>
      <c r="E136" s="1">
        <v>0</v>
      </c>
      <c r="F136" s="1">
        <v>7751</v>
      </c>
      <c r="G136" s="1">
        <v>0</v>
      </c>
    </row>
    <row r="139" spans="1:7" x14ac:dyDescent="0.3">
      <c r="A139" t="s">
        <v>28</v>
      </c>
      <c r="B139" s="1">
        <v>-6212</v>
      </c>
      <c r="C139" s="1">
        <v>-4812</v>
      </c>
      <c r="D139" s="1">
        <v>-3242</v>
      </c>
      <c r="E139" s="1">
        <v>-1733</v>
      </c>
      <c r="F139" s="1">
        <v>8937</v>
      </c>
      <c r="G139" s="1">
        <v>234</v>
      </c>
    </row>
    <row r="141" spans="1:7" x14ac:dyDescent="0.3">
      <c r="A141" t="s">
        <v>29</v>
      </c>
      <c r="B141" s="1">
        <v>14506</v>
      </c>
      <c r="C141" s="1">
        <v>0</v>
      </c>
      <c r="D141" s="1">
        <v>1871</v>
      </c>
      <c r="E141" s="1">
        <v>9875</v>
      </c>
      <c r="F141" s="1">
        <v>0</v>
      </c>
      <c r="G141" s="1">
        <v>-1553</v>
      </c>
    </row>
    <row r="142" spans="1:7" x14ac:dyDescent="0.3">
      <c r="A142" t="s">
        <v>30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</row>
    <row r="143" spans="1:7" x14ac:dyDescent="0.3">
      <c r="A143" t="s">
        <v>31</v>
      </c>
      <c r="B143" s="1">
        <v>22072</v>
      </c>
      <c r="C143" s="1">
        <v>0</v>
      </c>
      <c r="D143" s="1">
        <v>7689</v>
      </c>
      <c r="E143" s="1">
        <v>23943</v>
      </c>
      <c r="F143" s="1">
        <v>0</v>
      </c>
      <c r="G143" s="1">
        <v>2157</v>
      </c>
    </row>
    <row r="144" spans="1:7" x14ac:dyDescent="0.3">
      <c r="A144" t="s">
        <v>32</v>
      </c>
      <c r="B144" s="1">
        <v>9708</v>
      </c>
      <c r="C144" s="1">
        <v>3523</v>
      </c>
      <c r="D144" s="1">
        <v>16116</v>
      </c>
      <c r="E144" s="1">
        <v>7236</v>
      </c>
      <c r="F144" s="1">
        <v>12570</v>
      </c>
      <c r="G144" s="1">
        <v>3145</v>
      </c>
    </row>
    <row r="145" spans="1:7" x14ac:dyDescent="0.3">
      <c r="A145" t="s">
        <v>33</v>
      </c>
      <c r="B145" s="1">
        <v>0</v>
      </c>
      <c r="C145" s="1">
        <v>15860</v>
      </c>
      <c r="D145" s="1">
        <v>4573</v>
      </c>
      <c r="E145" s="1">
        <v>7021</v>
      </c>
      <c r="F145" s="1">
        <v>15033</v>
      </c>
      <c r="G145" s="1">
        <v>4961</v>
      </c>
    </row>
    <row r="146" spans="1:7" x14ac:dyDescent="0.3">
      <c r="A146" t="s">
        <v>34</v>
      </c>
      <c r="B146" s="1">
        <v>31780</v>
      </c>
      <c r="C146" s="1">
        <v>19383</v>
      </c>
      <c r="D146" s="1">
        <v>28378</v>
      </c>
      <c r="E146" s="1">
        <v>38199</v>
      </c>
      <c r="F146" s="1">
        <v>27603</v>
      </c>
      <c r="G146" s="1">
        <v>10263</v>
      </c>
    </row>
    <row r="148" spans="1:7" x14ac:dyDescent="0.3">
      <c r="A148" t="s">
        <v>35</v>
      </c>
      <c r="B148" s="1">
        <v>47100</v>
      </c>
      <c r="C148" s="1">
        <v>37400</v>
      </c>
      <c r="D148" s="1">
        <v>68717</v>
      </c>
      <c r="E148" s="1">
        <v>34200</v>
      </c>
      <c r="F148" s="1">
        <v>59800</v>
      </c>
      <c r="G148" s="1">
        <v>36202</v>
      </c>
    </row>
    <row r="149" spans="1:7" x14ac:dyDescent="0.3">
      <c r="A149" t="s">
        <v>36</v>
      </c>
      <c r="B149" s="1">
        <v>-15500</v>
      </c>
      <c r="C149" s="1">
        <v>-11537</v>
      </c>
      <c r="D149" s="1">
        <v>-18224</v>
      </c>
      <c r="E149" s="1">
        <v>-13187</v>
      </c>
      <c r="F149" s="1">
        <v>-16584</v>
      </c>
      <c r="G149" s="1">
        <v>-11802</v>
      </c>
    </row>
    <row r="150" spans="1:7" x14ac:dyDescent="0.3">
      <c r="A150" t="s">
        <v>37</v>
      </c>
      <c r="B150" s="1">
        <v>31600</v>
      </c>
      <c r="C150" s="1">
        <v>25863</v>
      </c>
      <c r="D150" s="1">
        <v>50492</v>
      </c>
      <c r="E150" s="1">
        <v>21013</v>
      </c>
      <c r="F150" s="1">
        <v>43216</v>
      </c>
      <c r="G150" s="1">
        <v>24400</v>
      </c>
    </row>
    <row r="152" spans="1:7" x14ac:dyDescent="0.3">
      <c r="A152" t="s">
        <v>38</v>
      </c>
      <c r="B152" s="1">
        <v>63380</v>
      </c>
      <c r="C152" s="1">
        <v>45245</v>
      </c>
      <c r="D152" s="1">
        <v>78870</v>
      </c>
      <c r="E152" s="1">
        <v>59213</v>
      </c>
      <c r="F152" s="1">
        <v>70819</v>
      </c>
      <c r="G152" s="1">
        <v>34664</v>
      </c>
    </row>
    <row r="156" spans="1:7" x14ac:dyDescent="0.3">
      <c r="A156" t="s">
        <v>39</v>
      </c>
      <c r="B156" s="1">
        <v>4316</v>
      </c>
      <c r="C156" s="1">
        <v>3138</v>
      </c>
      <c r="D156" s="1">
        <v>5851</v>
      </c>
      <c r="E156" s="1">
        <v>4208</v>
      </c>
      <c r="F156" s="1">
        <v>3701</v>
      </c>
      <c r="G156" s="1">
        <v>1432</v>
      </c>
    </row>
    <row r="157" spans="1:7" x14ac:dyDescent="0.3">
      <c r="A157" t="s">
        <v>40</v>
      </c>
      <c r="B157" s="1">
        <v>0</v>
      </c>
      <c r="C157" s="1">
        <v>13923</v>
      </c>
      <c r="D157" s="1">
        <v>0</v>
      </c>
      <c r="E157" s="1">
        <v>0</v>
      </c>
      <c r="F157" s="1">
        <v>7751</v>
      </c>
      <c r="G157" s="1">
        <v>5127</v>
      </c>
    </row>
    <row r="158" spans="1:7" x14ac:dyDescent="0.3">
      <c r="A158" t="s">
        <v>41</v>
      </c>
      <c r="B158" s="1">
        <v>4316</v>
      </c>
      <c r="C158" s="1">
        <v>17061</v>
      </c>
      <c r="D158" s="1">
        <v>5851</v>
      </c>
      <c r="E158" s="1">
        <v>4208</v>
      </c>
      <c r="F158" s="1">
        <v>11452</v>
      </c>
      <c r="G158" s="1">
        <v>6559</v>
      </c>
    </row>
    <row r="160" spans="1:7" x14ac:dyDescent="0.3">
      <c r="A160" t="s">
        <v>42</v>
      </c>
      <c r="B160" s="1">
        <v>23392</v>
      </c>
      <c r="C160" s="1">
        <v>18934</v>
      </c>
      <c r="D160" s="1">
        <v>30309</v>
      </c>
      <c r="E160" s="1">
        <v>20458</v>
      </c>
      <c r="F160" s="1">
        <v>27522</v>
      </c>
      <c r="G160" s="1">
        <v>10962</v>
      </c>
    </row>
    <row r="161" spans="1:7" x14ac:dyDescent="0.3">
      <c r="A161" t="s">
        <v>43</v>
      </c>
      <c r="B161" s="1">
        <v>27708</v>
      </c>
      <c r="C161" s="1">
        <v>35995</v>
      </c>
      <c r="D161" s="1">
        <v>36160</v>
      </c>
      <c r="E161" s="1">
        <v>24666</v>
      </c>
      <c r="F161" s="1">
        <v>38974</v>
      </c>
      <c r="G161" s="1">
        <v>17521</v>
      </c>
    </row>
    <row r="163" spans="1:7" x14ac:dyDescent="0.3">
      <c r="A163" t="s">
        <v>44</v>
      </c>
      <c r="B163" s="1">
        <v>2125</v>
      </c>
      <c r="C163" s="1">
        <v>2105</v>
      </c>
      <c r="D163" s="1">
        <v>6782</v>
      </c>
      <c r="E163" s="1">
        <v>3323</v>
      </c>
      <c r="F163" s="1">
        <v>10641</v>
      </c>
      <c r="G163" s="1">
        <v>9180</v>
      </c>
    </row>
    <row r="164" spans="1:7" x14ac:dyDescent="0.3">
      <c r="A164" t="s">
        <v>45</v>
      </c>
      <c r="B164" s="1">
        <v>33546</v>
      </c>
      <c r="C164" s="1">
        <v>7144</v>
      </c>
      <c r="D164" s="1">
        <v>35927</v>
      </c>
      <c r="E164" s="1">
        <v>31222</v>
      </c>
      <c r="F164" s="1">
        <v>21204</v>
      </c>
      <c r="G164" s="1">
        <v>7963</v>
      </c>
    </row>
    <row r="165" spans="1:7" x14ac:dyDescent="0.3">
      <c r="A165" t="s">
        <v>46</v>
      </c>
      <c r="B165" s="1">
        <v>35671</v>
      </c>
      <c r="C165" s="1">
        <v>9249</v>
      </c>
      <c r="D165" s="1">
        <v>42710</v>
      </c>
      <c r="E165" s="1">
        <v>34545</v>
      </c>
      <c r="F165" s="1">
        <v>31844</v>
      </c>
      <c r="G165" s="1">
        <v>17142</v>
      </c>
    </row>
    <row r="167" spans="1:7" x14ac:dyDescent="0.3">
      <c r="A167" t="s">
        <v>47</v>
      </c>
      <c r="B167" s="1">
        <v>63380</v>
      </c>
      <c r="C167" s="1">
        <v>45245</v>
      </c>
      <c r="D167" s="1">
        <v>78870</v>
      </c>
      <c r="E167" s="1">
        <v>59213</v>
      </c>
      <c r="F167" s="1">
        <v>70819</v>
      </c>
      <c r="G167" s="1">
        <v>34664</v>
      </c>
    </row>
    <row r="170" spans="1:7" x14ac:dyDescent="0.3">
      <c r="A170" t="s">
        <v>48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</row>
    <row r="171" spans="1:7" x14ac:dyDescent="0.3">
      <c r="A171" t="s">
        <v>49</v>
      </c>
      <c r="B171" s="1">
        <v>118111</v>
      </c>
      <c r="C171" s="1">
        <v>64288</v>
      </c>
      <c r="D171" s="1">
        <v>130721</v>
      </c>
      <c r="E171" s="1">
        <v>88040</v>
      </c>
      <c r="F171" s="1">
        <v>76469</v>
      </c>
      <c r="G171" s="1">
        <v>38260</v>
      </c>
    </row>
    <row r="172" spans="1:7" x14ac:dyDescent="0.3">
      <c r="A172" t="s">
        <v>50</v>
      </c>
      <c r="B172" s="1">
        <v>63582</v>
      </c>
      <c r="C172" s="1">
        <v>38256</v>
      </c>
      <c r="D172" s="1">
        <v>71864</v>
      </c>
      <c r="E172" s="1">
        <v>50360</v>
      </c>
      <c r="F172" s="1">
        <v>45580</v>
      </c>
      <c r="G172" s="1">
        <v>25174</v>
      </c>
    </row>
    <row r="173" spans="1:7" x14ac:dyDescent="0.3">
      <c r="A173" t="s">
        <v>51</v>
      </c>
      <c r="B173" s="1">
        <v>54529</v>
      </c>
      <c r="C173" s="1">
        <v>26032</v>
      </c>
      <c r="D173" s="1">
        <v>58857</v>
      </c>
      <c r="E173" s="1">
        <v>37680</v>
      </c>
      <c r="F173" s="1">
        <v>30889</v>
      </c>
      <c r="G173" s="1">
        <v>13086</v>
      </c>
    </row>
    <row r="174" spans="1:7" x14ac:dyDescent="0.3">
      <c r="A174" t="s">
        <v>52</v>
      </c>
      <c r="B174" s="1">
        <v>3140</v>
      </c>
      <c r="C174" s="1">
        <v>2493</v>
      </c>
      <c r="D174" s="1">
        <v>4581</v>
      </c>
      <c r="E174" s="1">
        <v>2280</v>
      </c>
      <c r="F174" s="1">
        <v>3987</v>
      </c>
      <c r="G174" s="1">
        <v>1819</v>
      </c>
    </row>
    <row r="175" spans="1:7" x14ac:dyDescent="0.3">
      <c r="A175" t="s">
        <v>53</v>
      </c>
      <c r="B175" s="1">
        <v>21619</v>
      </c>
      <c r="C175" s="1">
        <v>11978</v>
      </c>
      <c r="D175" s="1">
        <v>15261</v>
      </c>
      <c r="E175" s="1">
        <v>15691</v>
      </c>
      <c r="F175" s="1">
        <v>13164</v>
      </c>
      <c r="G175" s="1">
        <v>7474</v>
      </c>
    </row>
    <row r="176" spans="1:7" x14ac:dyDescent="0.3">
      <c r="A176" t="s">
        <v>54</v>
      </c>
      <c r="B176" s="1">
        <v>5061</v>
      </c>
      <c r="C176" s="1">
        <v>0</v>
      </c>
      <c r="D176" s="1">
        <v>5453</v>
      </c>
      <c r="E176" s="1">
        <v>0</v>
      </c>
      <c r="F176" s="1">
        <v>4062</v>
      </c>
      <c r="G176" s="1">
        <v>2802</v>
      </c>
    </row>
    <row r="177" spans="1:17" x14ac:dyDescent="0.3">
      <c r="A177" t="s">
        <v>55</v>
      </c>
      <c r="B177" s="1">
        <v>24708</v>
      </c>
      <c r="C177" s="1">
        <v>11560</v>
      </c>
      <c r="D177" s="1">
        <v>33561</v>
      </c>
      <c r="E177" s="1">
        <v>19709</v>
      </c>
      <c r="F177" s="1">
        <v>9677</v>
      </c>
      <c r="G177" s="1">
        <v>991</v>
      </c>
    </row>
    <row r="178" spans="1:17" x14ac:dyDescent="0.3">
      <c r="A178" t="s">
        <v>56</v>
      </c>
      <c r="B178" s="1">
        <v>2648</v>
      </c>
      <c r="C178" s="1">
        <v>4680</v>
      </c>
      <c r="D178" s="1">
        <v>3370</v>
      </c>
      <c r="E178" s="1">
        <v>2198</v>
      </c>
      <c r="F178" s="1">
        <v>4333</v>
      </c>
      <c r="G178" s="1">
        <v>1825</v>
      </c>
    </row>
    <row r="179" spans="1:17" x14ac:dyDescent="0.3">
      <c r="A179" t="s">
        <v>57</v>
      </c>
      <c r="B179" s="1">
        <v>7721</v>
      </c>
      <c r="C179" s="1">
        <v>2408</v>
      </c>
      <c r="D179" s="1">
        <v>10567</v>
      </c>
      <c r="E179" s="1">
        <v>6129</v>
      </c>
      <c r="F179" s="1">
        <v>1870</v>
      </c>
      <c r="G179" s="1">
        <v>-292</v>
      </c>
    </row>
    <row r="180" spans="1:17" x14ac:dyDescent="0.3">
      <c r="A180" t="s">
        <v>58</v>
      </c>
      <c r="B180" s="1">
        <v>287</v>
      </c>
      <c r="C180" s="1">
        <v>89</v>
      </c>
      <c r="D180" s="1">
        <v>392</v>
      </c>
      <c r="E180" s="1">
        <v>228</v>
      </c>
      <c r="F180" s="1">
        <v>69</v>
      </c>
      <c r="G180" s="1">
        <v>0</v>
      </c>
    </row>
    <row r="181" spans="1:17" x14ac:dyDescent="0.3">
      <c r="A181" t="s">
        <v>59</v>
      </c>
      <c r="B181" s="1">
        <v>14052</v>
      </c>
      <c r="C181" s="1">
        <v>4383</v>
      </c>
      <c r="D181" s="1">
        <v>19232</v>
      </c>
      <c r="E181" s="1">
        <v>11155</v>
      </c>
      <c r="F181" s="1">
        <v>3404</v>
      </c>
      <c r="G181" s="1">
        <v>-542</v>
      </c>
    </row>
    <row r="182" spans="1:17" x14ac:dyDescent="0.3">
      <c r="A182" t="s">
        <v>110</v>
      </c>
      <c r="B182" t="s">
        <v>163</v>
      </c>
    </row>
    <row r="184" spans="1:17" x14ac:dyDescent="0.3">
      <c r="A184" t="s">
        <v>71</v>
      </c>
    </row>
    <row r="185" spans="1:17" x14ac:dyDescent="0.3">
      <c r="A185" t="s">
        <v>164</v>
      </c>
      <c r="B185" t="s">
        <v>334</v>
      </c>
      <c r="C185" t="s">
        <v>74</v>
      </c>
      <c r="D185" t="s">
        <v>366</v>
      </c>
    </row>
    <row r="186" spans="1:17" x14ac:dyDescent="0.3">
      <c r="D186" s="3">
        <v>45657</v>
      </c>
    </row>
    <row r="187" spans="1:17" x14ac:dyDescent="0.3">
      <c r="A187" t="s">
        <v>336</v>
      </c>
    </row>
    <row r="188" spans="1:17" x14ac:dyDescent="0.3">
      <c r="A188" t="s">
        <v>165</v>
      </c>
    </row>
    <row r="189" spans="1:17" x14ac:dyDescent="0.3">
      <c r="A189" t="s">
        <v>166</v>
      </c>
      <c r="B189" t="s">
        <v>167</v>
      </c>
      <c r="C189" t="s">
        <v>168</v>
      </c>
      <c r="D189" t="s">
        <v>169</v>
      </c>
      <c r="E189" t="s">
        <v>170</v>
      </c>
      <c r="F189" t="s">
        <v>171</v>
      </c>
      <c r="G189" t="s">
        <v>172</v>
      </c>
      <c r="H189" t="s">
        <v>173</v>
      </c>
      <c r="I189" t="s">
        <v>174</v>
      </c>
      <c r="J189" t="s">
        <v>175</v>
      </c>
      <c r="K189" t="s">
        <v>176</v>
      </c>
      <c r="L189" t="s">
        <v>177</v>
      </c>
      <c r="M189" t="s">
        <v>178</v>
      </c>
      <c r="N189" t="s">
        <v>179</v>
      </c>
      <c r="O189" t="s">
        <v>182</v>
      </c>
      <c r="P189" t="s">
        <v>183</v>
      </c>
      <c r="Q189" t="s">
        <v>184</v>
      </c>
    </row>
    <row r="190" spans="1:17" x14ac:dyDescent="0.3">
      <c r="N190" t="s">
        <v>180</v>
      </c>
    </row>
    <row r="191" spans="1:17" x14ac:dyDescent="0.3">
      <c r="N191" t="s">
        <v>181</v>
      </c>
    </row>
    <row r="194" spans="1:17" x14ac:dyDescent="0.3">
      <c r="A194" t="s">
        <v>185</v>
      </c>
      <c r="B194" t="s">
        <v>186</v>
      </c>
      <c r="C194" s="5">
        <v>1584</v>
      </c>
      <c r="D194">
        <v>0</v>
      </c>
      <c r="E194" s="7">
        <v>45490</v>
      </c>
      <c r="F194">
        <v>2.2999999999999998</v>
      </c>
      <c r="G194">
        <v>20000</v>
      </c>
      <c r="H194">
        <v>7.8</v>
      </c>
      <c r="I194">
        <v>11.6</v>
      </c>
      <c r="J194" s="4">
        <v>34.5</v>
      </c>
      <c r="K194" s="4">
        <v>10.35</v>
      </c>
      <c r="L194" s="4">
        <v>7.41</v>
      </c>
      <c r="M194" s="8">
        <v>0.5</v>
      </c>
      <c r="N194" s="8">
        <v>0.78</v>
      </c>
      <c r="O194">
        <v>5</v>
      </c>
      <c r="P194">
        <v>950</v>
      </c>
      <c r="Q194" s="8">
        <v>1.76</v>
      </c>
    </row>
    <row r="195" spans="1:17" x14ac:dyDescent="0.3">
      <c r="A195" t="s">
        <v>187</v>
      </c>
      <c r="B195" t="s">
        <v>188</v>
      </c>
      <c r="C195">
        <v>496</v>
      </c>
      <c r="D195">
        <v>0</v>
      </c>
      <c r="E195" s="7">
        <v>45404</v>
      </c>
      <c r="F195">
        <v>1.5</v>
      </c>
      <c r="G195">
        <v>21000</v>
      </c>
      <c r="H195">
        <v>10.8</v>
      </c>
      <c r="I195">
        <v>8.5</v>
      </c>
      <c r="J195" s="4">
        <v>45</v>
      </c>
      <c r="K195" s="4">
        <v>15.68</v>
      </c>
      <c r="L195" s="4">
        <v>9.1999999999999993</v>
      </c>
      <c r="M195" s="8">
        <v>0.44</v>
      </c>
      <c r="N195" s="8">
        <v>0</v>
      </c>
      <c r="O195">
        <v>2</v>
      </c>
      <c r="P195">
        <v>500</v>
      </c>
      <c r="Q195" s="8">
        <v>0.78</v>
      </c>
    </row>
    <row r="196" spans="1:17" x14ac:dyDescent="0.3">
      <c r="A196" t="s">
        <v>189</v>
      </c>
      <c r="B196" t="s">
        <v>188</v>
      </c>
      <c r="C196">
        <v>516</v>
      </c>
      <c r="D196">
        <v>0</v>
      </c>
      <c r="E196" s="7">
        <v>45404</v>
      </c>
      <c r="F196">
        <v>1.5</v>
      </c>
      <c r="G196">
        <v>21000</v>
      </c>
      <c r="H196">
        <v>10.8</v>
      </c>
      <c r="I196">
        <v>8.5</v>
      </c>
      <c r="J196" s="4">
        <v>45</v>
      </c>
      <c r="K196" s="4">
        <v>15.68</v>
      </c>
      <c r="L196" s="4">
        <v>9.1999999999999993</v>
      </c>
      <c r="M196" s="8">
        <v>0.43</v>
      </c>
      <c r="N196" s="8">
        <v>0</v>
      </c>
      <c r="O196">
        <v>2</v>
      </c>
      <c r="P196">
        <v>400</v>
      </c>
      <c r="Q196" s="8">
        <v>0.97</v>
      </c>
    </row>
    <row r="197" spans="1:17" x14ac:dyDescent="0.3">
      <c r="A197" t="s">
        <v>190</v>
      </c>
      <c r="B197" t="s">
        <v>188</v>
      </c>
      <c r="C197">
        <v>398</v>
      </c>
      <c r="D197">
        <v>0</v>
      </c>
      <c r="E197" s="7">
        <v>45404</v>
      </c>
      <c r="F197">
        <v>1.3</v>
      </c>
      <c r="G197">
        <v>21000</v>
      </c>
      <c r="H197">
        <v>10.8</v>
      </c>
      <c r="I197">
        <v>8.5</v>
      </c>
      <c r="J197" s="4">
        <v>45</v>
      </c>
      <c r="K197" s="4">
        <v>15.68</v>
      </c>
      <c r="L197" s="4">
        <v>9.1999999999999993</v>
      </c>
      <c r="M197" s="8">
        <v>0.42</v>
      </c>
      <c r="N197" s="8">
        <v>0</v>
      </c>
      <c r="O197">
        <v>2</v>
      </c>
      <c r="P197">
        <v>400</v>
      </c>
      <c r="Q197" s="8">
        <v>0.54</v>
      </c>
    </row>
    <row r="198" spans="1:17" x14ac:dyDescent="0.3">
      <c r="A198" t="s">
        <v>191</v>
      </c>
      <c r="C198">
        <v>0</v>
      </c>
      <c r="D198">
        <v>0</v>
      </c>
      <c r="E198" s="7">
        <v>45341</v>
      </c>
      <c r="F198">
        <v>0.9</v>
      </c>
      <c r="G198">
        <v>21000</v>
      </c>
      <c r="H198">
        <v>10.8</v>
      </c>
      <c r="I198">
        <v>8.5</v>
      </c>
      <c r="J198" s="4">
        <v>45</v>
      </c>
      <c r="K198" s="4">
        <v>0</v>
      </c>
      <c r="L198" s="4">
        <v>0</v>
      </c>
      <c r="M198" s="8">
        <v>0</v>
      </c>
      <c r="N198" s="8">
        <v>0</v>
      </c>
      <c r="O198">
        <v>2</v>
      </c>
      <c r="P198">
        <v>300</v>
      </c>
      <c r="Q198" s="8">
        <v>0</v>
      </c>
    </row>
    <row r="200" spans="1:17" x14ac:dyDescent="0.3">
      <c r="A200" t="s">
        <v>192</v>
      </c>
      <c r="B200" t="s">
        <v>186</v>
      </c>
      <c r="C200">
        <v>711</v>
      </c>
      <c r="D200">
        <v>0</v>
      </c>
      <c r="E200" s="7">
        <v>45068</v>
      </c>
      <c r="F200">
        <v>3.8</v>
      </c>
      <c r="G200">
        <v>16000</v>
      </c>
      <c r="H200">
        <v>7.5</v>
      </c>
      <c r="I200">
        <v>11.8</v>
      </c>
      <c r="J200" s="4">
        <v>33.5</v>
      </c>
      <c r="K200" s="4">
        <v>9.3000000000000007</v>
      </c>
      <c r="L200" s="4">
        <v>6.59</v>
      </c>
      <c r="M200" s="8">
        <v>0.5</v>
      </c>
      <c r="N200" s="8">
        <v>0</v>
      </c>
      <c r="O200">
        <v>5</v>
      </c>
      <c r="P200">
        <v>700</v>
      </c>
      <c r="Q200" s="8">
        <v>0.64</v>
      </c>
    </row>
    <row r="201" spans="1:17" x14ac:dyDescent="0.3">
      <c r="A201" t="s">
        <v>193</v>
      </c>
      <c r="B201" t="s">
        <v>186</v>
      </c>
      <c r="C201">
        <v>644</v>
      </c>
      <c r="D201">
        <v>0</v>
      </c>
      <c r="E201" s="7">
        <v>45006</v>
      </c>
      <c r="F201">
        <v>2.2999999999999998</v>
      </c>
      <c r="G201">
        <v>16000</v>
      </c>
      <c r="H201">
        <v>7</v>
      </c>
      <c r="I201">
        <v>12.3</v>
      </c>
      <c r="J201" s="4">
        <v>33.5</v>
      </c>
      <c r="K201" s="4">
        <v>8.43</v>
      </c>
      <c r="L201" s="4">
        <v>9.34</v>
      </c>
      <c r="M201" s="8">
        <v>0.45</v>
      </c>
      <c r="N201" s="8">
        <v>0</v>
      </c>
      <c r="O201">
        <v>2.5</v>
      </c>
      <c r="P201">
        <v>600</v>
      </c>
      <c r="Q201" s="8">
        <v>0.99</v>
      </c>
    </row>
    <row r="202" spans="1:17" x14ac:dyDescent="0.3">
      <c r="A202" t="s">
        <v>194</v>
      </c>
      <c r="B202" t="s">
        <v>188</v>
      </c>
      <c r="C202">
        <v>435</v>
      </c>
      <c r="D202">
        <v>550</v>
      </c>
      <c r="E202" s="7">
        <v>45063</v>
      </c>
      <c r="F202">
        <v>1.6</v>
      </c>
      <c r="G202">
        <v>21000</v>
      </c>
      <c r="H202">
        <v>10.4</v>
      </c>
      <c r="I202">
        <v>8.9</v>
      </c>
      <c r="J202" s="4">
        <v>43.5</v>
      </c>
      <c r="K202" s="4">
        <v>15.72</v>
      </c>
      <c r="L202" s="4">
        <v>11.87</v>
      </c>
      <c r="M202" s="8">
        <v>0.24</v>
      </c>
      <c r="N202" s="8">
        <v>0.79</v>
      </c>
      <c r="O202">
        <v>2</v>
      </c>
      <c r="P202">
        <v>400</v>
      </c>
      <c r="Q202" s="8">
        <v>1.78</v>
      </c>
    </row>
    <row r="203" spans="1:17" x14ac:dyDescent="0.3">
      <c r="A203" t="s">
        <v>195</v>
      </c>
      <c r="C203">
        <v>0</v>
      </c>
      <c r="D203">
        <v>0</v>
      </c>
      <c r="E203" s="7">
        <v>45345</v>
      </c>
      <c r="F203">
        <v>0.9</v>
      </c>
      <c r="G203">
        <v>21000</v>
      </c>
      <c r="H203">
        <v>11.1</v>
      </c>
      <c r="I203">
        <v>8.1999999999999993</v>
      </c>
      <c r="J203" s="4">
        <v>0</v>
      </c>
      <c r="K203" s="4">
        <v>0</v>
      </c>
      <c r="L203" s="4">
        <v>0</v>
      </c>
      <c r="M203" s="8">
        <v>0</v>
      </c>
      <c r="N203" s="8">
        <v>0</v>
      </c>
      <c r="O203">
        <v>1</v>
      </c>
      <c r="P203">
        <v>400</v>
      </c>
      <c r="Q203" s="8">
        <v>0</v>
      </c>
    </row>
    <row r="205" spans="1:17" x14ac:dyDescent="0.3">
      <c r="A205" t="s">
        <v>197</v>
      </c>
      <c r="B205" t="s">
        <v>186</v>
      </c>
      <c r="C205" s="5">
        <v>1821</v>
      </c>
      <c r="D205">
        <v>140</v>
      </c>
      <c r="E205" s="7">
        <v>45008</v>
      </c>
      <c r="F205">
        <v>3.9</v>
      </c>
      <c r="G205">
        <v>20000</v>
      </c>
      <c r="H205">
        <v>7.2</v>
      </c>
      <c r="I205">
        <v>12.1</v>
      </c>
      <c r="J205" s="4">
        <v>34</v>
      </c>
      <c r="K205" s="4">
        <v>9.44</v>
      </c>
      <c r="L205" s="4">
        <v>7.39</v>
      </c>
      <c r="M205" s="8">
        <v>0.48</v>
      </c>
      <c r="N205" s="8">
        <v>0.39</v>
      </c>
      <c r="O205">
        <v>4.9000000000000004</v>
      </c>
      <c r="P205" s="5">
        <v>1275</v>
      </c>
      <c r="Q205" s="8">
        <v>1.37</v>
      </c>
    </row>
    <row r="206" spans="1:17" x14ac:dyDescent="0.3">
      <c r="A206" t="s">
        <v>198</v>
      </c>
      <c r="B206" t="s">
        <v>186</v>
      </c>
      <c r="C206">
        <v>792</v>
      </c>
      <c r="D206">
        <v>0</v>
      </c>
      <c r="E206" s="7">
        <v>44582</v>
      </c>
      <c r="F206">
        <v>3.8</v>
      </c>
      <c r="G206">
        <v>20000</v>
      </c>
      <c r="H206">
        <v>7</v>
      </c>
      <c r="I206">
        <v>12.3</v>
      </c>
      <c r="J206" s="4">
        <v>35</v>
      </c>
      <c r="K206" s="4">
        <v>9.11</v>
      </c>
      <c r="L206" s="4">
        <v>8.51</v>
      </c>
      <c r="M206" s="8">
        <v>0.48</v>
      </c>
      <c r="N206" s="8">
        <v>0.14000000000000001</v>
      </c>
      <c r="O206">
        <v>4.3</v>
      </c>
      <c r="P206">
        <v>877</v>
      </c>
      <c r="Q206" s="8">
        <v>1.1299999999999999</v>
      </c>
    </row>
    <row r="207" spans="1:17" x14ac:dyDescent="0.3">
      <c r="A207" t="s">
        <v>199</v>
      </c>
      <c r="B207" t="s">
        <v>188</v>
      </c>
      <c r="C207">
        <v>591</v>
      </c>
      <c r="D207">
        <v>78</v>
      </c>
      <c r="E207" s="7">
        <v>45416</v>
      </c>
      <c r="F207">
        <v>1.4</v>
      </c>
      <c r="G207">
        <v>22000</v>
      </c>
      <c r="H207">
        <v>11.5</v>
      </c>
      <c r="I207">
        <v>8.5</v>
      </c>
      <c r="J207" s="4">
        <v>45</v>
      </c>
      <c r="K207" s="4">
        <v>16.54</v>
      </c>
      <c r="L207" s="4">
        <v>10.58</v>
      </c>
      <c r="M207" s="8">
        <v>0.39</v>
      </c>
      <c r="N207" s="8">
        <v>0.3</v>
      </c>
      <c r="O207">
        <v>2.8</v>
      </c>
      <c r="P207">
        <v>588</v>
      </c>
      <c r="Q207" s="8">
        <v>1.29</v>
      </c>
    </row>
    <row r="208" spans="1:17" x14ac:dyDescent="0.3">
      <c r="A208" t="s">
        <v>200</v>
      </c>
      <c r="B208" t="s">
        <v>188</v>
      </c>
      <c r="C208">
        <v>322</v>
      </c>
      <c r="D208">
        <v>0</v>
      </c>
      <c r="E208" s="7">
        <v>45353</v>
      </c>
      <c r="F208">
        <v>0.8</v>
      </c>
      <c r="G208">
        <v>22000</v>
      </c>
      <c r="H208">
        <v>11.4</v>
      </c>
      <c r="I208">
        <v>7.9</v>
      </c>
      <c r="J208" s="4">
        <v>45</v>
      </c>
      <c r="K208" s="4">
        <v>16.940000000000001</v>
      </c>
      <c r="L208" s="4">
        <v>10.85</v>
      </c>
      <c r="M208" s="8">
        <v>0.37</v>
      </c>
      <c r="N208" s="8">
        <v>0.2</v>
      </c>
      <c r="O208">
        <v>1.9</v>
      </c>
      <c r="P208">
        <v>413</v>
      </c>
      <c r="Q208" s="8">
        <v>0.99</v>
      </c>
    </row>
    <row r="210" spans="1:17" x14ac:dyDescent="0.3">
      <c r="A210" t="s">
        <v>202</v>
      </c>
      <c r="B210" t="s">
        <v>186</v>
      </c>
      <c r="C210" s="5">
        <v>1670</v>
      </c>
      <c r="D210">
        <v>249</v>
      </c>
      <c r="E210" s="7">
        <v>45049</v>
      </c>
      <c r="F210">
        <v>3.7</v>
      </c>
      <c r="G210">
        <v>20000</v>
      </c>
      <c r="H210">
        <v>6.8</v>
      </c>
      <c r="I210">
        <v>12.6</v>
      </c>
      <c r="J210" s="4">
        <v>33</v>
      </c>
      <c r="K210" s="4">
        <v>8.74</v>
      </c>
      <c r="L210" s="4">
        <v>9.73</v>
      </c>
      <c r="M210" s="8">
        <v>0.42</v>
      </c>
      <c r="N210" s="8">
        <v>0.89</v>
      </c>
      <c r="O210">
        <v>3.5</v>
      </c>
      <c r="P210">
        <v>900</v>
      </c>
      <c r="Q210" s="8">
        <v>1.93</v>
      </c>
    </row>
    <row r="211" spans="1:17" x14ac:dyDescent="0.3">
      <c r="A211" t="s">
        <v>203</v>
      </c>
      <c r="B211" t="s">
        <v>188</v>
      </c>
      <c r="C211">
        <v>467</v>
      </c>
      <c r="D211">
        <v>101</v>
      </c>
      <c r="E211" s="7">
        <v>44944</v>
      </c>
      <c r="F211">
        <v>2.2000000000000002</v>
      </c>
      <c r="G211">
        <v>21000</v>
      </c>
      <c r="H211">
        <v>9.4</v>
      </c>
      <c r="I211">
        <v>9.9</v>
      </c>
      <c r="J211" s="4">
        <v>42.5</v>
      </c>
      <c r="K211" s="4">
        <v>13.42</v>
      </c>
      <c r="L211" s="4">
        <v>8.7200000000000006</v>
      </c>
      <c r="M211" s="8">
        <v>0.45</v>
      </c>
      <c r="N211" s="8">
        <v>0</v>
      </c>
      <c r="O211">
        <v>3</v>
      </c>
      <c r="P211">
        <v>500</v>
      </c>
      <c r="Q211" s="8">
        <v>0.99</v>
      </c>
    </row>
    <row r="212" spans="1:17" x14ac:dyDescent="0.3">
      <c r="A212" t="s">
        <v>204</v>
      </c>
      <c r="B212" t="s">
        <v>188</v>
      </c>
      <c r="C212">
        <v>297</v>
      </c>
      <c r="D212">
        <v>0</v>
      </c>
      <c r="E212" s="7">
        <v>44996</v>
      </c>
      <c r="F212">
        <v>1.8</v>
      </c>
      <c r="G212">
        <v>23000</v>
      </c>
      <c r="H212">
        <v>10.1</v>
      </c>
      <c r="I212">
        <v>9.1999999999999993</v>
      </c>
      <c r="J212" s="4">
        <v>44</v>
      </c>
      <c r="K212" s="4">
        <v>15.12</v>
      </c>
      <c r="L212" s="4">
        <v>8.7200000000000006</v>
      </c>
      <c r="M212" s="8">
        <v>0.45</v>
      </c>
      <c r="N212" s="8">
        <v>0</v>
      </c>
      <c r="O212">
        <v>3</v>
      </c>
      <c r="P212">
        <v>400</v>
      </c>
      <c r="Q212" s="8">
        <v>0.74</v>
      </c>
    </row>
    <row r="214" spans="1:17" x14ac:dyDescent="0.3">
      <c r="A214" t="s">
        <v>207</v>
      </c>
      <c r="B214" t="s">
        <v>186</v>
      </c>
      <c r="C214" s="5">
        <v>1223</v>
      </c>
      <c r="D214">
        <v>508</v>
      </c>
      <c r="E214" s="7">
        <v>45295</v>
      </c>
      <c r="F214">
        <v>2.8</v>
      </c>
      <c r="G214">
        <v>18000</v>
      </c>
      <c r="H214">
        <v>7.6</v>
      </c>
      <c r="I214">
        <v>11.7</v>
      </c>
      <c r="J214" s="4">
        <v>34</v>
      </c>
      <c r="K214" s="4">
        <v>10.07</v>
      </c>
      <c r="L214" s="4">
        <v>7.34</v>
      </c>
      <c r="M214" s="8">
        <v>0.43</v>
      </c>
      <c r="N214" s="8">
        <v>0.01</v>
      </c>
      <c r="O214">
        <v>5</v>
      </c>
      <c r="P214" s="5">
        <v>1200</v>
      </c>
      <c r="Q214" s="8">
        <v>1</v>
      </c>
    </row>
    <row r="215" spans="1:17" x14ac:dyDescent="0.3">
      <c r="A215" t="s">
        <v>208</v>
      </c>
      <c r="B215" t="s">
        <v>188</v>
      </c>
      <c r="C215">
        <v>376</v>
      </c>
      <c r="D215">
        <v>235</v>
      </c>
      <c r="E215" s="7">
        <v>45354</v>
      </c>
      <c r="F215">
        <v>1.8</v>
      </c>
      <c r="G215">
        <v>21000</v>
      </c>
      <c r="H215">
        <v>9.5</v>
      </c>
      <c r="I215">
        <v>9.3000000000000007</v>
      </c>
      <c r="J215" s="4">
        <v>44</v>
      </c>
      <c r="K215" s="4">
        <v>14.67</v>
      </c>
      <c r="L215" s="4">
        <v>7.87</v>
      </c>
      <c r="M215" s="8">
        <v>0.41</v>
      </c>
      <c r="N215" s="8">
        <v>0.01</v>
      </c>
      <c r="O215">
        <v>5</v>
      </c>
      <c r="P215">
        <v>600</v>
      </c>
      <c r="Q215" s="8">
        <v>0.99</v>
      </c>
    </row>
    <row r="216" spans="1:17" x14ac:dyDescent="0.3">
      <c r="A216" t="s">
        <v>209</v>
      </c>
      <c r="B216" t="s">
        <v>188</v>
      </c>
      <c r="C216">
        <v>495</v>
      </c>
      <c r="D216">
        <v>0</v>
      </c>
      <c r="E216" s="7">
        <v>45535</v>
      </c>
      <c r="F216">
        <v>1</v>
      </c>
      <c r="G216">
        <v>20000</v>
      </c>
      <c r="H216">
        <v>8.5</v>
      </c>
      <c r="I216">
        <v>10.5</v>
      </c>
      <c r="J216" s="4">
        <v>37</v>
      </c>
      <c r="K216" s="4">
        <v>12.46</v>
      </c>
      <c r="L216" s="4">
        <v>9.77</v>
      </c>
      <c r="M216" s="8">
        <v>0.34</v>
      </c>
      <c r="N216" s="8">
        <v>0.26</v>
      </c>
      <c r="O216">
        <v>5</v>
      </c>
      <c r="P216">
        <v>500</v>
      </c>
      <c r="Q216" s="8">
        <v>1.24</v>
      </c>
    </row>
    <row r="218" spans="1:17" x14ac:dyDescent="0.3">
      <c r="A218" t="s">
        <v>211</v>
      </c>
      <c r="B218" t="s">
        <v>188</v>
      </c>
      <c r="C218">
        <v>470</v>
      </c>
      <c r="D218">
        <v>101</v>
      </c>
      <c r="E218" s="7">
        <v>45409</v>
      </c>
      <c r="F218">
        <v>1.7</v>
      </c>
      <c r="G218">
        <v>22000</v>
      </c>
      <c r="H218">
        <v>10.6</v>
      </c>
      <c r="I218">
        <v>8.6999999999999993</v>
      </c>
      <c r="J218" s="4">
        <v>42</v>
      </c>
      <c r="K218" s="4">
        <v>17.61</v>
      </c>
      <c r="L218" s="4">
        <v>8.68</v>
      </c>
      <c r="M218" s="8">
        <v>0.35</v>
      </c>
      <c r="N218" s="8">
        <v>0</v>
      </c>
      <c r="O218">
        <v>4</v>
      </c>
      <c r="P218">
        <v>740</v>
      </c>
      <c r="Q218" s="8">
        <v>0.33</v>
      </c>
    </row>
    <row r="219" spans="1:17" x14ac:dyDescent="0.3">
      <c r="A219" t="s">
        <v>212</v>
      </c>
      <c r="B219" t="s">
        <v>188</v>
      </c>
      <c r="C219">
        <v>441</v>
      </c>
      <c r="D219">
        <v>83</v>
      </c>
      <c r="E219" s="7">
        <v>45419</v>
      </c>
      <c r="F219">
        <v>1.5</v>
      </c>
      <c r="G219">
        <v>22000</v>
      </c>
      <c r="H219">
        <v>10.6</v>
      </c>
      <c r="I219">
        <v>7.7</v>
      </c>
      <c r="J219" s="4">
        <v>42</v>
      </c>
      <c r="K219" s="4">
        <v>18.59</v>
      </c>
      <c r="L219" s="4">
        <v>8.68</v>
      </c>
      <c r="M219" s="8">
        <v>0.33</v>
      </c>
      <c r="N219" s="8">
        <v>0</v>
      </c>
      <c r="O219">
        <v>4</v>
      </c>
      <c r="P219">
        <v>500</v>
      </c>
      <c r="Q219" s="8">
        <v>0.79</v>
      </c>
    </row>
    <row r="220" spans="1:17" x14ac:dyDescent="0.3">
      <c r="A220" t="s">
        <v>213</v>
      </c>
      <c r="C220">
        <v>0</v>
      </c>
      <c r="D220">
        <v>0</v>
      </c>
      <c r="E220" s="7">
        <v>45777</v>
      </c>
      <c r="F220">
        <v>0</v>
      </c>
      <c r="G220">
        <v>0</v>
      </c>
      <c r="H220">
        <v>0</v>
      </c>
      <c r="I220">
        <v>0</v>
      </c>
      <c r="J220" s="4">
        <v>0</v>
      </c>
      <c r="K220" s="4">
        <v>0</v>
      </c>
      <c r="L220" s="4">
        <v>0</v>
      </c>
      <c r="M220" s="8">
        <v>0</v>
      </c>
      <c r="N220" s="8">
        <v>0</v>
      </c>
      <c r="O220">
        <v>3.5</v>
      </c>
      <c r="P220">
        <v>446</v>
      </c>
      <c r="Q220" s="8">
        <v>0</v>
      </c>
    </row>
    <row r="222" spans="1:17" x14ac:dyDescent="0.3">
      <c r="A222" t="s">
        <v>110</v>
      </c>
      <c r="B222" t="s">
        <v>214</v>
      </c>
    </row>
    <row r="224" spans="1:17" x14ac:dyDescent="0.3">
      <c r="A224" t="s">
        <v>71</v>
      </c>
    </row>
    <row r="225" spans="1:5" x14ac:dyDescent="0.3">
      <c r="A225" t="s">
        <v>215</v>
      </c>
      <c r="B225" t="s">
        <v>334</v>
      </c>
      <c r="C225" t="s">
        <v>74</v>
      </c>
      <c r="D225" t="s">
        <v>366</v>
      </c>
    </row>
    <row r="226" spans="1:5" x14ac:dyDescent="0.3">
      <c r="D226" s="3">
        <v>45657</v>
      </c>
    </row>
    <row r="227" spans="1:5" x14ac:dyDescent="0.3">
      <c r="A227" t="s">
        <v>216</v>
      </c>
      <c r="E227" t="s">
        <v>337</v>
      </c>
    </row>
    <row r="228" spans="1:5" x14ac:dyDescent="0.3">
      <c r="A228" t="s">
        <v>217</v>
      </c>
      <c r="B228" s="5">
        <v>8273</v>
      </c>
    </row>
    <row r="229" spans="1:5" x14ac:dyDescent="0.3">
      <c r="A229" t="s">
        <v>218</v>
      </c>
      <c r="B229" s="5">
        <v>8273</v>
      </c>
    </row>
    <row r="230" spans="1:5" x14ac:dyDescent="0.3">
      <c r="A230" t="s">
        <v>219</v>
      </c>
      <c r="B230" s="2">
        <v>0.60199999999999998</v>
      </c>
    </row>
    <row r="235" spans="1:5" x14ac:dyDescent="0.3">
      <c r="A235" t="s">
        <v>220</v>
      </c>
      <c r="B235" s="2">
        <v>8.8999999999999996E-2</v>
      </c>
    </row>
    <row r="238" spans="1:5" x14ac:dyDescent="0.3">
      <c r="A238" t="s">
        <v>221</v>
      </c>
    </row>
    <row r="239" spans="1:5" x14ac:dyDescent="0.3">
      <c r="C239" t="s">
        <v>222</v>
      </c>
      <c r="D239" t="s">
        <v>223</v>
      </c>
    </row>
    <row r="240" spans="1:5" x14ac:dyDescent="0.3">
      <c r="A240">
        <v>1</v>
      </c>
      <c r="B240" t="s">
        <v>175</v>
      </c>
      <c r="C240" t="s">
        <v>224</v>
      </c>
      <c r="D240" s="8">
        <v>0.41</v>
      </c>
    </row>
    <row r="241" spans="1:15" x14ac:dyDescent="0.3">
      <c r="A241">
        <v>2</v>
      </c>
      <c r="B241" t="s">
        <v>225</v>
      </c>
      <c r="C241" t="s">
        <v>226</v>
      </c>
      <c r="D241" s="8">
        <v>0.28999999999999998</v>
      </c>
    </row>
    <row r="242" spans="1:15" x14ac:dyDescent="0.3">
      <c r="A242">
        <v>3</v>
      </c>
      <c r="B242" t="s">
        <v>227</v>
      </c>
      <c r="C242" t="s">
        <v>228</v>
      </c>
      <c r="D242" s="8">
        <v>0.21</v>
      </c>
    </row>
    <row r="243" spans="1:15" x14ac:dyDescent="0.3">
      <c r="A243">
        <v>4</v>
      </c>
      <c r="B243" t="s">
        <v>229</v>
      </c>
      <c r="C243" t="s">
        <v>368</v>
      </c>
      <c r="D243" s="8">
        <v>0.09</v>
      </c>
    </row>
    <row r="244" spans="1:15" x14ac:dyDescent="0.3">
      <c r="A244" t="s">
        <v>231</v>
      </c>
      <c r="E244" t="s">
        <v>339</v>
      </c>
    </row>
    <row r="245" spans="1:15" x14ac:dyDescent="0.3">
      <c r="A245" t="s">
        <v>338</v>
      </c>
    </row>
    <row r="246" spans="1:15" x14ac:dyDescent="0.3">
      <c r="A246" t="s">
        <v>232</v>
      </c>
    </row>
    <row r="247" spans="1:15" x14ac:dyDescent="0.3">
      <c r="A247" t="s">
        <v>166</v>
      </c>
      <c r="B247" t="s">
        <v>233</v>
      </c>
      <c r="C247" t="s">
        <v>234</v>
      </c>
      <c r="D247" t="s">
        <v>235</v>
      </c>
      <c r="E247" t="s">
        <v>237</v>
      </c>
      <c r="F247" t="s">
        <v>173</v>
      </c>
      <c r="G247" t="s">
        <v>174</v>
      </c>
      <c r="H247" t="s">
        <v>238</v>
      </c>
      <c r="I247" t="s">
        <v>172</v>
      </c>
      <c r="J247" t="s">
        <v>171</v>
      </c>
      <c r="K247" t="s">
        <v>239</v>
      </c>
      <c r="L247" t="s">
        <v>241</v>
      </c>
      <c r="M247" t="s">
        <v>243</v>
      </c>
      <c r="N247" t="s">
        <v>244</v>
      </c>
      <c r="O247" t="s">
        <v>246</v>
      </c>
    </row>
    <row r="248" spans="1:15" x14ac:dyDescent="0.3">
      <c r="D248" t="s">
        <v>236</v>
      </c>
      <c r="H248" t="s">
        <v>175</v>
      </c>
      <c r="K248" t="s">
        <v>240</v>
      </c>
      <c r="L248" t="s">
        <v>242</v>
      </c>
      <c r="N248" t="s">
        <v>245</v>
      </c>
    </row>
    <row r="249" spans="1:15" x14ac:dyDescent="0.3">
      <c r="A249" t="s">
        <v>197</v>
      </c>
      <c r="B249" s="8">
        <v>0.21</v>
      </c>
      <c r="C249" s="5">
        <v>1741</v>
      </c>
      <c r="D249" s="7">
        <v>45008</v>
      </c>
      <c r="F249">
        <v>7.2</v>
      </c>
      <c r="G249">
        <v>12.1</v>
      </c>
      <c r="H249" s="4">
        <v>34</v>
      </c>
      <c r="I249">
        <v>20000</v>
      </c>
      <c r="J249">
        <v>3.88</v>
      </c>
      <c r="K249" s="1">
        <v>1400</v>
      </c>
      <c r="L249" s="8">
        <v>1</v>
      </c>
      <c r="M249" s="1">
        <v>3000</v>
      </c>
      <c r="N249" s="8">
        <v>0.9</v>
      </c>
      <c r="O249">
        <v>44</v>
      </c>
    </row>
    <row r="250" spans="1:15" x14ac:dyDescent="0.3">
      <c r="A250" t="s">
        <v>202</v>
      </c>
      <c r="B250" s="8">
        <v>0.2</v>
      </c>
      <c r="C250" s="5">
        <v>1644</v>
      </c>
      <c r="D250" s="7">
        <v>45049</v>
      </c>
      <c r="F250">
        <v>6.8</v>
      </c>
      <c r="G250">
        <v>12.6</v>
      </c>
      <c r="H250" s="4">
        <v>33</v>
      </c>
      <c r="I250">
        <v>20000</v>
      </c>
      <c r="J250">
        <v>3.74</v>
      </c>
      <c r="K250" s="1">
        <v>1400</v>
      </c>
      <c r="L250" s="8">
        <v>1</v>
      </c>
      <c r="M250" s="1">
        <v>3000</v>
      </c>
      <c r="N250" s="8">
        <v>0.86</v>
      </c>
      <c r="O250">
        <v>41</v>
      </c>
    </row>
    <row r="251" spans="1:15" x14ac:dyDescent="0.3">
      <c r="A251" t="s">
        <v>185</v>
      </c>
      <c r="B251" s="8">
        <v>0.18</v>
      </c>
      <c r="C251" s="5">
        <v>1466</v>
      </c>
      <c r="D251" s="7">
        <v>45490</v>
      </c>
      <c r="E251" t="s">
        <v>247</v>
      </c>
      <c r="F251">
        <v>7.8</v>
      </c>
      <c r="G251">
        <v>11.6</v>
      </c>
      <c r="H251" s="4">
        <v>34.5</v>
      </c>
      <c r="I251">
        <v>20000</v>
      </c>
      <c r="J251">
        <v>2.3199999999999998</v>
      </c>
      <c r="K251" s="1">
        <v>1500</v>
      </c>
      <c r="L251" s="8">
        <v>1</v>
      </c>
      <c r="M251" s="1">
        <v>3000</v>
      </c>
      <c r="N251" s="8">
        <v>0.88</v>
      </c>
      <c r="O251">
        <v>43</v>
      </c>
    </row>
    <row r="252" spans="1:15" x14ac:dyDescent="0.3">
      <c r="A252" t="s">
        <v>207</v>
      </c>
      <c r="B252" s="8">
        <v>0.13</v>
      </c>
      <c r="C252" s="5">
        <v>1094</v>
      </c>
      <c r="D252" s="7">
        <v>45295</v>
      </c>
      <c r="F252">
        <v>7.6</v>
      </c>
      <c r="G252">
        <v>11.7</v>
      </c>
      <c r="H252" s="4">
        <v>34</v>
      </c>
      <c r="I252">
        <v>18000</v>
      </c>
      <c r="J252">
        <v>2.81</v>
      </c>
      <c r="K252" s="1">
        <v>2000</v>
      </c>
      <c r="L252" s="8">
        <v>1</v>
      </c>
      <c r="M252" s="1">
        <v>2000</v>
      </c>
      <c r="N252" s="8">
        <v>0.68</v>
      </c>
      <c r="O252">
        <v>34</v>
      </c>
    </row>
    <row r="253" spans="1:15" x14ac:dyDescent="0.3">
      <c r="A253" t="s">
        <v>198</v>
      </c>
      <c r="B253" s="8">
        <v>0.09</v>
      </c>
      <c r="C253">
        <v>767</v>
      </c>
      <c r="D253" s="7">
        <v>44582</v>
      </c>
      <c r="E253" t="s">
        <v>247</v>
      </c>
      <c r="F253">
        <v>7</v>
      </c>
      <c r="G253">
        <v>12.3</v>
      </c>
      <c r="H253" s="4">
        <v>35</v>
      </c>
      <c r="I253">
        <v>20000</v>
      </c>
      <c r="J253">
        <v>3.77</v>
      </c>
      <c r="K253" s="1">
        <v>1400</v>
      </c>
      <c r="L253" s="8">
        <v>1</v>
      </c>
      <c r="M253" s="1">
        <v>0</v>
      </c>
      <c r="N253" s="8">
        <v>0.9</v>
      </c>
      <c r="O253">
        <v>36</v>
      </c>
    </row>
    <row r="254" spans="1:15" x14ac:dyDescent="0.3">
      <c r="A254" t="s">
        <v>192</v>
      </c>
      <c r="B254" s="8">
        <v>0.08</v>
      </c>
      <c r="C254">
        <v>673</v>
      </c>
      <c r="D254" s="7">
        <v>45068</v>
      </c>
      <c r="E254" t="s">
        <v>247</v>
      </c>
      <c r="F254">
        <v>7.5</v>
      </c>
      <c r="G254">
        <v>11.8</v>
      </c>
      <c r="H254" s="4">
        <v>33.5</v>
      </c>
      <c r="I254">
        <v>16000</v>
      </c>
      <c r="J254">
        <v>3.82</v>
      </c>
      <c r="K254" s="1">
        <v>1700</v>
      </c>
      <c r="L254" s="8">
        <v>1</v>
      </c>
      <c r="M254" s="1">
        <v>2000</v>
      </c>
      <c r="N254" s="8">
        <v>0.92</v>
      </c>
      <c r="O254">
        <v>25</v>
      </c>
    </row>
    <row r="255" spans="1:15" x14ac:dyDescent="0.3">
      <c r="A255" t="s">
        <v>193</v>
      </c>
      <c r="B255" s="8">
        <v>7.0000000000000007E-2</v>
      </c>
      <c r="C255">
        <v>602</v>
      </c>
      <c r="D255" s="7">
        <v>45006</v>
      </c>
      <c r="E255" t="s">
        <v>247</v>
      </c>
      <c r="F255">
        <v>7</v>
      </c>
      <c r="G255">
        <v>12.3</v>
      </c>
      <c r="H255" s="4">
        <v>33.5</v>
      </c>
      <c r="I255">
        <v>16000</v>
      </c>
      <c r="J255">
        <v>2.31</v>
      </c>
      <c r="K255" s="1">
        <v>1700</v>
      </c>
      <c r="L255" s="8">
        <v>0.95</v>
      </c>
      <c r="M255" s="1">
        <v>1700</v>
      </c>
      <c r="N255" s="8">
        <v>0.92</v>
      </c>
      <c r="O255">
        <v>23</v>
      </c>
    </row>
    <row r="256" spans="1:15" x14ac:dyDescent="0.3">
      <c r="A256" t="s">
        <v>203</v>
      </c>
      <c r="B256" s="8">
        <v>0.02</v>
      </c>
      <c r="C256">
        <v>157</v>
      </c>
      <c r="D256" s="7">
        <v>44944</v>
      </c>
      <c r="F256">
        <v>9.4</v>
      </c>
      <c r="G256">
        <v>9.9</v>
      </c>
      <c r="H256" s="4">
        <v>42.5</v>
      </c>
      <c r="I256">
        <v>21000</v>
      </c>
      <c r="J256">
        <v>2.2400000000000002</v>
      </c>
      <c r="K256" s="1">
        <v>2000</v>
      </c>
      <c r="L256" s="8">
        <v>1</v>
      </c>
      <c r="M256" s="1">
        <v>3000</v>
      </c>
      <c r="N256" s="8">
        <v>0.86</v>
      </c>
      <c r="O256">
        <v>7</v>
      </c>
    </row>
    <row r="257" spans="1:15" x14ac:dyDescent="0.3">
      <c r="A257" t="s">
        <v>209</v>
      </c>
      <c r="B257" s="8">
        <v>0.01</v>
      </c>
      <c r="C257">
        <v>104</v>
      </c>
      <c r="D257" s="7">
        <v>45535</v>
      </c>
      <c r="E257" t="s">
        <v>247</v>
      </c>
      <c r="F257">
        <v>8.5</v>
      </c>
      <c r="G257">
        <v>10.5</v>
      </c>
      <c r="H257" s="4">
        <v>37</v>
      </c>
      <c r="I257">
        <v>20000</v>
      </c>
      <c r="J257">
        <v>1.02</v>
      </c>
      <c r="K257" s="1">
        <v>1500</v>
      </c>
      <c r="L257" s="8">
        <v>0.69</v>
      </c>
      <c r="M257" s="1">
        <v>2000</v>
      </c>
      <c r="N257" s="8">
        <v>0.68</v>
      </c>
      <c r="O257">
        <v>12</v>
      </c>
    </row>
    <row r="258" spans="1:15" x14ac:dyDescent="0.3">
      <c r="A258" t="s">
        <v>208</v>
      </c>
      <c r="B258" s="8">
        <v>0</v>
      </c>
      <c r="C258">
        <v>20</v>
      </c>
      <c r="D258" s="7">
        <v>45354</v>
      </c>
      <c r="F258">
        <v>9.5</v>
      </c>
      <c r="G258">
        <v>9.3000000000000007</v>
      </c>
      <c r="H258" s="4">
        <v>44</v>
      </c>
      <c r="I258">
        <v>21000</v>
      </c>
      <c r="J258">
        <v>1.83</v>
      </c>
      <c r="K258" s="1">
        <v>1500</v>
      </c>
      <c r="L258" s="8">
        <v>0.84</v>
      </c>
      <c r="M258" s="1">
        <v>2000</v>
      </c>
      <c r="N258" s="8">
        <v>0.68</v>
      </c>
      <c r="O258">
        <v>1</v>
      </c>
    </row>
    <row r="259" spans="1:15" x14ac:dyDescent="0.3">
      <c r="A259" t="s">
        <v>204</v>
      </c>
      <c r="B259" s="8">
        <v>0</v>
      </c>
      <c r="C259">
        <v>3</v>
      </c>
      <c r="D259" s="7">
        <v>44996</v>
      </c>
      <c r="E259" t="s">
        <v>247</v>
      </c>
      <c r="F259">
        <v>10.1</v>
      </c>
      <c r="G259">
        <v>9.1999999999999993</v>
      </c>
      <c r="H259" s="4">
        <v>44</v>
      </c>
      <c r="I259">
        <v>23000</v>
      </c>
      <c r="J259">
        <v>1.81</v>
      </c>
      <c r="K259" s="1">
        <v>2000</v>
      </c>
      <c r="L259" s="8">
        <v>0.92</v>
      </c>
      <c r="M259" s="1">
        <v>3000</v>
      </c>
      <c r="N259" s="8">
        <v>0.86</v>
      </c>
      <c r="O259">
        <v>1</v>
      </c>
    </row>
    <row r="260" spans="1:15" x14ac:dyDescent="0.3">
      <c r="A260" t="s">
        <v>110</v>
      </c>
      <c r="B260" t="s">
        <v>248</v>
      </c>
    </row>
    <row r="262" spans="1:15" x14ac:dyDescent="0.3">
      <c r="A262" t="s">
        <v>71</v>
      </c>
    </row>
    <row r="263" spans="1:15" x14ac:dyDescent="0.3">
      <c r="A263" t="s">
        <v>249</v>
      </c>
      <c r="B263" t="s">
        <v>334</v>
      </c>
      <c r="C263" t="s">
        <v>74</v>
      </c>
      <c r="D263" t="s">
        <v>366</v>
      </c>
    </row>
    <row r="264" spans="1:15" x14ac:dyDescent="0.3">
      <c r="D264" s="3">
        <v>45657</v>
      </c>
    </row>
    <row r="265" spans="1:15" x14ac:dyDescent="0.3">
      <c r="A265" t="s">
        <v>250</v>
      </c>
      <c r="E265" t="s">
        <v>337</v>
      </c>
    </row>
    <row r="266" spans="1:15" x14ac:dyDescent="0.3">
      <c r="A266" t="s">
        <v>217</v>
      </c>
      <c r="B266" s="5">
        <v>5477</v>
      </c>
    </row>
    <row r="267" spans="1:15" x14ac:dyDescent="0.3">
      <c r="A267" t="s">
        <v>218</v>
      </c>
      <c r="B267" s="5">
        <v>5477</v>
      </c>
    </row>
    <row r="268" spans="1:15" x14ac:dyDescent="0.3">
      <c r="A268" t="s">
        <v>219</v>
      </c>
      <c r="B268" s="2">
        <v>0.39800000000000002</v>
      </c>
    </row>
    <row r="273" spans="1:15" x14ac:dyDescent="0.3">
      <c r="A273" t="s">
        <v>220</v>
      </c>
      <c r="B273" s="2">
        <v>0.22900000000000001</v>
      </c>
    </row>
    <row r="276" spans="1:15" x14ac:dyDescent="0.3">
      <c r="A276" t="s">
        <v>251</v>
      </c>
    </row>
    <row r="277" spans="1:15" x14ac:dyDescent="0.3">
      <c r="C277" t="s">
        <v>222</v>
      </c>
      <c r="D277" t="s">
        <v>223</v>
      </c>
    </row>
    <row r="278" spans="1:15" x14ac:dyDescent="0.3">
      <c r="A278">
        <v>1</v>
      </c>
      <c r="B278" t="s">
        <v>229</v>
      </c>
      <c r="C278" t="s">
        <v>369</v>
      </c>
      <c r="D278" s="8">
        <v>0.33</v>
      </c>
    </row>
    <row r="279" spans="1:15" x14ac:dyDescent="0.3">
      <c r="A279">
        <v>2</v>
      </c>
      <c r="B279" t="s">
        <v>225</v>
      </c>
      <c r="C279" t="s">
        <v>253</v>
      </c>
      <c r="D279" s="8">
        <v>0.28999999999999998</v>
      </c>
    </row>
    <row r="280" spans="1:15" x14ac:dyDescent="0.3">
      <c r="A280">
        <v>3</v>
      </c>
      <c r="B280" t="s">
        <v>175</v>
      </c>
      <c r="C280" t="s">
        <v>254</v>
      </c>
      <c r="D280" s="8">
        <v>0.25</v>
      </c>
    </row>
    <row r="281" spans="1:15" x14ac:dyDescent="0.3">
      <c r="A281">
        <v>4</v>
      </c>
      <c r="B281" t="s">
        <v>227</v>
      </c>
      <c r="C281" t="s">
        <v>255</v>
      </c>
      <c r="D281" s="8">
        <v>0.13</v>
      </c>
    </row>
    <row r="282" spans="1:15" x14ac:dyDescent="0.3">
      <c r="A282" t="s">
        <v>256</v>
      </c>
      <c r="E282" t="s">
        <v>339</v>
      </c>
    </row>
    <row r="283" spans="1:15" x14ac:dyDescent="0.3">
      <c r="A283" t="s">
        <v>340</v>
      </c>
    </row>
    <row r="284" spans="1:15" x14ac:dyDescent="0.3">
      <c r="A284" t="s">
        <v>257</v>
      </c>
    </row>
    <row r="285" spans="1:15" x14ac:dyDescent="0.3">
      <c r="A285" t="s">
        <v>166</v>
      </c>
      <c r="B285" t="s">
        <v>233</v>
      </c>
      <c r="C285" t="s">
        <v>234</v>
      </c>
      <c r="D285" t="s">
        <v>235</v>
      </c>
      <c r="E285" t="s">
        <v>237</v>
      </c>
      <c r="F285" t="s">
        <v>173</v>
      </c>
      <c r="G285" t="s">
        <v>174</v>
      </c>
      <c r="H285" t="s">
        <v>238</v>
      </c>
      <c r="I285" t="s">
        <v>172</v>
      </c>
      <c r="J285" t="s">
        <v>171</v>
      </c>
      <c r="K285" t="s">
        <v>239</v>
      </c>
      <c r="L285" t="s">
        <v>241</v>
      </c>
      <c r="M285" t="s">
        <v>243</v>
      </c>
      <c r="N285" t="s">
        <v>244</v>
      </c>
      <c r="O285" t="s">
        <v>246</v>
      </c>
    </row>
    <row r="286" spans="1:15" x14ac:dyDescent="0.3">
      <c r="D286" t="s">
        <v>236</v>
      </c>
      <c r="H286" t="s">
        <v>175</v>
      </c>
      <c r="K286" t="s">
        <v>240</v>
      </c>
      <c r="L286" t="s">
        <v>242</v>
      </c>
      <c r="N286" t="s">
        <v>245</v>
      </c>
    </row>
    <row r="287" spans="1:15" x14ac:dyDescent="0.3">
      <c r="A287" t="s">
        <v>199</v>
      </c>
      <c r="B287" s="8">
        <v>0.11</v>
      </c>
      <c r="C287">
        <v>591</v>
      </c>
      <c r="D287" s="7">
        <v>45416</v>
      </c>
      <c r="F287">
        <v>11.5</v>
      </c>
      <c r="G287">
        <v>8.5</v>
      </c>
      <c r="H287" s="4">
        <v>45</v>
      </c>
      <c r="I287">
        <v>22000</v>
      </c>
      <c r="J287">
        <v>1.35</v>
      </c>
      <c r="K287" s="1">
        <v>2000</v>
      </c>
      <c r="L287" s="8">
        <v>0.86</v>
      </c>
      <c r="M287" s="1">
        <v>3000</v>
      </c>
      <c r="N287" s="8">
        <v>0.97</v>
      </c>
      <c r="O287">
        <v>51</v>
      </c>
    </row>
    <row r="288" spans="1:15" x14ac:dyDescent="0.3">
      <c r="A288" t="s">
        <v>189</v>
      </c>
      <c r="B288" s="8">
        <v>0.09</v>
      </c>
      <c r="C288">
        <v>516</v>
      </c>
      <c r="D288" s="7">
        <v>45404</v>
      </c>
      <c r="E288" t="s">
        <v>247</v>
      </c>
      <c r="F288">
        <v>10.8</v>
      </c>
      <c r="G288">
        <v>8.5</v>
      </c>
      <c r="H288" s="4">
        <v>45</v>
      </c>
      <c r="I288">
        <v>21000</v>
      </c>
      <c r="J288">
        <v>1.47</v>
      </c>
      <c r="K288" s="1">
        <v>1500</v>
      </c>
      <c r="L288" s="8">
        <v>1</v>
      </c>
      <c r="M288" s="1">
        <v>1125</v>
      </c>
      <c r="N288" s="8">
        <v>0.96</v>
      </c>
      <c r="O288">
        <v>44</v>
      </c>
    </row>
    <row r="289" spans="1:15" x14ac:dyDescent="0.3">
      <c r="A289" t="s">
        <v>187</v>
      </c>
      <c r="B289" s="8">
        <v>0.09</v>
      </c>
      <c r="C289">
        <v>496</v>
      </c>
      <c r="D289" s="7">
        <v>45404</v>
      </c>
      <c r="E289" t="s">
        <v>247</v>
      </c>
      <c r="F289">
        <v>10.8</v>
      </c>
      <c r="G289">
        <v>8.5</v>
      </c>
      <c r="H289" s="4">
        <v>45</v>
      </c>
      <c r="I289">
        <v>21000</v>
      </c>
      <c r="J289">
        <v>1.54</v>
      </c>
      <c r="K289" s="1">
        <v>1500</v>
      </c>
      <c r="L289" s="8">
        <v>1</v>
      </c>
      <c r="M289" s="1">
        <v>1125</v>
      </c>
      <c r="N289" s="8">
        <v>0.96</v>
      </c>
      <c r="O289">
        <v>42</v>
      </c>
    </row>
    <row r="290" spans="1:15" x14ac:dyDescent="0.3">
      <c r="A290" t="s">
        <v>211</v>
      </c>
      <c r="B290" s="8">
        <v>0.09</v>
      </c>
      <c r="C290">
        <v>469</v>
      </c>
      <c r="D290" s="7">
        <v>45409</v>
      </c>
      <c r="F290">
        <v>10.6</v>
      </c>
      <c r="G290">
        <v>8.6999999999999993</v>
      </c>
      <c r="H290" s="4">
        <v>42</v>
      </c>
      <c r="I290">
        <v>22000</v>
      </c>
      <c r="J290">
        <v>1.66</v>
      </c>
      <c r="K290" s="1">
        <v>1400</v>
      </c>
      <c r="L290" s="8">
        <v>0.95</v>
      </c>
      <c r="M290" s="1">
        <v>1200</v>
      </c>
      <c r="N290" s="8">
        <v>0.73</v>
      </c>
      <c r="O290">
        <v>38</v>
      </c>
    </row>
    <row r="291" spans="1:15" x14ac:dyDescent="0.3">
      <c r="A291" t="s">
        <v>212</v>
      </c>
      <c r="B291" s="8">
        <v>0.08</v>
      </c>
      <c r="C291">
        <v>441</v>
      </c>
      <c r="D291" s="7">
        <v>45419</v>
      </c>
      <c r="F291">
        <v>10.6</v>
      </c>
      <c r="G291">
        <v>7.7</v>
      </c>
      <c r="H291" s="4">
        <v>42</v>
      </c>
      <c r="I291">
        <v>22000</v>
      </c>
      <c r="J291">
        <v>1.48</v>
      </c>
      <c r="K291" s="1">
        <v>1400</v>
      </c>
      <c r="L291" s="8">
        <v>0.85</v>
      </c>
      <c r="M291" s="1">
        <v>1200</v>
      </c>
      <c r="N291" s="8">
        <v>0.73</v>
      </c>
      <c r="O291">
        <v>39</v>
      </c>
    </row>
    <row r="292" spans="1:15" x14ac:dyDescent="0.3">
      <c r="A292" t="s">
        <v>194</v>
      </c>
      <c r="B292" s="8">
        <v>0.08</v>
      </c>
      <c r="C292">
        <v>435</v>
      </c>
      <c r="D292" s="7">
        <v>45063</v>
      </c>
      <c r="F292">
        <v>10.4</v>
      </c>
      <c r="G292">
        <v>8.9</v>
      </c>
      <c r="H292" s="4">
        <v>43.5</v>
      </c>
      <c r="I292">
        <v>21000</v>
      </c>
      <c r="J292">
        <v>1.62</v>
      </c>
      <c r="K292" s="1">
        <v>1700</v>
      </c>
      <c r="L292" s="8">
        <v>0.84</v>
      </c>
      <c r="M292" s="1">
        <v>1800</v>
      </c>
      <c r="N292" s="8">
        <v>0.84</v>
      </c>
      <c r="O292">
        <v>31</v>
      </c>
    </row>
    <row r="293" spans="1:15" x14ac:dyDescent="0.3">
      <c r="A293" t="s">
        <v>190</v>
      </c>
      <c r="B293" s="8">
        <v>7.0000000000000007E-2</v>
      </c>
      <c r="C293">
        <v>398</v>
      </c>
      <c r="D293" s="7">
        <v>45404</v>
      </c>
      <c r="E293" t="s">
        <v>247</v>
      </c>
      <c r="F293">
        <v>10.8</v>
      </c>
      <c r="G293">
        <v>8.5</v>
      </c>
      <c r="H293" s="4">
        <v>45</v>
      </c>
      <c r="I293">
        <v>21000</v>
      </c>
      <c r="J293">
        <v>1.26</v>
      </c>
      <c r="K293" s="1">
        <v>3000</v>
      </c>
      <c r="L293" s="8">
        <v>1</v>
      </c>
      <c r="M293" s="1">
        <v>1125</v>
      </c>
      <c r="N293" s="8">
        <v>0.96</v>
      </c>
      <c r="O293">
        <v>47</v>
      </c>
    </row>
    <row r="294" spans="1:15" x14ac:dyDescent="0.3">
      <c r="A294" t="s">
        <v>209</v>
      </c>
      <c r="B294" s="8">
        <v>7.0000000000000007E-2</v>
      </c>
      <c r="C294">
        <v>391</v>
      </c>
      <c r="D294" s="7">
        <v>45535</v>
      </c>
      <c r="E294" t="s">
        <v>247</v>
      </c>
      <c r="F294">
        <v>8.5</v>
      </c>
      <c r="G294">
        <v>10.5</v>
      </c>
      <c r="H294" s="4">
        <v>37</v>
      </c>
      <c r="I294">
        <v>20000</v>
      </c>
      <c r="J294">
        <v>1.02</v>
      </c>
      <c r="K294" s="1">
        <v>1500</v>
      </c>
      <c r="L294" s="8">
        <v>0.69</v>
      </c>
      <c r="M294" s="1">
        <v>2000</v>
      </c>
      <c r="N294" s="8">
        <v>0.93</v>
      </c>
      <c r="O294">
        <v>24</v>
      </c>
    </row>
    <row r="295" spans="1:15" x14ac:dyDescent="0.3">
      <c r="A295" t="s">
        <v>208</v>
      </c>
      <c r="B295" s="8">
        <v>7.0000000000000007E-2</v>
      </c>
      <c r="C295">
        <v>356</v>
      </c>
      <c r="D295" s="7">
        <v>45354</v>
      </c>
      <c r="F295">
        <v>9.5</v>
      </c>
      <c r="G295">
        <v>9.3000000000000007</v>
      </c>
      <c r="H295" s="4">
        <v>44</v>
      </c>
      <c r="I295">
        <v>21000</v>
      </c>
      <c r="J295">
        <v>1.83</v>
      </c>
      <c r="K295" s="1">
        <v>1500</v>
      </c>
      <c r="L295" s="8">
        <v>0.84</v>
      </c>
      <c r="M295" s="1">
        <v>2000</v>
      </c>
      <c r="N295" s="8">
        <v>0.93</v>
      </c>
      <c r="O295">
        <v>23</v>
      </c>
    </row>
    <row r="296" spans="1:15" x14ac:dyDescent="0.3">
      <c r="A296" t="s">
        <v>200</v>
      </c>
      <c r="B296" s="8">
        <v>0.06</v>
      </c>
      <c r="C296">
        <v>322</v>
      </c>
      <c r="D296" s="7">
        <v>45353</v>
      </c>
      <c r="E296" t="s">
        <v>247</v>
      </c>
      <c r="F296">
        <v>11.4</v>
      </c>
      <c r="G296">
        <v>7.9</v>
      </c>
      <c r="H296" s="4">
        <v>45</v>
      </c>
      <c r="I296">
        <v>22000</v>
      </c>
      <c r="J296">
        <v>0.83</v>
      </c>
      <c r="K296" s="1">
        <v>2000</v>
      </c>
      <c r="L296" s="8">
        <v>0.7</v>
      </c>
      <c r="M296" s="1">
        <v>0</v>
      </c>
      <c r="N296" s="8">
        <v>0.97</v>
      </c>
      <c r="O296">
        <v>47</v>
      </c>
    </row>
    <row r="297" spans="1:15" x14ac:dyDescent="0.3">
      <c r="A297" t="s">
        <v>203</v>
      </c>
      <c r="B297" s="8">
        <v>0.06</v>
      </c>
      <c r="C297">
        <v>310</v>
      </c>
      <c r="D297" s="7">
        <v>44944</v>
      </c>
      <c r="F297">
        <v>9.4</v>
      </c>
      <c r="G297">
        <v>9.9</v>
      </c>
      <c r="H297" s="4">
        <v>42.5</v>
      </c>
      <c r="I297">
        <v>21000</v>
      </c>
      <c r="J297">
        <v>2.2400000000000002</v>
      </c>
      <c r="K297" s="1">
        <v>2000</v>
      </c>
      <c r="L297" s="8">
        <v>1</v>
      </c>
      <c r="M297" s="1">
        <v>3000</v>
      </c>
      <c r="N297" s="8">
        <v>0.91</v>
      </c>
      <c r="O297">
        <v>19</v>
      </c>
    </row>
    <row r="298" spans="1:15" x14ac:dyDescent="0.3">
      <c r="A298" t="s">
        <v>204</v>
      </c>
      <c r="B298" s="8">
        <v>0.05</v>
      </c>
      <c r="C298">
        <v>294</v>
      </c>
      <c r="D298" s="7">
        <v>44996</v>
      </c>
      <c r="E298" t="s">
        <v>247</v>
      </c>
      <c r="F298">
        <v>10.1</v>
      </c>
      <c r="G298">
        <v>9.1999999999999993</v>
      </c>
      <c r="H298" s="4">
        <v>44</v>
      </c>
      <c r="I298">
        <v>23000</v>
      </c>
      <c r="J298">
        <v>1.81</v>
      </c>
      <c r="K298" s="1">
        <v>2000</v>
      </c>
      <c r="L298" s="8">
        <v>0.92</v>
      </c>
      <c r="M298" s="1">
        <v>3000</v>
      </c>
      <c r="N298" s="8">
        <v>0.91</v>
      </c>
      <c r="O298">
        <v>36</v>
      </c>
    </row>
    <row r="299" spans="1:15" x14ac:dyDescent="0.3">
      <c r="A299" t="s">
        <v>110</v>
      </c>
      <c r="B299" t="s">
        <v>258</v>
      </c>
    </row>
    <row r="301" spans="1:15" x14ac:dyDescent="0.3">
      <c r="A301" t="s">
        <v>71</v>
      </c>
    </row>
    <row r="302" spans="1:15" x14ac:dyDescent="0.3">
      <c r="A302" t="s">
        <v>259</v>
      </c>
      <c r="B302" t="s">
        <v>334</v>
      </c>
      <c r="C302" t="s">
        <v>74</v>
      </c>
      <c r="D302" t="s">
        <v>366</v>
      </c>
    </row>
    <row r="303" spans="1:15" x14ac:dyDescent="0.3">
      <c r="D303" s="3">
        <v>45657</v>
      </c>
    </row>
    <row r="304" spans="1:15" x14ac:dyDescent="0.3">
      <c r="A304" t="s">
        <v>341</v>
      </c>
      <c r="B304" t="s">
        <v>342</v>
      </c>
    </row>
    <row r="305" spans="1:14" x14ac:dyDescent="0.3">
      <c r="A305" t="s">
        <v>260</v>
      </c>
      <c r="H305" t="s">
        <v>264</v>
      </c>
    </row>
    <row r="306" spans="1:14" x14ac:dyDescent="0.3">
      <c r="C306" t="s">
        <v>186</v>
      </c>
      <c r="E306" t="s">
        <v>188</v>
      </c>
      <c r="G306" t="s">
        <v>261</v>
      </c>
      <c r="J306" t="s">
        <v>186</v>
      </c>
      <c r="L306" t="s">
        <v>188</v>
      </c>
      <c r="N306" t="s">
        <v>261</v>
      </c>
    </row>
    <row r="307" spans="1:14" x14ac:dyDescent="0.3">
      <c r="A307" t="s">
        <v>262</v>
      </c>
      <c r="C307" s="5">
        <v>8273</v>
      </c>
      <c r="E307" s="5">
        <v>5477</v>
      </c>
      <c r="G307" s="5">
        <v>13750</v>
      </c>
      <c r="H307" t="s">
        <v>265</v>
      </c>
      <c r="J307" s="5">
        <v>8273</v>
      </c>
      <c r="L307" s="5">
        <v>5477</v>
      </c>
      <c r="N307" s="5">
        <v>13750</v>
      </c>
    </row>
    <row r="308" spans="1:14" x14ac:dyDescent="0.3">
      <c r="A308" t="s">
        <v>49</v>
      </c>
      <c r="H308" t="s">
        <v>266</v>
      </c>
    </row>
    <row r="309" spans="1:14" x14ac:dyDescent="0.3">
      <c r="A309" t="s">
        <v>263</v>
      </c>
      <c r="C309" s="2">
        <v>0.60199999999999998</v>
      </c>
      <c r="E309" s="2">
        <v>0.39800000000000002</v>
      </c>
      <c r="G309" s="2">
        <v>1</v>
      </c>
      <c r="H309" t="s">
        <v>263</v>
      </c>
      <c r="J309" s="2">
        <v>0.60199999999999998</v>
      </c>
      <c r="L309" s="2">
        <v>0.39800000000000002</v>
      </c>
      <c r="N309" s="2">
        <v>1</v>
      </c>
    </row>
    <row r="311" spans="1:14" x14ac:dyDescent="0.3">
      <c r="A311" t="s">
        <v>185</v>
      </c>
      <c r="C311" s="2">
        <v>0.17699999999999999</v>
      </c>
      <c r="E311" s="2">
        <v>2.1999999999999999E-2</v>
      </c>
      <c r="G311" s="2">
        <v>0.115</v>
      </c>
      <c r="H311" t="s">
        <v>185</v>
      </c>
      <c r="J311" s="2">
        <v>0.157</v>
      </c>
      <c r="L311" s="2">
        <v>1.9E-2</v>
      </c>
      <c r="N311" s="2">
        <v>0.10199999999999999</v>
      </c>
    </row>
    <row r="312" spans="1:14" x14ac:dyDescent="0.3">
      <c r="A312" t="s">
        <v>187</v>
      </c>
      <c r="E312" s="2">
        <v>9.0999999999999998E-2</v>
      </c>
      <c r="G312" s="2">
        <v>3.5999999999999997E-2</v>
      </c>
      <c r="H312" t="s">
        <v>187</v>
      </c>
      <c r="L312" s="2">
        <v>8.5000000000000006E-2</v>
      </c>
      <c r="N312" s="2">
        <v>3.4000000000000002E-2</v>
      </c>
    </row>
    <row r="313" spans="1:14" x14ac:dyDescent="0.3">
      <c r="A313" t="s">
        <v>189</v>
      </c>
      <c r="E313" s="2">
        <v>9.4E-2</v>
      </c>
      <c r="G313" s="2">
        <v>3.7999999999999999E-2</v>
      </c>
      <c r="H313" t="s">
        <v>189</v>
      </c>
      <c r="L313" s="2">
        <v>8.6999999999999994E-2</v>
      </c>
      <c r="N313" s="2">
        <v>3.5000000000000003E-2</v>
      </c>
    </row>
    <row r="314" spans="1:14" x14ac:dyDescent="0.3">
      <c r="A314" t="s">
        <v>190</v>
      </c>
      <c r="E314" s="2">
        <v>7.2999999999999995E-2</v>
      </c>
      <c r="G314" s="2">
        <v>2.9000000000000001E-2</v>
      </c>
      <c r="H314" t="s">
        <v>190</v>
      </c>
      <c r="L314" s="2">
        <v>9.4E-2</v>
      </c>
      <c r="N314" s="2">
        <v>3.6999999999999998E-2</v>
      </c>
    </row>
    <row r="315" spans="1:14" x14ac:dyDescent="0.3">
      <c r="A315" t="s">
        <v>261</v>
      </c>
      <c r="C315" s="2">
        <v>0.17699999999999999</v>
      </c>
      <c r="E315" s="2">
        <v>0.27900000000000003</v>
      </c>
      <c r="G315" s="2">
        <v>0.218</v>
      </c>
      <c r="H315" t="s">
        <v>261</v>
      </c>
      <c r="J315" s="2">
        <v>0.157</v>
      </c>
      <c r="L315" s="2">
        <v>0.28599999999999998</v>
      </c>
      <c r="N315" s="2">
        <v>0.20799999999999999</v>
      </c>
    </row>
    <row r="317" spans="1:14" x14ac:dyDescent="0.3">
      <c r="A317" t="s">
        <v>192</v>
      </c>
      <c r="C317" s="2">
        <v>8.1000000000000003E-2</v>
      </c>
      <c r="E317" s="2">
        <v>7.0000000000000001E-3</v>
      </c>
      <c r="G317" s="2">
        <v>5.1999999999999998E-2</v>
      </c>
      <c r="H317" t="s">
        <v>192</v>
      </c>
      <c r="J317" s="2">
        <v>0.10199999999999999</v>
      </c>
      <c r="L317" s="2">
        <v>8.0000000000000002E-3</v>
      </c>
      <c r="N317" s="2">
        <v>6.5000000000000002E-2</v>
      </c>
    </row>
    <row r="318" spans="1:14" x14ac:dyDescent="0.3">
      <c r="A318" t="s">
        <v>193</v>
      </c>
      <c r="C318" s="2">
        <v>7.2999999999999995E-2</v>
      </c>
      <c r="E318" s="2">
        <v>8.0000000000000002E-3</v>
      </c>
      <c r="G318" s="2">
        <v>4.7E-2</v>
      </c>
      <c r="H318" t="s">
        <v>193</v>
      </c>
      <c r="J318" s="2">
        <v>7.6999999999999999E-2</v>
      </c>
      <c r="L318" s="2">
        <v>8.0000000000000002E-3</v>
      </c>
      <c r="N318" s="2">
        <v>0.05</v>
      </c>
    </row>
    <row r="319" spans="1:14" x14ac:dyDescent="0.3">
      <c r="A319" t="s">
        <v>194</v>
      </c>
      <c r="E319" s="2">
        <v>7.9000000000000001E-2</v>
      </c>
      <c r="G319" s="2">
        <v>3.2000000000000001E-2</v>
      </c>
      <c r="H319" t="s">
        <v>194</v>
      </c>
      <c r="L319" s="2">
        <v>7.1999999999999995E-2</v>
      </c>
      <c r="N319" s="2">
        <v>2.9000000000000001E-2</v>
      </c>
    </row>
    <row r="320" spans="1:14" x14ac:dyDescent="0.3">
      <c r="A320" t="s">
        <v>261</v>
      </c>
      <c r="C320" s="2">
        <v>0.154</v>
      </c>
      <c r="E320" s="2">
        <v>9.4E-2</v>
      </c>
      <c r="G320" s="2">
        <v>0.13</v>
      </c>
      <c r="H320" t="s">
        <v>261</v>
      </c>
      <c r="J320" s="2">
        <v>0.17899999999999999</v>
      </c>
      <c r="L320" s="2">
        <v>8.7999999999999995E-2</v>
      </c>
      <c r="N320" s="2">
        <v>0.14299999999999999</v>
      </c>
    </row>
    <row r="322" spans="1:14" x14ac:dyDescent="0.3">
      <c r="A322" t="s">
        <v>197</v>
      </c>
      <c r="C322" s="2">
        <v>0.21099999999999999</v>
      </c>
      <c r="E322" s="2">
        <v>1.4999999999999999E-2</v>
      </c>
      <c r="G322" s="2">
        <v>0.13200000000000001</v>
      </c>
      <c r="H322" t="s">
        <v>197</v>
      </c>
      <c r="J322" s="2">
        <v>0.186</v>
      </c>
      <c r="L322" s="2">
        <v>1.2999999999999999E-2</v>
      </c>
      <c r="N322" s="2">
        <v>0.11700000000000001</v>
      </c>
    </row>
    <row r="323" spans="1:14" x14ac:dyDescent="0.3">
      <c r="A323" t="s">
        <v>198</v>
      </c>
      <c r="C323" s="2">
        <v>9.2999999999999999E-2</v>
      </c>
      <c r="E323" s="2">
        <v>5.0000000000000001E-3</v>
      </c>
      <c r="G323" s="2">
        <v>5.8000000000000003E-2</v>
      </c>
      <c r="H323" t="s">
        <v>198</v>
      </c>
      <c r="J323" s="2">
        <v>0.152</v>
      </c>
      <c r="L323" s="2">
        <v>8.0000000000000002E-3</v>
      </c>
      <c r="N323" s="2">
        <v>9.4E-2</v>
      </c>
    </row>
    <row r="324" spans="1:14" x14ac:dyDescent="0.3">
      <c r="A324" t="s">
        <v>199</v>
      </c>
      <c r="E324" s="2">
        <v>0.108</v>
      </c>
      <c r="G324" s="2">
        <v>4.2999999999999997E-2</v>
      </c>
      <c r="H324" t="s">
        <v>199</v>
      </c>
      <c r="L324" s="2">
        <v>9.7000000000000003E-2</v>
      </c>
      <c r="N324" s="2">
        <v>3.9E-2</v>
      </c>
    </row>
    <row r="325" spans="1:14" x14ac:dyDescent="0.3">
      <c r="A325" t="s">
        <v>200</v>
      </c>
      <c r="E325" s="2">
        <v>5.8999999999999997E-2</v>
      </c>
      <c r="G325" s="2">
        <v>2.3E-2</v>
      </c>
      <c r="H325" t="s">
        <v>200</v>
      </c>
      <c r="L325" s="2">
        <v>5.8999999999999997E-2</v>
      </c>
      <c r="N325" s="2">
        <v>2.4E-2</v>
      </c>
    </row>
    <row r="326" spans="1:14" x14ac:dyDescent="0.3">
      <c r="A326" t="s">
        <v>261</v>
      </c>
      <c r="C326" s="2">
        <v>0.30299999999999999</v>
      </c>
      <c r="E326" s="2">
        <v>0.186</v>
      </c>
      <c r="G326" s="2">
        <v>0.25600000000000001</v>
      </c>
      <c r="H326" t="s">
        <v>261</v>
      </c>
      <c r="J326" s="2">
        <v>0.33700000000000002</v>
      </c>
      <c r="L326" s="2">
        <v>0.17699999999999999</v>
      </c>
      <c r="N326" s="2">
        <v>0.27300000000000002</v>
      </c>
    </row>
    <row r="328" spans="1:14" x14ac:dyDescent="0.3">
      <c r="A328" t="s">
        <v>202</v>
      </c>
      <c r="C328" s="2">
        <v>0.19900000000000001</v>
      </c>
      <c r="E328" s="2">
        <v>5.0000000000000001E-3</v>
      </c>
      <c r="G328" s="2">
        <v>0.122</v>
      </c>
      <c r="H328" t="s">
        <v>202</v>
      </c>
      <c r="J328" s="2">
        <v>0.17499999999999999</v>
      </c>
      <c r="L328" s="2">
        <v>4.0000000000000001E-3</v>
      </c>
      <c r="N328" s="2">
        <v>0.107</v>
      </c>
    </row>
    <row r="329" spans="1:14" x14ac:dyDescent="0.3">
      <c r="A329" t="s">
        <v>203</v>
      </c>
      <c r="C329" s="2">
        <v>1.9E-2</v>
      </c>
      <c r="E329" s="2">
        <v>5.7000000000000002E-2</v>
      </c>
      <c r="G329" s="2">
        <v>3.4000000000000002E-2</v>
      </c>
      <c r="H329" t="s">
        <v>203</v>
      </c>
      <c r="J329" s="2">
        <v>1.6E-2</v>
      </c>
      <c r="L329" s="2">
        <v>5.0999999999999997E-2</v>
      </c>
      <c r="N329" s="2">
        <v>0.03</v>
      </c>
    </row>
    <row r="330" spans="1:14" x14ac:dyDescent="0.3">
      <c r="A330" t="s">
        <v>204</v>
      </c>
      <c r="C330" s="2">
        <v>0</v>
      </c>
      <c r="E330" s="2">
        <v>5.3999999999999999E-2</v>
      </c>
      <c r="G330" s="2">
        <v>2.1999999999999999E-2</v>
      </c>
      <c r="H330" t="s">
        <v>204</v>
      </c>
      <c r="J330" s="2">
        <v>1E-3</v>
      </c>
      <c r="L330" s="2">
        <v>8.6999999999999994E-2</v>
      </c>
      <c r="N330" s="2">
        <v>3.5000000000000003E-2</v>
      </c>
    </row>
    <row r="331" spans="1:14" x14ac:dyDescent="0.3">
      <c r="A331" t="s">
        <v>261</v>
      </c>
      <c r="C331" s="2">
        <v>0.218</v>
      </c>
      <c r="E331" s="2">
        <v>0.115</v>
      </c>
      <c r="G331" s="2">
        <v>0.17699999999999999</v>
      </c>
      <c r="H331" t="s">
        <v>261</v>
      </c>
      <c r="J331" s="2">
        <v>0.192</v>
      </c>
      <c r="L331" s="2">
        <v>0.14299999999999999</v>
      </c>
      <c r="N331" s="2">
        <v>0.17299999999999999</v>
      </c>
    </row>
    <row r="333" spans="1:14" x14ac:dyDescent="0.3">
      <c r="A333" t="s">
        <v>207</v>
      </c>
      <c r="C333" s="2">
        <v>0.13200000000000001</v>
      </c>
      <c r="E333" s="2">
        <v>2.4E-2</v>
      </c>
      <c r="G333" s="2">
        <v>8.8999999999999996E-2</v>
      </c>
      <c r="H333" t="s">
        <v>207</v>
      </c>
      <c r="J333" s="2">
        <v>0.11600000000000001</v>
      </c>
      <c r="L333" s="2">
        <v>2.1999999999999999E-2</v>
      </c>
      <c r="N333" s="2">
        <v>7.8E-2</v>
      </c>
    </row>
    <row r="334" spans="1:14" x14ac:dyDescent="0.3">
      <c r="A334" t="s">
        <v>208</v>
      </c>
      <c r="C334" s="2">
        <v>3.0000000000000001E-3</v>
      </c>
      <c r="E334" s="2">
        <v>6.5000000000000002E-2</v>
      </c>
      <c r="G334" s="2">
        <v>2.7E-2</v>
      </c>
      <c r="H334" t="s">
        <v>208</v>
      </c>
      <c r="J334" s="2">
        <v>2E-3</v>
      </c>
      <c r="L334" s="2">
        <v>5.8999999999999997E-2</v>
      </c>
      <c r="N334" s="2">
        <v>2.5000000000000001E-2</v>
      </c>
    </row>
    <row r="335" spans="1:14" x14ac:dyDescent="0.3">
      <c r="A335" t="s">
        <v>209</v>
      </c>
      <c r="C335" s="2">
        <v>1.2999999999999999E-2</v>
      </c>
      <c r="E335" s="2">
        <v>7.0999999999999994E-2</v>
      </c>
      <c r="G335" s="2">
        <v>3.5999999999999997E-2</v>
      </c>
      <c r="H335" t="s">
        <v>209</v>
      </c>
      <c r="J335" s="2">
        <v>1.4999999999999999E-2</v>
      </c>
      <c r="L335" s="2">
        <v>7.6999999999999999E-2</v>
      </c>
      <c r="N335" s="2">
        <v>0.04</v>
      </c>
    </row>
    <row r="336" spans="1:14" x14ac:dyDescent="0.3">
      <c r="A336" t="s">
        <v>261</v>
      </c>
      <c r="C336" s="2">
        <v>0.14699999999999999</v>
      </c>
      <c r="E336" s="2">
        <v>0.16</v>
      </c>
      <c r="G336" s="2">
        <v>0.152</v>
      </c>
      <c r="H336" t="s">
        <v>261</v>
      </c>
      <c r="J336" s="2">
        <v>0.13400000000000001</v>
      </c>
      <c r="L336" s="2">
        <v>0.157</v>
      </c>
      <c r="N336" s="2">
        <v>0.14299999999999999</v>
      </c>
    </row>
    <row r="338" spans="1:14" x14ac:dyDescent="0.3">
      <c r="A338" t="s">
        <v>211</v>
      </c>
      <c r="C338" s="2">
        <v>0</v>
      </c>
      <c r="E338" s="2">
        <v>8.5999999999999993E-2</v>
      </c>
      <c r="G338" s="2">
        <v>3.4000000000000002E-2</v>
      </c>
      <c r="H338" t="s">
        <v>211</v>
      </c>
      <c r="L338" s="2">
        <v>7.6999999999999999E-2</v>
      </c>
      <c r="N338" s="2">
        <v>3.1E-2</v>
      </c>
    </row>
    <row r="339" spans="1:14" x14ac:dyDescent="0.3">
      <c r="A339" t="s">
        <v>212</v>
      </c>
      <c r="E339" s="2">
        <v>8.1000000000000003E-2</v>
      </c>
      <c r="G339" s="2">
        <v>3.2000000000000001E-2</v>
      </c>
      <c r="H339" t="s">
        <v>212</v>
      </c>
      <c r="L339" s="2">
        <v>7.1999999999999995E-2</v>
      </c>
      <c r="N339" s="2">
        <v>2.9000000000000001E-2</v>
      </c>
    </row>
    <row r="340" spans="1:14" x14ac:dyDescent="0.3">
      <c r="A340" t="s">
        <v>261</v>
      </c>
      <c r="C340" s="2">
        <v>0</v>
      </c>
      <c r="E340" s="2">
        <v>0.16600000000000001</v>
      </c>
      <c r="G340" s="2">
        <v>6.6000000000000003E-2</v>
      </c>
      <c r="H340" t="s">
        <v>261</v>
      </c>
      <c r="J340" s="2">
        <v>0</v>
      </c>
      <c r="L340" s="2">
        <v>0.14899999999999999</v>
      </c>
      <c r="N340" s="2">
        <v>0.06</v>
      </c>
    </row>
    <row r="341" spans="1:14" x14ac:dyDescent="0.3">
      <c r="A341" t="s">
        <v>110</v>
      </c>
      <c r="B341" t="s">
        <v>267</v>
      </c>
    </row>
    <row r="343" spans="1:14" x14ac:dyDescent="0.3">
      <c r="A343" t="s">
        <v>71</v>
      </c>
    </row>
    <row r="344" spans="1:14" x14ac:dyDescent="0.3">
      <c r="A344" t="s">
        <v>268</v>
      </c>
      <c r="B344" t="s">
        <v>334</v>
      </c>
      <c r="C344" t="s">
        <v>74</v>
      </c>
      <c r="D344" t="s">
        <v>366</v>
      </c>
    </row>
    <row r="345" spans="1:14" x14ac:dyDescent="0.3">
      <c r="D345" s="3">
        <v>45657</v>
      </c>
    </row>
    <row r="346" spans="1:14" x14ac:dyDescent="0.3">
      <c r="A346" t="s">
        <v>269</v>
      </c>
    </row>
    <row r="347" spans="1:14" x14ac:dyDescent="0.3">
      <c r="A347" t="s">
        <v>269</v>
      </c>
    </row>
    <row r="348" spans="1:14" x14ac:dyDescent="0.3">
      <c r="A348" t="s">
        <v>1</v>
      </c>
      <c r="E348" t="s">
        <v>2</v>
      </c>
      <c r="I348" t="s">
        <v>3</v>
      </c>
    </row>
    <row r="349" spans="1:14" x14ac:dyDescent="0.3">
      <c r="A349" t="s">
        <v>166</v>
      </c>
      <c r="B349" t="s">
        <v>270</v>
      </c>
      <c r="C349" t="s">
        <v>271</v>
      </c>
      <c r="D349" t="s">
        <v>272</v>
      </c>
      <c r="E349" t="s">
        <v>166</v>
      </c>
      <c r="F349" t="s">
        <v>270</v>
      </c>
      <c r="G349" t="s">
        <v>271</v>
      </c>
      <c r="H349" t="s">
        <v>272</v>
      </c>
      <c r="I349" t="s">
        <v>166</v>
      </c>
      <c r="J349" t="s">
        <v>270</v>
      </c>
      <c r="K349" t="s">
        <v>271</v>
      </c>
      <c r="L349" t="s">
        <v>272</v>
      </c>
    </row>
    <row r="350" spans="1:14" x14ac:dyDescent="0.3">
      <c r="A350" t="s">
        <v>185</v>
      </c>
      <c r="B350">
        <v>7.8</v>
      </c>
      <c r="C350">
        <v>11.6</v>
      </c>
      <c r="D350" s="7">
        <v>45490</v>
      </c>
      <c r="E350" t="s">
        <v>192</v>
      </c>
      <c r="F350">
        <v>7.5</v>
      </c>
      <c r="G350">
        <v>11.8</v>
      </c>
      <c r="H350" s="7">
        <v>45068</v>
      </c>
      <c r="I350" t="s">
        <v>197</v>
      </c>
      <c r="J350">
        <v>7.2</v>
      </c>
      <c r="K350">
        <v>12.1</v>
      </c>
      <c r="L350" s="7">
        <v>45008</v>
      </c>
    </row>
    <row r="351" spans="1:14" x14ac:dyDescent="0.3">
      <c r="A351" t="s">
        <v>187</v>
      </c>
      <c r="B351">
        <v>10.8</v>
      </c>
      <c r="C351">
        <v>8.5</v>
      </c>
      <c r="D351" s="7">
        <v>45404</v>
      </c>
      <c r="E351" t="s">
        <v>193</v>
      </c>
      <c r="F351">
        <v>7</v>
      </c>
      <c r="G351">
        <v>12.3</v>
      </c>
      <c r="H351" s="7">
        <v>45006</v>
      </c>
      <c r="I351" t="s">
        <v>198</v>
      </c>
      <c r="J351">
        <v>7</v>
      </c>
      <c r="K351">
        <v>12.3</v>
      </c>
      <c r="L351" s="7">
        <v>44582</v>
      </c>
    </row>
    <row r="352" spans="1:14" x14ac:dyDescent="0.3">
      <c r="A352" t="s">
        <v>189</v>
      </c>
      <c r="B352">
        <v>10.8</v>
      </c>
      <c r="C352">
        <v>8.5</v>
      </c>
      <c r="D352" s="7">
        <v>45404</v>
      </c>
      <c r="E352" t="s">
        <v>194</v>
      </c>
      <c r="F352">
        <v>10.4</v>
      </c>
      <c r="G352">
        <v>8.9</v>
      </c>
      <c r="H352" s="7">
        <v>45063</v>
      </c>
      <c r="I352" t="s">
        <v>199</v>
      </c>
      <c r="J352">
        <v>11.5</v>
      </c>
      <c r="K352">
        <v>8.5</v>
      </c>
      <c r="L352" s="7">
        <v>45416</v>
      </c>
    </row>
    <row r="353" spans="1:12" x14ac:dyDescent="0.3">
      <c r="A353" t="s">
        <v>190</v>
      </c>
      <c r="B353">
        <v>10.8</v>
      </c>
      <c r="C353">
        <v>8.5</v>
      </c>
      <c r="D353" s="7">
        <v>45404</v>
      </c>
      <c r="E353" t="s">
        <v>195</v>
      </c>
      <c r="F353">
        <v>11.1</v>
      </c>
      <c r="G353">
        <v>8.1999999999999993</v>
      </c>
      <c r="H353" s="7">
        <v>45345</v>
      </c>
      <c r="I353" t="s">
        <v>200</v>
      </c>
      <c r="J353">
        <v>11.4</v>
      </c>
      <c r="K353">
        <v>7.9</v>
      </c>
      <c r="L353" s="7">
        <v>45353</v>
      </c>
    </row>
    <row r="354" spans="1:12" x14ac:dyDescent="0.3">
      <c r="A354" t="s">
        <v>191</v>
      </c>
      <c r="B354">
        <v>10.8</v>
      </c>
      <c r="C354">
        <v>8.5</v>
      </c>
      <c r="D354" s="7">
        <v>45341</v>
      </c>
      <c r="E354" t="s">
        <v>196</v>
      </c>
      <c r="F354">
        <v>11.8</v>
      </c>
      <c r="G354">
        <v>7.5</v>
      </c>
      <c r="H354" s="7">
        <v>45373</v>
      </c>
    </row>
    <row r="355" spans="1:12" x14ac:dyDescent="0.3">
      <c r="A355" t="s">
        <v>4</v>
      </c>
      <c r="E355" t="s">
        <v>5</v>
      </c>
      <c r="I355" t="s">
        <v>6</v>
      </c>
    </row>
    <row r="356" spans="1:12" x14ac:dyDescent="0.3">
      <c r="A356" t="s">
        <v>166</v>
      </c>
      <c r="B356" t="s">
        <v>270</v>
      </c>
      <c r="C356" t="s">
        <v>271</v>
      </c>
      <c r="D356" t="s">
        <v>272</v>
      </c>
      <c r="E356" t="s">
        <v>166</v>
      </c>
      <c r="F356" t="s">
        <v>270</v>
      </c>
      <c r="G356" t="s">
        <v>271</v>
      </c>
      <c r="H356" t="s">
        <v>272</v>
      </c>
      <c r="I356" t="s">
        <v>166</v>
      </c>
      <c r="J356" t="s">
        <v>270</v>
      </c>
      <c r="K356" t="s">
        <v>271</v>
      </c>
      <c r="L356" t="s">
        <v>272</v>
      </c>
    </row>
    <row r="357" spans="1:12" x14ac:dyDescent="0.3">
      <c r="A357" t="s">
        <v>202</v>
      </c>
      <c r="B357">
        <v>6.8</v>
      </c>
      <c r="C357">
        <v>12.6</v>
      </c>
      <c r="D357" s="7">
        <v>45049</v>
      </c>
      <c r="E357" t="s">
        <v>207</v>
      </c>
      <c r="F357">
        <v>7.6</v>
      </c>
      <c r="G357">
        <v>11.7</v>
      </c>
      <c r="H357" s="7">
        <v>45295</v>
      </c>
      <c r="I357" t="s">
        <v>211</v>
      </c>
      <c r="J357">
        <v>10.6</v>
      </c>
      <c r="K357">
        <v>8.6999999999999993</v>
      </c>
      <c r="L357" s="7">
        <v>45409</v>
      </c>
    </row>
    <row r="358" spans="1:12" x14ac:dyDescent="0.3">
      <c r="A358" t="s">
        <v>203</v>
      </c>
      <c r="B358">
        <v>9.4</v>
      </c>
      <c r="C358">
        <v>9.9</v>
      </c>
      <c r="D358" s="7">
        <v>44944</v>
      </c>
      <c r="E358" t="s">
        <v>208</v>
      </c>
      <c r="F358">
        <v>9.5</v>
      </c>
      <c r="G358">
        <v>9.3000000000000007</v>
      </c>
      <c r="H358" s="7">
        <v>45354</v>
      </c>
      <c r="I358" t="s">
        <v>212</v>
      </c>
      <c r="J358">
        <v>10.6</v>
      </c>
      <c r="K358">
        <v>7.7</v>
      </c>
      <c r="L358" s="7">
        <v>45419</v>
      </c>
    </row>
    <row r="359" spans="1:12" x14ac:dyDescent="0.3">
      <c r="A359" t="s">
        <v>204</v>
      </c>
      <c r="B359">
        <v>10.1</v>
      </c>
      <c r="C359">
        <v>9.1999999999999993</v>
      </c>
      <c r="D359" s="7">
        <v>44996</v>
      </c>
      <c r="E359" t="s">
        <v>209</v>
      </c>
      <c r="F359">
        <v>8.5</v>
      </c>
      <c r="G359">
        <v>10.5</v>
      </c>
      <c r="H359" s="7">
        <v>45535</v>
      </c>
    </row>
    <row r="360" spans="1:12" x14ac:dyDescent="0.3">
      <c r="A360" t="s">
        <v>110</v>
      </c>
      <c r="B360" t="s">
        <v>273</v>
      </c>
    </row>
    <row r="362" spans="1:12" x14ac:dyDescent="0.3">
      <c r="A362" t="s">
        <v>71</v>
      </c>
    </row>
    <row r="363" spans="1:12" x14ac:dyDescent="0.3">
      <c r="A363" t="s">
        <v>274</v>
      </c>
      <c r="B363" t="s">
        <v>334</v>
      </c>
      <c r="C363" t="s">
        <v>74</v>
      </c>
      <c r="D363" t="s">
        <v>366</v>
      </c>
    </row>
    <row r="364" spans="1:12" x14ac:dyDescent="0.3">
      <c r="D364" s="3">
        <v>45657</v>
      </c>
    </row>
    <row r="365" spans="1:12" x14ac:dyDescent="0.3">
      <c r="A365" t="s">
        <v>275</v>
      </c>
    </row>
    <row r="366" spans="1:12" x14ac:dyDescent="0.3"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</row>
    <row r="367" spans="1:12" x14ac:dyDescent="0.3">
      <c r="A367" t="s">
        <v>276</v>
      </c>
      <c r="B367">
        <v>352</v>
      </c>
      <c r="C367">
        <v>285</v>
      </c>
      <c r="D367">
        <v>507</v>
      </c>
      <c r="E367">
        <v>371</v>
      </c>
      <c r="F367">
        <v>317</v>
      </c>
      <c r="G367">
        <v>102</v>
      </c>
    </row>
    <row r="368" spans="1:12" x14ac:dyDescent="0.3">
      <c r="A368" t="s">
        <v>277</v>
      </c>
      <c r="B368">
        <v>352</v>
      </c>
      <c r="C368">
        <v>289</v>
      </c>
      <c r="D368">
        <v>507</v>
      </c>
      <c r="E368">
        <v>386</v>
      </c>
      <c r="F368">
        <v>298</v>
      </c>
      <c r="G368">
        <v>102</v>
      </c>
    </row>
    <row r="369" spans="1:7" x14ac:dyDescent="0.3">
      <c r="A369" t="s">
        <v>278</v>
      </c>
      <c r="B369">
        <v>273</v>
      </c>
      <c r="C369">
        <v>231</v>
      </c>
      <c r="D369">
        <v>396</v>
      </c>
      <c r="E369">
        <v>265</v>
      </c>
      <c r="F369">
        <v>298</v>
      </c>
      <c r="G369">
        <v>102</v>
      </c>
    </row>
    <row r="370" spans="1:7" x14ac:dyDescent="0.3">
      <c r="A370" t="s">
        <v>279</v>
      </c>
      <c r="B370">
        <v>79</v>
      </c>
      <c r="C370">
        <v>58</v>
      </c>
      <c r="D370">
        <v>111</v>
      </c>
      <c r="E370">
        <v>121</v>
      </c>
      <c r="F370">
        <v>0</v>
      </c>
      <c r="G370">
        <v>0</v>
      </c>
    </row>
    <row r="372" spans="1:7" x14ac:dyDescent="0.3">
      <c r="A372" t="s">
        <v>280</v>
      </c>
      <c r="B372" s="2">
        <v>1E-3</v>
      </c>
      <c r="C372" s="2">
        <v>0</v>
      </c>
      <c r="D372" s="2">
        <v>0</v>
      </c>
      <c r="E372" s="2">
        <v>0</v>
      </c>
      <c r="F372" s="2">
        <v>6.5000000000000002E-2</v>
      </c>
      <c r="G372" s="2">
        <v>0</v>
      </c>
    </row>
    <row r="373" spans="1:7" x14ac:dyDescent="0.3">
      <c r="A373" t="s">
        <v>281</v>
      </c>
      <c r="B373" s="2">
        <v>6.4000000000000001E-2</v>
      </c>
      <c r="C373" s="2">
        <v>6.5000000000000002E-2</v>
      </c>
      <c r="D373" s="2">
        <v>0.06</v>
      </c>
      <c r="E373" s="2">
        <v>6.3E-2</v>
      </c>
      <c r="F373" s="2">
        <v>7.4999999999999997E-2</v>
      </c>
      <c r="G373" s="2">
        <v>8.2000000000000003E-2</v>
      </c>
    </row>
    <row r="374" spans="1:7" x14ac:dyDescent="0.3">
      <c r="A374" t="s">
        <v>282</v>
      </c>
      <c r="B374">
        <v>22</v>
      </c>
      <c r="C374">
        <v>19</v>
      </c>
      <c r="D374">
        <v>59</v>
      </c>
      <c r="E374">
        <v>24</v>
      </c>
      <c r="F374">
        <v>22</v>
      </c>
      <c r="G374">
        <v>8</v>
      </c>
    </row>
    <row r="375" spans="1:7" x14ac:dyDescent="0.3">
      <c r="A375" t="s">
        <v>283</v>
      </c>
      <c r="B375">
        <v>118</v>
      </c>
      <c r="C375">
        <v>0</v>
      </c>
      <c r="D375">
        <v>0</v>
      </c>
      <c r="E375">
        <v>0</v>
      </c>
      <c r="F375">
        <v>60</v>
      </c>
      <c r="G375">
        <v>45</v>
      </c>
    </row>
    <row r="376" spans="1:7" x14ac:dyDescent="0.3">
      <c r="A376" t="s">
        <v>284</v>
      </c>
      <c r="B376" s="1">
        <v>5000</v>
      </c>
      <c r="C376" s="1">
        <v>4500</v>
      </c>
      <c r="D376" s="1">
        <v>5000</v>
      </c>
      <c r="E376" s="1">
        <v>5000</v>
      </c>
      <c r="F376" s="1">
        <v>4000</v>
      </c>
      <c r="G376" s="1">
        <v>2000</v>
      </c>
    </row>
    <row r="377" spans="1:7" x14ac:dyDescent="0.3">
      <c r="A377" t="s">
        <v>285</v>
      </c>
      <c r="B377">
        <v>80</v>
      </c>
      <c r="C377">
        <v>80</v>
      </c>
      <c r="D377">
        <v>80</v>
      </c>
      <c r="E377">
        <v>80</v>
      </c>
      <c r="F377">
        <v>70</v>
      </c>
      <c r="G377">
        <v>40</v>
      </c>
    </row>
    <row r="378" spans="1:7" x14ac:dyDescent="0.3">
      <c r="A378" t="s">
        <v>286</v>
      </c>
      <c r="B378" s="2">
        <v>1.1859999999999999</v>
      </c>
      <c r="C378" s="2">
        <v>1.181</v>
      </c>
      <c r="D378" s="2">
        <v>1.2030000000000001</v>
      </c>
      <c r="E378" s="2">
        <v>1.1870000000000001</v>
      </c>
      <c r="F378" s="2">
        <v>1.1339999999999999</v>
      </c>
      <c r="G378" s="2">
        <v>1.0960000000000001</v>
      </c>
    </row>
    <row r="380" spans="1:7" x14ac:dyDescent="0.3">
      <c r="A380" t="s">
        <v>287</v>
      </c>
      <c r="B380" s="1">
        <v>134</v>
      </c>
      <c r="C380" s="1">
        <v>104</v>
      </c>
      <c r="D380" s="1">
        <v>352</v>
      </c>
      <c r="E380" s="1">
        <v>145</v>
      </c>
      <c r="F380" s="1">
        <v>112</v>
      </c>
      <c r="G380" s="1">
        <v>25</v>
      </c>
    </row>
    <row r="381" spans="1:7" x14ac:dyDescent="0.3">
      <c r="A381" t="s">
        <v>288</v>
      </c>
      <c r="B381" s="1">
        <v>590</v>
      </c>
      <c r="C381" s="1">
        <v>0</v>
      </c>
      <c r="D381" s="1">
        <v>0</v>
      </c>
      <c r="E381" s="1">
        <v>0</v>
      </c>
      <c r="F381" s="1">
        <v>300</v>
      </c>
      <c r="G381" s="1">
        <v>227</v>
      </c>
    </row>
    <row r="382" spans="1:7" x14ac:dyDescent="0.3">
      <c r="A382" t="s">
        <v>289</v>
      </c>
      <c r="B382" s="1">
        <v>563</v>
      </c>
      <c r="C382" s="1">
        <v>462</v>
      </c>
      <c r="D382" s="1">
        <v>811</v>
      </c>
      <c r="E382" s="1">
        <v>618</v>
      </c>
      <c r="F382" s="1">
        <v>417</v>
      </c>
      <c r="G382" s="1">
        <v>82</v>
      </c>
    </row>
    <row r="383" spans="1:7" x14ac:dyDescent="0.3">
      <c r="A383" t="s">
        <v>290</v>
      </c>
      <c r="B383" s="1">
        <v>1287</v>
      </c>
      <c r="C383" s="1">
        <v>566</v>
      </c>
      <c r="D383" s="1">
        <v>1163</v>
      </c>
      <c r="E383" s="1">
        <v>763</v>
      </c>
      <c r="F383" s="1">
        <v>829</v>
      </c>
      <c r="G383" s="1">
        <v>335</v>
      </c>
    </row>
    <row r="385" spans="1:7" x14ac:dyDescent="0.3">
      <c r="A385" t="s">
        <v>291</v>
      </c>
    </row>
    <row r="386" spans="1:7" x14ac:dyDescent="0.3">
      <c r="A386" t="s">
        <v>292</v>
      </c>
    </row>
    <row r="387" spans="1:7" x14ac:dyDescent="0.3"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</row>
    <row r="388" spans="1:7" x14ac:dyDescent="0.3">
      <c r="A388" t="s">
        <v>293</v>
      </c>
    </row>
    <row r="389" spans="1:7" x14ac:dyDescent="0.3">
      <c r="A389" t="s">
        <v>294</v>
      </c>
      <c r="B389" s="1">
        <v>500</v>
      </c>
      <c r="C389" s="1">
        <v>0</v>
      </c>
      <c r="D389" s="1">
        <v>500</v>
      </c>
      <c r="E389" s="1">
        <v>0</v>
      </c>
      <c r="F389" s="1">
        <v>300</v>
      </c>
      <c r="G389" s="1">
        <v>0</v>
      </c>
    </row>
    <row r="390" spans="1:7" x14ac:dyDescent="0.3">
      <c r="A390" t="s">
        <v>295</v>
      </c>
      <c r="B390" s="1">
        <v>500</v>
      </c>
      <c r="C390" s="1">
        <v>0</v>
      </c>
      <c r="D390" s="1">
        <v>500</v>
      </c>
      <c r="E390" s="1">
        <v>0</v>
      </c>
      <c r="F390" s="1">
        <v>300</v>
      </c>
      <c r="G390" s="1">
        <v>0</v>
      </c>
    </row>
    <row r="391" spans="1:7" x14ac:dyDescent="0.3">
      <c r="A391" t="s">
        <v>296</v>
      </c>
      <c r="B391" s="1">
        <v>500</v>
      </c>
      <c r="C391" s="1">
        <v>0</v>
      </c>
      <c r="D391" s="1">
        <v>500</v>
      </c>
      <c r="E391" s="1">
        <v>0</v>
      </c>
      <c r="F391" s="1">
        <v>300</v>
      </c>
      <c r="G391" s="1">
        <v>0</v>
      </c>
    </row>
    <row r="392" spans="1:7" x14ac:dyDescent="0.3">
      <c r="A392" t="s">
        <v>297</v>
      </c>
      <c r="B392" s="1">
        <v>500</v>
      </c>
      <c r="C392" s="1">
        <v>0</v>
      </c>
      <c r="D392" s="1">
        <v>500</v>
      </c>
      <c r="E392" s="1">
        <v>0</v>
      </c>
      <c r="F392" s="1">
        <v>300</v>
      </c>
      <c r="G392" s="1">
        <v>500</v>
      </c>
    </row>
    <row r="393" spans="1:7" x14ac:dyDescent="0.3">
      <c r="A393" t="s">
        <v>298</v>
      </c>
      <c r="B393" s="1">
        <v>500</v>
      </c>
      <c r="C393" s="1">
        <v>0</v>
      </c>
      <c r="D393" s="1">
        <v>500</v>
      </c>
      <c r="E393" s="1">
        <v>0</v>
      </c>
      <c r="F393" s="1">
        <v>500</v>
      </c>
      <c r="G393" s="1">
        <v>500</v>
      </c>
    </row>
    <row r="394" spans="1:7" x14ac:dyDescent="0.3">
      <c r="A394" t="s">
        <v>299</v>
      </c>
      <c r="B394" s="1">
        <v>500</v>
      </c>
      <c r="C394" s="1">
        <v>0</v>
      </c>
      <c r="D394" s="1">
        <v>500</v>
      </c>
      <c r="E394" s="1">
        <v>0</v>
      </c>
      <c r="F394" s="1">
        <v>300</v>
      </c>
      <c r="G394" s="1">
        <v>0</v>
      </c>
    </row>
    <row r="396" spans="1:7" x14ac:dyDescent="0.3">
      <c r="A396" t="s">
        <v>300</v>
      </c>
    </row>
    <row r="397" spans="1:7" x14ac:dyDescent="0.3">
      <c r="A397" t="s">
        <v>301</v>
      </c>
      <c r="B397" s="1">
        <v>500</v>
      </c>
      <c r="C397" s="1">
        <v>0</v>
      </c>
      <c r="D397" s="1">
        <v>500</v>
      </c>
      <c r="E397" s="1">
        <v>0</v>
      </c>
      <c r="F397" s="1">
        <v>500</v>
      </c>
      <c r="G397" s="1">
        <v>500</v>
      </c>
    </row>
    <row r="398" spans="1:7" x14ac:dyDescent="0.3">
      <c r="A398" t="s">
        <v>302</v>
      </c>
      <c r="B398" s="1">
        <v>500</v>
      </c>
      <c r="C398" s="1">
        <v>0</v>
      </c>
      <c r="D398" s="1">
        <v>500</v>
      </c>
      <c r="E398" s="1">
        <v>0</v>
      </c>
      <c r="F398" s="1">
        <v>500</v>
      </c>
      <c r="G398" s="1">
        <v>500</v>
      </c>
    </row>
    <row r="399" spans="1:7" x14ac:dyDescent="0.3">
      <c r="A399" t="s">
        <v>303</v>
      </c>
      <c r="B399" s="1">
        <v>500</v>
      </c>
      <c r="C399" s="1">
        <v>0</v>
      </c>
      <c r="D399" s="1">
        <v>500</v>
      </c>
      <c r="E399" s="1">
        <v>0</v>
      </c>
      <c r="F399" s="1">
        <v>300</v>
      </c>
      <c r="G399" s="1">
        <v>500</v>
      </c>
    </row>
    <row r="400" spans="1:7" x14ac:dyDescent="0.3">
      <c r="A400" t="s">
        <v>304</v>
      </c>
      <c r="B400" s="1">
        <v>500</v>
      </c>
      <c r="C400" s="1">
        <v>0</v>
      </c>
      <c r="D400" s="1">
        <v>500</v>
      </c>
      <c r="E400" s="1">
        <v>0</v>
      </c>
      <c r="F400" s="1">
        <v>300</v>
      </c>
      <c r="G400" s="1">
        <v>0</v>
      </c>
    </row>
    <row r="401" spans="1:7" x14ac:dyDescent="0.3">
      <c r="A401" t="s">
        <v>305</v>
      </c>
      <c r="B401" s="1">
        <v>5000</v>
      </c>
      <c r="C401" s="1">
        <v>0</v>
      </c>
      <c r="D401" s="1">
        <v>5000</v>
      </c>
      <c r="E401" s="1">
        <v>0</v>
      </c>
      <c r="F401" s="1">
        <v>3600</v>
      </c>
      <c r="G401" s="1">
        <v>2500</v>
      </c>
    </row>
    <row r="403" spans="1:7" x14ac:dyDescent="0.3">
      <c r="A403" t="s">
        <v>306</v>
      </c>
    </row>
    <row r="404" spans="1:7" x14ac:dyDescent="0.3">
      <c r="A404" t="s">
        <v>307</v>
      </c>
      <c r="B404" s="2">
        <v>0.11799999999999999</v>
      </c>
      <c r="C404" s="2">
        <v>7.6499999999999999E-2</v>
      </c>
      <c r="D404" s="2">
        <v>0.11799999999999999</v>
      </c>
      <c r="E404" s="2">
        <v>0.1135</v>
      </c>
      <c r="F404" s="2">
        <v>7.2400000000000006E-2</v>
      </c>
      <c r="G404" s="2">
        <v>4.8999999999999998E-3</v>
      </c>
    </row>
    <row r="405" spans="1:7" x14ac:dyDescent="0.3">
      <c r="A405" t="s">
        <v>308</v>
      </c>
      <c r="B405" s="2">
        <v>0.14000000000000001</v>
      </c>
      <c r="C405" s="2">
        <v>9.3600000000000003E-2</v>
      </c>
      <c r="D405" s="2">
        <v>0.14000000000000001</v>
      </c>
      <c r="E405" s="2">
        <v>0.13569999999999999</v>
      </c>
      <c r="F405" s="2">
        <v>8.8800000000000004E-2</v>
      </c>
      <c r="G405" s="2">
        <v>2.01E-2</v>
      </c>
    </row>
    <row r="406" spans="1:7" x14ac:dyDescent="0.3">
      <c r="A406" t="s">
        <v>309</v>
      </c>
      <c r="B406" s="2">
        <v>0.40010000000000001</v>
      </c>
      <c r="C406" s="2">
        <v>0.3543</v>
      </c>
      <c r="D406" s="2">
        <v>0.40010000000000001</v>
      </c>
      <c r="E406" s="2">
        <v>0.40010000000000001</v>
      </c>
      <c r="F406" s="2">
        <v>0.3947</v>
      </c>
      <c r="G406" s="2">
        <v>0.40010000000000001</v>
      </c>
    </row>
    <row r="407" spans="1:7" x14ac:dyDescent="0.3">
      <c r="A407" t="s">
        <v>310</v>
      </c>
      <c r="B407" s="2">
        <v>0.60019999999999996</v>
      </c>
      <c r="C407" s="2">
        <v>0.54630000000000001</v>
      </c>
      <c r="D407" s="2">
        <v>0.60019999999999996</v>
      </c>
      <c r="E407" s="2">
        <v>0.60019999999999996</v>
      </c>
      <c r="F407" s="2">
        <v>0.58589999999999998</v>
      </c>
      <c r="G407" s="2">
        <v>0.54630000000000001</v>
      </c>
    </row>
    <row r="408" spans="1:7" x14ac:dyDescent="0.3">
      <c r="A408" t="s">
        <v>311</v>
      </c>
      <c r="B408" s="2">
        <v>0.14399999999999999</v>
      </c>
      <c r="C408" s="2">
        <v>9.8900000000000002E-2</v>
      </c>
      <c r="D408" s="2">
        <v>0.14399999999999999</v>
      </c>
      <c r="E408" s="2">
        <v>0.1404</v>
      </c>
      <c r="F408" s="2">
        <v>0.10299999999999999</v>
      </c>
      <c r="G408" s="2">
        <v>0.1045</v>
      </c>
    </row>
    <row r="409" spans="1:7" x14ac:dyDescent="0.3">
      <c r="A409" t="s">
        <v>110</v>
      </c>
      <c r="B409" t="s">
        <v>312</v>
      </c>
    </row>
    <row r="411" spans="1:7" x14ac:dyDescent="0.3">
      <c r="A411" t="s">
        <v>71</v>
      </c>
    </row>
    <row r="412" spans="1:7" x14ac:dyDescent="0.3">
      <c r="A412" t="s">
        <v>313</v>
      </c>
      <c r="B412" t="s">
        <v>334</v>
      </c>
      <c r="C412" t="s">
        <v>74</v>
      </c>
      <c r="D412" t="s">
        <v>366</v>
      </c>
    </row>
    <row r="413" spans="1:7" x14ac:dyDescent="0.3">
      <c r="D413" s="3">
        <v>45657</v>
      </c>
    </row>
    <row r="414" spans="1:7" x14ac:dyDescent="0.3">
      <c r="A414" t="s">
        <v>314</v>
      </c>
    </row>
    <row r="416" spans="1:7" x14ac:dyDescent="0.3">
      <c r="A416" t="s">
        <v>315</v>
      </c>
      <c r="B416" t="s">
        <v>316</v>
      </c>
    </row>
    <row r="417" spans="1:8" x14ac:dyDescent="0.3">
      <c r="A417" t="s">
        <v>317</v>
      </c>
      <c r="B417" t="s">
        <v>318</v>
      </c>
    </row>
    <row r="418" spans="1:8" x14ac:dyDescent="0.3">
      <c r="A418" t="s">
        <v>319</v>
      </c>
      <c r="B418" t="s">
        <v>320</v>
      </c>
    </row>
    <row r="419" spans="1:8" x14ac:dyDescent="0.3">
      <c r="A419" t="s">
        <v>321</v>
      </c>
      <c r="B419" t="s">
        <v>322</v>
      </c>
    </row>
    <row r="420" spans="1:8" x14ac:dyDescent="0.3">
      <c r="A420" t="s">
        <v>323</v>
      </c>
      <c r="B420" t="s">
        <v>324</v>
      </c>
    </row>
    <row r="421" spans="1:8" x14ac:dyDescent="0.3">
      <c r="A421" t="s">
        <v>325</v>
      </c>
      <c r="B421" t="s">
        <v>326</v>
      </c>
    </row>
    <row r="422" spans="1:8" x14ac:dyDescent="0.3">
      <c r="A422" t="s">
        <v>327</v>
      </c>
      <c r="B422" t="s">
        <v>328</v>
      </c>
    </row>
    <row r="423" spans="1:8" x14ac:dyDescent="0.3">
      <c r="B423" t="s">
        <v>329</v>
      </c>
    </row>
    <row r="427" spans="1:8" x14ac:dyDescent="0.3">
      <c r="B427" t="s">
        <v>330</v>
      </c>
      <c r="C427" t="s">
        <v>1</v>
      </c>
      <c r="D427" t="s">
        <v>2</v>
      </c>
      <c r="E427" t="s">
        <v>3</v>
      </c>
      <c r="F427" t="s">
        <v>4</v>
      </c>
      <c r="G427" t="s">
        <v>5</v>
      </c>
      <c r="H427" t="s">
        <v>6</v>
      </c>
    </row>
    <row r="428" spans="1:8" x14ac:dyDescent="0.3">
      <c r="A428" t="s">
        <v>261</v>
      </c>
    </row>
    <row r="429" spans="1:8" x14ac:dyDescent="0.3">
      <c r="A429" t="s">
        <v>315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</row>
    <row r="430" spans="1:8" x14ac:dyDescent="0.3">
      <c r="A430" t="s">
        <v>317</v>
      </c>
      <c r="B430" s="8">
        <v>1</v>
      </c>
      <c r="C430" s="8">
        <v>1</v>
      </c>
      <c r="D430" s="8">
        <v>1</v>
      </c>
      <c r="E430" s="8">
        <v>1</v>
      </c>
      <c r="F430" s="8">
        <v>1</v>
      </c>
      <c r="G430" s="8">
        <v>1</v>
      </c>
      <c r="H430" s="8">
        <v>1</v>
      </c>
    </row>
    <row r="431" spans="1:8" x14ac:dyDescent="0.3">
      <c r="A431" t="s">
        <v>319</v>
      </c>
      <c r="B431" s="8">
        <v>1</v>
      </c>
      <c r="C431" s="8">
        <v>1</v>
      </c>
      <c r="D431" s="8">
        <v>1</v>
      </c>
      <c r="E431" s="8">
        <v>1</v>
      </c>
      <c r="F431" s="8">
        <v>1</v>
      </c>
      <c r="G431" s="8">
        <v>1</v>
      </c>
      <c r="H431" s="8">
        <v>1</v>
      </c>
    </row>
    <row r="432" spans="1:8" x14ac:dyDescent="0.3">
      <c r="A432" t="s">
        <v>321</v>
      </c>
      <c r="B432" s="8">
        <v>1</v>
      </c>
      <c r="C432" s="8">
        <v>1</v>
      </c>
      <c r="D432" s="8">
        <v>1</v>
      </c>
      <c r="E432" s="8">
        <v>1</v>
      </c>
      <c r="F432" s="8">
        <v>1</v>
      </c>
      <c r="G432" s="8">
        <v>1</v>
      </c>
      <c r="H432" s="8">
        <v>1</v>
      </c>
    </row>
    <row r="433" spans="1:8" x14ac:dyDescent="0.3">
      <c r="A433" t="s">
        <v>323</v>
      </c>
      <c r="B433" s="8">
        <v>1</v>
      </c>
      <c r="C433" s="8">
        <v>1</v>
      </c>
      <c r="D433" s="8">
        <v>1</v>
      </c>
      <c r="E433" s="8">
        <v>1</v>
      </c>
      <c r="F433" s="8">
        <v>1</v>
      </c>
      <c r="G433" s="8">
        <v>1</v>
      </c>
      <c r="H433" s="8">
        <v>1</v>
      </c>
    </row>
    <row r="434" spans="1:8" x14ac:dyDescent="0.3">
      <c r="A434" t="s">
        <v>325</v>
      </c>
      <c r="B434" s="8">
        <v>1</v>
      </c>
      <c r="C434" s="8">
        <v>1</v>
      </c>
      <c r="D434" s="8">
        <v>1</v>
      </c>
      <c r="E434" s="8">
        <v>1</v>
      </c>
      <c r="F434" s="8">
        <v>1</v>
      </c>
      <c r="G434" s="8">
        <v>1</v>
      </c>
      <c r="H434" s="8">
        <v>1</v>
      </c>
    </row>
    <row r="435" spans="1:8" x14ac:dyDescent="0.3">
      <c r="A435" t="s">
        <v>327</v>
      </c>
      <c r="B435" s="8">
        <v>1</v>
      </c>
      <c r="C435" s="8">
        <v>1</v>
      </c>
      <c r="D435" s="8">
        <v>1</v>
      </c>
      <c r="E435" s="8">
        <v>1</v>
      </c>
      <c r="F435" s="8">
        <v>1</v>
      </c>
      <c r="G435" s="8">
        <v>1</v>
      </c>
      <c r="H435" s="8">
        <v>1</v>
      </c>
    </row>
    <row r="436" spans="1:8" x14ac:dyDescent="0.3">
      <c r="A436" t="s">
        <v>110</v>
      </c>
      <c r="B436" t="s">
        <v>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ADE5-493E-4F24-998F-C2B6D778844A}">
  <dimension ref="A1:Q444"/>
  <sheetViews>
    <sheetView topLeftCell="A190" workbookViewId="0">
      <selection activeCell="F195" sqref="F195"/>
    </sheetView>
  </sheetViews>
  <sheetFormatPr defaultRowHeight="14.4" x14ac:dyDescent="0.3"/>
  <cols>
    <col min="1" max="1" width="33.6640625" bestFit="1" customWidth="1"/>
    <col min="2" max="2" width="8.109375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370</v>
      </c>
      <c r="B9" t="s">
        <v>110</v>
      </c>
      <c r="C9" t="s">
        <v>74</v>
      </c>
    </row>
    <row r="11" spans="1:5" x14ac:dyDescent="0.3">
      <c r="A11" t="s">
        <v>371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0.16200000000000001</v>
      </c>
      <c r="C32" s="2">
        <v>0.09</v>
      </c>
      <c r="D32" s="2">
        <v>0.16900000000000001</v>
      </c>
      <c r="E32" s="2">
        <v>8.6999999999999994E-2</v>
      </c>
      <c r="F32" s="2">
        <v>0.1</v>
      </c>
      <c r="G32" s="2">
        <v>-6.0000000000000001E-3</v>
      </c>
    </row>
    <row r="33" spans="1:7" x14ac:dyDescent="0.3">
      <c r="A33" t="s">
        <v>101</v>
      </c>
      <c r="B33">
        <v>1.76</v>
      </c>
      <c r="C33">
        <v>2.02</v>
      </c>
      <c r="D33">
        <v>1.4</v>
      </c>
      <c r="E33">
        <v>1.46</v>
      </c>
      <c r="F33">
        <v>1</v>
      </c>
      <c r="G33">
        <v>1.1599999999999999</v>
      </c>
    </row>
    <row r="34" spans="1:7" x14ac:dyDescent="0.3">
      <c r="A34" t="s">
        <v>102</v>
      </c>
      <c r="B34" s="2">
        <v>0.28499999999999998</v>
      </c>
      <c r="C34" s="2">
        <v>0.18</v>
      </c>
      <c r="D34" s="2">
        <v>0.23699999999999999</v>
      </c>
      <c r="E34" s="2">
        <v>0.127</v>
      </c>
      <c r="F34" s="2">
        <v>0.1</v>
      </c>
      <c r="G34" s="2">
        <v>-7.0000000000000001E-3</v>
      </c>
    </row>
    <row r="35" spans="1:7" x14ac:dyDescent="0.3">
      <c r="A35" t="s">
        <v>103</v>
      </c>
      <c r="B35">
        <v>1.8</v>
      </c>
      <c r="C35">
        <v>2.6</v>
      </c>
      <c r="D35">
        <v>2.1</v>
      </c>
      <c r="E35">
        <v>1.9</v>
      </c>
      <c r="F35">
        <v>2</v>
      </c>
      <c r="G35">
        <v>2.4</v>
      </c>
    </row>
    <row r="36" spans="1:7" x14ac:dyDescent="0.3">
      <c r="A36" t="s">
        <v>104</v>
      </c>
      <c r="B36" s="2">
        <v>0.51300000000000001</v>
      </c>
      <c r="C36" s="2">
        <v>0.46100000000000002</v>
      </c>
      <c r="D36" s="2">
        <v>0.495</v>
      </c>
      <c r="E36" s="2">
        <v>0.24</v>
      </c>
      <c r="F36" s="2">
        <v>0.20499999999999999</v>
      </c>
      <c r="G36" s="2">
        <v>-1.7000000000000001E-2</v>
      </c>
    </row>
    <row r="37" spans="1:7" x14ac:dyDescent="0.3">
      <c r="A37" t="s">
        <v>105</v>
      </c>
      <c r="B37" s="1">
        <v>0</v>
      </c>
      <c r="C37" s="1">
        <v>0</v>
      </c>
      <c r="D37" s="1">
        <v>114543</v>
      </c>
      <c r="E37" s="1">
        <v>0</v>
      </c>
      <c r="F37" s="1">
        <v>5824521</v>
      </c>
      <c r="G37" s="1">
        <v>0</v>
      </c>
    </row>
    <row r="38" spans="1:7" x14ac:dyDescent="0.3">
      <c r="A38" t="s">
        <v>49</v>
      </c>
      <c r="B38" s="1">
        <v>155864680</v>
      </c>
      <c r="C38" s="1">
        <v>88238189</v>
      </c>
      <c r="D38" s="1">
        <v>132011981</v>
      </c>
      <c r="E38" s="1">
        <v>92516715</v>
      </c>
      <c r="F38" s="1">
        <v>82206355</v>
      </c>
      <c r="G38" s="1">
        <v>51776910</v>
      </c>
    </row>
    <row r="39" spans="1:7" x14ac:dyDescent="0.3">
      <c r="A39" t="s">
        <v>55</v>
      </c>
      <c r="B39" s="1">
        <v>43026359</v>
      </c>
      <c r="C39" s="1">
        <v>15210591</v>
      </c>
      <c r="D39" s="1">
        <v>39767851</v>
      </c>
      <c r="E39" s="1">
        <v>15197260</v>
      </c>
      <c r="F39" s="1">
        <v>17413802</v>
      </c>
      <c r="G39" s="1">
        <v>1917701</v>
      </c>
    </row>
    <row r="40" spans="1:7" x14ac:dyDescent="0.3">
      <c r="A40" t="s">
        <v>106</v>
      </c>
      <c r="B40" s="1">
        <v>25241415</v>
      </c>
      <c r="C40" s="1">
        <v>7897403</v>
      </c>
      <c r="D40" s="1">
        <v>22352834</v>
      </c>
      <c r="E40" s="1">
        <v>8061945</v>
      </c>
      <c r="F40" s="1">
        <v>8186497</v>
      </c>
      <c r="G40" s="1">
        <v>-323044</v>
      </c>
    </row>
    <row r="41" spans="1:7" x14ac:dyDescent="0.3">
      <c r="A41" t="s">
        <v>107</v>
      </c>
      <c r="B41" s="1">
        <v>57461396</v>
      </c>
      <c r="C41" s="1">
        <v>10914325</v>
      </c>
      <c r="D41" s="1">
        <v>58938925</v>
      </c>
      <c r="E41" s="1">
        <v>32007294</v>
      </c>
      <c r="F41" s="1">
        <v>21379807</v>
      </c>
      <c r="G41" s="1">
        <v>3077962</v>
      </c>
    </row>
    <row r="42" spans="1:7" x14ac:dyDescent="0.3">
      <c r="A42" t="s">
        <v>108</v>
      </c>
      <c r="B42" s="2">
        <v>0.13500000000000001</v>
      </c>
      <c r="C42" s="2">
        <v>0.20399999999999999</v>
      </c>
      <c r="D42" s="2">
        <v>0.13100000000000001</v>
      </c>
      <c r="E42" s="2">
        <v>0.185</v>
      </c>
      <c r="F42" s="2">
        <v>0.19</v>
      </c>
      <c r="G42" s="2">
        <v>0.188</v>
      </c>
    </row>
    <row r="43" spans="1:7" x14ac:dyDescent="0.3">
      <c r="A43" t="s">
        <v>109</v>
      </c>
      <c r="B43" s="2">
        <v>0.438</v>
      </c>
      <c r="C43" s="2">
        <v>0.41</v>
      </c>
      <c r="D43" s="2">
        <v>0.48199999999999998</v>
      </c>
      <c r="E43" s="2">
        <v>0.43099999999999999</v>
      </c>
      <c r="F43" s="2">
        <v>0.45300000000000001</v>
      </c>
      <c r="G43" s="2">
        <v>0.33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370</v>
      </c>
    </row>
    <row r="51" spans="1:10" x14ac:dyDescent="0.3">
      <c r="D51" s="3">
        <v>46022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89.92</v>
      </c>
      <c r="C54" s="4">
        <v>38.549999999999997</v>
      </c>
      <c r="D54" s="5">
        <v>1880532</v>
      </c>
      <c r="E54" s="1">
        <v>169</v>
      </c>
      <c r="F54" s="4">
        <v>26.16</v>
      </c>
      <c r="G54" s="4">
        <v>13.42</v>
      </c>
      <c r="H54" s="4">
        <v>5.7</v>
      </c>
      <c r="I54" s="2">
        <v>6.3E-2</v>
      </c>
      <c r="J54">
        <v>6.7</v>
      </c>
    </row>
    <row r="55" spans="1:10" x14ac:dyDescent="0.3">
      <c r="A55" t="s">
        <v>2</v>
      </c>
      <c r="B55" s="4">
        <v>27.48</v>
      </c>
      <c r="C55" s="4">
        <v>26.48</v>
      </c>
      <c r="D55" s="5">
        <v>1805041</v>
      </c>
      <c r="E55" s="1">
        <v>50</v>
      </c>
      <c r="F55" s="4">
        <v>9.5</v>
      </c>
      <c r="G55" s="4">
        <v>4.38</v>
      </c>
      <c r="H55" s="4">
        <v>0</v>
      </c>
      <c r="I55" s="2">
        <v>0</v>
      </c>
      <c r="J55">
        <v>6.3</v>
      </c>
    </row>
    <row r="56" spans="1:10" x14ac:dyDescent="0.3">
      <c r="A56" t="s">
        <v>3</v>
      </c>
      <c r="B56" s="4">
        <v>66.59</v>
      </c>
      <c r="C56" s="4">
        <v>14.35</v>
      </c>
      <c r="D56" s="5">
        <v>2271871</v>
      </c>
      <c r="E56" s="1">
        <v>151</v>
      </c>
      <c r="F56" s="4">
        <v>19.89</v>
      </c>
      <c r="G56" s="4">
        <v>9.84</v>
      </c>
      <c r="H56" s="4">
        <v>6</v>
      </c>
      <c r="I56" s="2">
        <v>0.09</v>
      </c>
      <c r="J56">
        <v>6.8</v>
      </c>
    </row>
    <row r="57" spans="1:10" x14ac:dyDescent="0.3">
      <c r="A57" t="s">
        <v>4</v>
      </c>
      <c r="B57" s="4">
        <v>42.29</v>
      </c>
      <c r="C57" s="4">
        <v>5.58</v>
      </c>
      <c r="D57" s="5">
        <v>2015504</v>
      </c>
      <c r="E57" s="1">
        <v>85</v>
      </c>
      <c r="F57" s="4">
        <v>16.649999999999999</v>
      </c>
      <c r="G57" s="4">
        <v>4</v>
      </c>
      <c r="H57" s="4">
        <v>3</v>
      </c>
      <c r="I57" s="2">
        <v>7.0999999999999994E-2</v>
      </c>
      <c r="J57">
        <v>10.6</v>
      </c>
    </row>
    <row r="58" spans="1:10" x14ac:dyDescent="0.3">
      <c r="A58" t="s">
        <v>5</v>
      </c>
      <c r="B58" s="4">
        <v>24.33</v>
      </c>
      <c r="C58" s="4">
        <v>10.039999999999999</v>
      </c>
      <c r="D58" s="5">
        <v>2641660</v>
      </c>
      <c r="E58" s="1">
        <v>64</v>
      </c>
      <c r="F58" s="4">
        <v>15.15</v>
      </c>
      <c r="G58" s="4">
        <v>3.1</v>
      </c>
      <c r="H58" s="4">
        <v>0</v>
      </c>
      <c r="I58" s="2">
        <v>0</v>
      </c>
      <c r="J58">
        <v>7.8</v>
      </c>
    </row>
    <row r="59" spans="1:10" x14ac:dyDescent="0.3">
      <c r="A59" t="s">
        <v>6</v>
      </c>
      <c r="B59" s="4">
        <v>4.6900000000000004</v>
      </c>
      <c r="C59" s="4">
        <v>1.42</v>
      </c>
      <c r="D59" s="5">
        <v>3508463</v>
      </c>
      <c r="E59" s="1">
        <v>16</v>
      </c>
      <c r="F59" s="4">
        <v>5.34</v>
      </c>
      <c r="G59" s="4">
        <v>-0.09</v>
      </c>
      <c r="H59" s="4">
        <v>0</v>
      </c>
      <c r="I59" s="2">
        <v>0</v>
      </c>
      <c r="J59">
        <v>-51.5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129</v>
      </c>
      <c r="D66" s="1">
        <v>2480000</v>
      </c>
      <c r="E66" s="2">
        <v>0.10299999999999999</v>
      </c>
      <c r="F66">
        <v>97.77</v>
      </c>
      <c r="G66" t="s">
        <v>130</v>
      </c>
    </row>
    <row r="67" spans="2:7" x14ac:dyDescent="0.3">
      <c r="C67" t="s">
        <v>131</v>
      </c>
      <c r="D67" s="1">
        <v>4642000</v>
      </c>
      <c r="E67" s="2">
        <v>0.108</v>
      </c>
      <c r="F67">
        <v>100.43</v>
      </c>
      <c r="G67" t="s">
        <v>130</v>
      </c>
    </row>
    <row r="68" spans="2:7" x14ac:dyDescent="0.3">
      <c r="C68" t="s">
        <v>132</v>
      </c>
      <c r="D68" s="1">
        <v>4523000</v>
      </c>
      <c r="E68" s="2">
        <v>0.109</v>
      </c>
      <c r="F68">
        <v>101.9</v>
      </c>
      <c r="G68" t="s">
        <v>130</v>
      </c>
    </row>
    <row r="69" spans="2:7" x14ac:dyDescent="0.3">
      <c r="C69" t="s">
        <v>133</v>
      </c>
      <c r="D69" s="1">
        <v>7926000</v>
      </c>
      <c r="E69" s="2">
        <v>0.11</v>
      </c>
      <c r="F69">
        <v>104.16</v>
      </c>
      <c r="G69" t="s">
        <v>130</v>
      </c>
    </row>
    <row r="70" spans="2:7" x14ac:dyDescent="0.3">
      <c r="C70" t="s">
        <v>134</v>
      </c>
      <c r="D70" s="1">
        <v>1221000</v>
      </c>
      <c r="E70" s="2">
        <v>0.11</v>
      </c>
      <c r="F70">
        <v>105.04</v>
      </c>
      <c r="G70" t="s">
        <v>130</v>
      </c>
    </row>
    <row r="71" spans="2:7" x14ac:dyDescent="0.3">
      <c r="C71" t="s">
        <v>135</v>
      </c>
      <c r="D71" s="1">
        <v>4487000</v>
      </c>
      <c r="E71" s="2">
        <v>0.107</v>
      </c>
      <c r="F71">
        <v>100</v>
      </c>
      <c r="G71" t="s">
        <v>130</v>
      </c>
    </row>
    <row r="73" spans="2:7" x14ac:dyDescent="0.3">
      <c r="B73" t="s">
        <v>2</v>
      </c>
    </row>
    <row r="74" spans="2:7" x14ac:dyDescent="0.3">
      <c r="C74" t="s">
        <v>129</v>
      </c>
      <c r="D74" s="1">
        <v>2480000</v>
      </c>
      <c r="E74" s="2">
        <v>0.11</v>
      </c>
      <c r="F74">
        <v>91.79</v>
      </c>
      <c r="G74" t="s">
        <v>354</v>
      </c>
    </row>
    <row r="75" spans="2:7" x14ac:dyDescent="0.3">
      <c r="C75" t="s">
        <v>138</v>
      </c>
      <c r="D75" s="1">
        <v>4130000</v>
      </c>
      <c r="E75" s="2">
        <v>0.114</v>
      </c>
      <c r="F75">
        <v>92.68</v>
      </c>
      <c r="G75" t="s">
        <v>354</v>
      </c>
    </row>
    <row r="76" spans="2:7" x14ac:dyDescent="0.3">
      <c r="C76" t="s">
        <v>139</v>
      </c>
      <c r="D76" s="1">
        <v>2987000</v>
      </c>
      <c r="E76" s="2">
        <v>0.12</v>
      </c>
      <c r="F76">
        <v>96.39</v>
      </c>
      <c r="G76" t="s">
        <v>354</v>
      </c>
    </row>
    <row r="77" spans="2:7" x14ac:dyDescent="0.3">
      <c r="C77" t="s">
        <v>140</v>
      </c>
      <c r="D77" s="1">
        <v>6737000</v>
      </c>
      <c r="E77" s="2">
        <v>0.127</v>
      </c>
      <c r="F77">
        <v>103.92</v>
      </c>
      <c r="G77" t="s">
        <v>354</v>
      </c>
    </row>
    <row r="78" spans="2:7" x14ac:dyDescent="0.3">
      <c r="C78" t="s">
        <v>141</v>
      </c>
      <c r="D78" s="1">
        <v>4356000</v>
      </c>
      <c r="E78" s="2">
        <v>0.127</v>
      </c>
      <c r="F78">
        <v>105</v>
      </c>
      <c r="G78" t="s">
        <v>354</v>
      </c>
    </row>
    <row r="80" spans="2:7" x14ac:dyDescent="0.3">
      <c r="B80" t="s">
        <v>3</v>
      </c>
    </row>
    <row r="81" spans="2:7" x14ac:dyDescent="0.3">
      <c r="C81" t="s">
        <v>129</v>
      </c>
      <c r="D81" s="1">
        <v>2480000</v>
      </c>
      <c r="E81" s="2">
        <v>0.107</v>
      </c>
      <c r="F81">
        <v>94.54</v>
      </c>
      <c r="G81" t="s">
        <v>353</v>
      </c>
    </row>
    <row r="82" spans="2:7" x14ac:dyDescent="0.3">
      <c r="C82" t="s">
        <v>142</v>
      </c>
      <c r="D82" s="1">
        <v>4642000</v>
      </c>
      <c r="E82" s="2">
        <v>0.111</v>
      </c>
      <c r="F82">
        <v>96.26</v>
      </c>
      <c r="G82" t="s">
        <v>353</v>
      </c>
    </row>
    <row r="83" spans="2:7" x14ac:dyDescent="0.3">
      <c r="C83" t="s">
        <v>143</v>
      </c>
      <c r="D83" s="1">
        <v>5494000</v>
      </c>
      <c r="E83" s="2">
        <v>0.114</v>
      </c>
      <c r="F83">
        <v>98.15</v>
      </c>
      <c r="G83" t="s">
        <v>353</v>
      </c>
    </row>
    <row r="84" spans="2:7" x14ac:dyDescent="0.3">
      <c r="C84" t="s">
        <v>144</v>
      </c>
      <c r="D84" s="1">
        <v>7093000</v>
      </c>
      <c r="E84" s="2">
        <v>0.114</v>
      </c>
      <c r="F84">
        <v>97.48</v>
      </c>
      <c r="G84" t="s">
        <v>353</v>
      </c>
    </row>
    <row r="85" spans="2:7" x14ac:dyDescent="0.3">
      <c r="C85" t="s">
        <v>145</v>
      </c>
      <c r="D85" s="1">
        <v>8000000</v>
      </c>
      <c r="E85" s="2">
        <v>0.114</v>
      </c>
      <c r="F85">
        <v>96.75</v>
      </c>
      <c r="G85" t="s">
        <v>353</v>
      </c>
    </row>
    <row r="86" spans="2:7" x14ac:dyDescent="0.3">
      <c r="C86" t="s">
        <v>146</v>
      </c>
      <c r="D86" s="1">
        <v>12685000</v>
      </c>
      <c r="E86" s="2">
        <v>0.114</v>
      </c>
      <c r="F86">
        <v>95.98</v>
      </c>
      <c r="G86" t="s">
        <v>353</v>
      </c>
    </row>
    <row r="88" spans="2:7" x14ac:dyDescent="0.3">
      <c r="B88" t="s">
        <v>4</v>
      </c>
    </row>
    <row r="89" spans="2:7" x14ac:dyDescent="0.3">
      <c r="C89" t="s">
        <v>148</v>
      </c>
      <c r="D89" s="1">
        <v>2578000</v>
      </c>
      <c r="E89" s="2">
        <v>0.10199999999999999</v>
      </c>
      <c r="F89">
        <v>93.25</v>
      </c>
      <c r="G89" t="s">
        <v>137</v>
      </c>
    </row>
    <row r="90" spans="2:7" x14ac:dyDescent="0.3">
      <c r="C90" t="s">
        <v>149</v>
      </c>
      <c r="D90" s="1">
        <v>7627000</v>
      </c>
      <c r="E90" s="2">
        <v>0.104</v>
      </c>
      <c r="F90">
        <v>93.89</v>
      </c>
      <c r="G90" t="s">
        <v>137</v>
      </c>
    </row>
    <row r="91" spans="2:7" x14ac:dyDescent="0.3">
      <c r="C91" t="s">
        <v>150</v>
      </c>
      <c r="D91" s="1">
        <v>7653000</v>
      </c>
      <c r="E91" s="2">
        <v>0.112</v>
      </c>
      <c r="F91">
        <v>101.03</v>
      </c>
      <c r="G91" t="s">
        <v>137</v>
      </c>
    </row>
    <row r="93" spans="2:7" x14ac:dyDescent="0.3">
      <c r="B93" t="s">
        <v>5</v>
      </c>
    </row>
    <row r="94" spans="2:7" x14ac:dyDescent="0.3">
      <c r="C94" t="s">
        <v>129</v>
      </c>
      <c r="D94" s="1">
        <v>2480000</v>
      </c>
      <c r="E94" s="2">
        <v>0.106</v>
      </c>
      <c r="F94">
        <v>94.89</v>
      </c>
      <c r="G94" t="s">
        <v>353</v>
      </c>
    </row>
    <row r="95" spans="2:7" x14ac:dyDescent="0.3">
      <c r="C95" t="s">
        <v>153</v>
      </c>
      <c r="D95" s="1">
        <v>5346000</v>
      </c>
      <c r="E95" s="2">
        <v>0.109</v>
      </c>
      <c r="F95">
        <v>95.41</v>
      </c>
      <c r="G95" t="s">
        <v>353</v>
      </c>
    </row>
    <row r="96" spans="2:7" x14ac:dyDescent="0.3">
      <c r="C96" t="s">
        <v>144</v>
      </c>
      <c r="D96" s="1">
        <v>8851000</v>
      </c>
      <c r="E96" s="2">
        <v>0.113</v>
      </c>
      <c r="F96">
        <v>97.98</v>
      </c>
      <c r="G96" t="s">
        <v>353</v>
      </c>
    </row>
    <row r="97" spans="1:7" x14ac:dyDescent="0.3">
      <c r="C97" t="s">
        <v>154</v>
      </c>
      <c r="D97" s="1">
        <v>8245000</v>
      </c>
      <c r="E97" s="2">
        <v>0.11600000000000001</v>
      </c>
      <c r="F97">
        <v>101.09</v>
      </c>
      <c r="G97" t="s">
        <v>353</v>
      </c>
    </row>
    <row r="98" spans="1:7" x14ac:dyDescent="0.3">
      <c r="C98" t="s">
        <v>155</v>
      </c>
      <c r="D98" s="1">
        <v>5000000</v>
      </c>
      <c r="E98" s="2">
        <v>0.11600000000000001</v>
      </c>
      <c r="F98">
        <v>102.31</v>
      </c>
      <c r="G98" t="s">
        <v>353</v>
      </c>
    </row>
    <row r="100" spans="1:7" x14ac:dyDescent="0.3">
      <c r="B100" t="s">
        <v>6</v>
      </c>
    </row>
    <row r="101" spans="1:7" x14ac:dyDescent="0.3">
      <c r="C101" t="s">
        <v>129</v>
      </c>
      <c r="D101" s="1">
        <v>2417878</v>
      </c>
      <c r="E101" s="2">
        <v>0.109</v>
      </c>
      <c r="F101">
        <v>92.47</v>
      </c>
      <c r="G101" t="s">
        <v>354</v>
      </c>
    </row>
    <row r="102" spans="1:7" x14ac:dyDescent="0.3">
      <c r="C102" t="s">
        <v>156</v>
      </c>
      <c r="D102" s="1">
        <v>1676748</v>
      </c>
      <c r="E102" s="2">
        <v>0.11600000000000001</v>
      </c>
      <c r="F102">
        <v>95.09</v>
      </c>
      <c r="G102" t="s">
        <v>354</v>
      </c>
    </row>
    <row r="103" spans="1:7" x14ac:dyDescent="0.3">
      <c r="C103" t="s">
        <v>157</v>
      </c>
      <c r="D103" s="1">
        <v>464969</v>
      </c>
      <c r="E103" s="2">
        <v>0.121</v>
      </c>
      <c r="F103">
        <v>99.09</v>
      </c>
      <c r="G103" t="s">
        <v>354</v>
      </c>
    </row>
    <row r="104" spans="1:7" x14ac:dyDescent="0.3">
      <c r="C104" t="s">
        <v>158</v>
      </c>
      <c r="D104" s="1">
        <v>3802702</v>
      </c>
      <c r="E104" s="2">
        <v>0.121</v>
      </c>
      <c r="F104">
        <v>98.94</v>
      </c>
      <c r="G104" t="s">
        <v>354</v>
      </c>
    </row>
    <row r="105" spans="1:7" x14ac:dyDescent="0.3">
      <c r="C105" t="s">
        <v>159</v>
      </c>
      <c r="D105" s="1">
        <v>4285061</v>
      </c>
      <c r="E105" s="2">
        <v>0.11899999999999999</v>
      </c>
      <c r="F105">
        <v>95.52</v>
      </c>
      <c r="G105" t="s">
        <v>354</v>
      </c>
    </row>
    <row r="107" spans="1:7" x14ac:dyDescent="0.3">
      <c r="A107" t="s">
        <v>160</v>
      </c>
    </row>
    <row r="108" spans="1:7" x14ac:dyDescent="0.3">
      <c r="A108" t="s">
        <v>110</v>
      </c>
      <c r="B108" t="s">
        <v>161</v>
      </c>
    </row>
    <row r="110" spans="1:7" x14ac:dyDescent="0.3">
      <c r="A110" t="s">
        <v>71</v>
      </c>
    </row>
    <row r="111" spans="1:7" x14ac:dyDescent="0.3">
      <c r="A111" t="s">
        <v>162</v>
      </c>
      <c r="B111" t="s">
        <v>334</v>
      </c>
      <c r="C111" t="s">
        <v>74</v>
      </c>
      <c r="D111" t="s">
        <v>370</v>
      </c>
    </row>
    <row r="112" spans="1:7" x14ac:dyDescent="0.3">
      <c r="D112" s="3">
        <v>46022</v>
      </c>
    </row>
    <row r="113" spans="1:7" x14ac:dyDescent="0.3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</row>
    <row r="114" spans="1:7" x14ac:dyDescent="0.3">
      <c r="A114" t="s">
        <v>7</v>
      </c>
    </row>
    <row r="115" spans="1:7" x14ac:dyDescent="0.3">
      <c r="A115" t="s">
        <v>8</v>
      </c>
      <c r="B115" s="1">
        <v>25241</v>
      </c>
      <c r="C115" s="1">
        <v>7897</v>
      </c>
      <c r="D115" s="1">
        <v>22353</v>
      </c>
      <c r="E115" s="1">
        <v>8062</v>
      </c>
      <c r="F115" s="1">
        <v>8186</v>
      </c>
      <c r="G115" s="1">
        <v>-323</v>
      </c>
    </row>
    <row r="116" spans="1:7" x14ac:dyDescent="0.3">
      <c r="A116" t="s">
        <v>9</v>
      </c>
    </row>
    <row r="117" spans="1:7" x14ac:dyDescent="0.3">
      <c r="A117" t="s">
        <v>10</v>
      </c>
      <c r="B117" s="1">
        <v>3993</v>
      </c>
      <c r="C117" s="1">
        <v>2760</v>
      </c>
      <c r="D117" s="1">
        <v>5768</v>
      </c>
      <c r="E117" s="1">
        <v>2467</v>
      </c>
      <c r="F117" s="1">
        <v>3987</v>
      </c>
      <c r="G117" s="1">
        <v>2652</v>
      </c>
    </row>
    <row r="118" spans="1:7" x14ac:dyDescent="0.3">
      <c r="A118" t="s">
        <v>11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3">
      <c r="A119" t="s">
        <v>12</v>
      </c>
    </row>
    <row r="120" spans="1:7" x14ac:dyDescent="0.3">
      <c r="A120" t="s">
        <v>13</v>
      </c>
      <c r="B120" s="1">
        <v>3195</v>
      </c>
      <c r="C120" s="1">
        <v>178</v>
      </c>
      <c r="D120" s="1">
        <v>234</v>
      </c>
      <c r="E120" s="1">
        <v>361</v>
      </c>
      <c r="F120" s="1">
        <v>-79</v>
      </c>
      <c r="G120" s="1">
        <v>1797</v>
      </c>
    </row>
    <row r="121" spans="1:7" x14ac:dyDescent="0.3">
      <c r="A121" t="s">
        <v>14</v>
      </c>
      <c r="B121" s="1">
        <v>-4385</v>
      </c>
      <c r="C121" s="1">
        <v>11156</v>
      </c>
      <c r="D121" s="1">
        <v>-7004</v>
      </c>
      <c r="E121" s="1">
        <v>-4308</v>
      </c>
      <c r="F121" s="1">
        <v>-1025</v>
      </c>
      <c r="G121" s="1">
        <v>-5927</v>
      </c>
    </row>
    <row r="122" spans="1:7" x14ac:dyDescent="0.3">
      <c r="A122" t="s">
        <v>15</v>
      </c>
      <c r="B122" s="1">
        <v>-3103</v>
      </c>
      <c r="C122" s="1">
        <v>-1312</v>
      </c>
      <c r="D122" s="1">
        <v>-159</v>
      </c>
      <c r="E122" s="1">
        <v>-368</v>
      </c>
      <c r="F122" s="1">
        <v>-943</v>
      </c>
      <c r="G122" s="1">
        <v>-1111</v>
      </c>
    </row>
    <row r="123" spans="1:7" x14ac:dyDescent="0.3">
      <c r="A123" t="s">
        <v>16</v>
      </c>
      <c r="B123" s="1">
        <v>24941</v>
      </c>
      <c r="C123" s="1">
        <v>20680</v>
      </c>
      <c r="D123" s="1">
        <v>21191</v>
      </c>
      <c r="E123" s="1">
        <v>6214</v>
      </c>
      <c r="F123" s="1">
        <v>10126</v>
      </c>
      <c r="G123" s="1">
        <v>-2911</v>
      </c>
    </row>
    <row r="125" spans="1:7" x14ac:dyDescent="0.3">
      <c r="A125" t="s">
        <v>17</v>
      </c>
    </row>
    <row r="126" spans="1:7" x14ac:dyDescent="0.3">
      <c r="A126" t="s">
        <v>18</v>
      </c>
      <c r="B126" s="1">
        <v>-12800</v>
      </c>
      <c r="C126" s="1">
        <v>-4000</v>
      </c>
      <c r="D126" s="1">
        <v>-21803</v>
      </c>
      <c r="E126" s="1">
        <v>-20440</v>
      </c>
      <c r="F126" s="1">
        <v>-13200</v>
      </c>
      <c r="G126" s="1">
        <v>-3580</v>
      </c>
    </row>
    <row r="127" spans="1:7" x14ac:dyDescent="0.3">
      <c r="A127" t="s">
        <v>19</v>
      </c>
    </row>
    <row r="128" spans="1:7" x14ac:dyDescent="0.3">
      <c r="A128" t="s">
        <v>20</v>
      </c>
      <c r="B128" s="1">
        <v>-10719</v>
      </c>
      <c r="C128" s="1">
        <v>0</v>
      </c>
      <c r="D128" s="1">
        <v>-13631</v>
      </c>
      <c r="E128" s="1">
        <v>-6047</v>
      </c>
      <c r="F128" s="1">
        <v>0</v>
      </c>
      <c r="G128" s="1">
        <v>0</v>
      </c>
    </row>
    <row r="129" spans="1:7" x14ac:dyDescent="0.3">
      <c r="A129" t="s">
        <v>21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1915</v>
      </c>
    </row>
    <row r="130" spans="1:7" x14ac:dyDescent="0.3">
      <c r="A130" t="s">
        <v>22</v>
      </c>
      <c r="B130" s="1">
        <v>-1000</v>
      </c>
      <c r="C130" s="1">
        <v>0</v>
      </c>
      <c r="D130" s="1">
        <v>-6245</v>
      </c>
      <c r="E130" s="1">
        <v>-3000</v>
      </c>
      <c r="F130" s="1">
        <v>0</v>
      </c>
      <c r="G130" s="1">
        <v>0</v>
      </c>
    </row>
    <row r="131" spans="1:7" x14ac:dyDescent="0.3">
      <c r="A131" t="s">
        <v>23</v>
      </c>
      <c r="B131" s="1">
        <v>4487</v>
      </c>
      <c r="C131" s="1">
        <v>4356</v>
      </c>
      <c r="D131" s="1">
        <v>12685</v>
      </c>
      <c r="E131" s="1">
        <v>0</v>
      </c>
      <c r="F131" s="1">
        <v>5000</v>
      </c>
      <c r="G131" s="1">
        <v>4285</v>
      </c>
    </row>
    <row r="132" spans="1:7" x14ac:dyDescent="0.3">
      <c r="A132" t="s">
        <v>24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3">
      <c r="A133" t="s">
        <v>25</v>
      </c>
      <c r="B133" s="1">
        <v>0</v>
      </c>
      <c r="C133" s="1">
        <v>-13923</v>
      </c>
      <c r="D133" s="1">
        <v>0</v>
      </c>
      <c r="E133" s="1">
        <v>0</v>
      </c>
      <c r="F133" s="1">
        <v>-7751</v>
      </c>
      <c r="G133" s="1">
        <v>-5127</v>
      </c>
    </row>
    <row r="134" spans="1:7" x14ac:dyDescent="0.3">
      <c r="A134" t="s">
        <v>26</v>
      </c>
      <c r="B134" s="1">
        <v>4000</v>
      </c>
      <c r="C134" s="1">
        <v>0</v>
      </c>
      <c r="D134" s="1">
        <v>0</v>
      </c>
      <c r="E134" s="1">
        <v>5000</v>
      </c>
      <c r="F134" s="1">
        <v>0</v>
      </c>
      <c r="G134" s="1">
        <v>7254</v>
      </c>
    </row>
    <row r="135" spans="1:7" x14ac:dyDescent="0.3">
      <c r="A135" t="s">
        <v>27</v>
      </c>
      <c r="B135" s="1">
        <v>0</v>
      </c>
      <c r="C135" s="1">
        <v>0</v>
      </c>
      <c r="D135" s="1">
        <v>115</v>
      </c>
      <c r="E135" s="1">
        <v>0</v>
      </c>
      <c r="F135" s="1">
        <v>5825</v>
      </c>
      <c r="G135" s="1">
        <v>0</v>
      </c>
    </row>
    <row r="138" spans="1:7" x14ac:dyDescent="0.3">
      <c r="A138" t="s">
        <v>28</v>
      </c>
      <c r="B138" s="1">
        <v>-3232</v>
      </c>
      <c r="C138" s="1">
        <v>-9567</v>
      </c>
      <c r="D138" s="1">
        <v>-7077</v>
      </c>
      <c r="E138" s="1">
        <v>-4047</v>
      </c>
      <c r="F138" s="1">
        <v>3074</v>
      </c>
      <c r="G138" s="1">
        <v>8328</v>
      </c>
    </row>
    <row r="140" spans="1:7" x14ac:dyDescent="0.3">
      <c r="A140" t="s">
        <v>29</v>
      </c>
      <c r="B140" s="1">
        <v>8909</v>
      </c>
      <c r="C140" s="1">
        <v>7112</v>
      </c>
      <c r="D140" s="1">
        <v>-7689</v>
      </c>
      <c r="E140" s="1">
        <v>-18272</v>
      </c>
      <c r="F140" s="1">
        <v>0</v>
      </c>
      <c r="G140" s="1">
        <v>1836</v>
      </c>
    </row>
    <row r="141" spans="1:7" x14ac:dyDescent="0.3">
      <c r="A141" t="s">
        <v>30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</row>
    <row r="142" spans="1:7" x14ac:dyDescent="0.3">
      <c r="A142" t="s">
        <v>31</v>
      </c>
      <c r="B142" s="1">
        <v>30982</v>
      </c>
      <c r="C142" s="1">
        <v>7112</v>
      </c>
      <c r="D142" s="1">
        <v>0</v>
      </c>
      <c r="E142" s="1">
        <v>5670</v>
      </c>
      <c r="F142" s="1">
        <v>0</v>
      </c>
      <c r="G142" s="1">
        <v>3993</v>
      </c>
    </row>
    <row r="143" spans="1:7" x14ac:dyDescent="0.3">
      <c r="A143" t="s">
        <v>32</v>
      </c>
      <c r="B143" s="1">
        <v>12811</v>
      </c>
      <c r="C143" s="1">
        <v>4835</v>
      </c>
      <c r="D143" s="1">
        <v>16275</v>
      </c>
      <c r="E143" s="1">
        <v>7604</v>
      </c>
      <c r="F143" s="1">
        <v>13513</v>
      </c>
      <c r="G143" s="1">
        <v>4256</v>
      </c>
    </row>
    <row r="144" spans="1:7" x14ac:dyDescent="0.3">
      <c r="A144" t="s">
        <v>33</v>
      </c>
      <c r="B144" s="1">
        <v>4385</v>
      </c>
      <c r="C144" s="1">
        <v>4703</v>
      </c>
      <c r="D144" s="1">
        <v>11577</v>
      </c>
      <c r="E144" s="1">
        <v>11329</v>
      </c>
      <c r="F144" s="1">
        <v>16058</v>
      </c>
      <c r="G144" s="1">
        <v>10888</v>
      </c>
    </row>
    <row r="145" spans="1:7" x14ac:dyDescent="0.3">
      <c r="A145" t="s">
        <v>34</v>
      </c>
      <c r="B145" s="1">
        <v>48177</v>
      </c>
      <c r="C145" s="1">
        <v>16651</v>
      </c>
      <c r="D145" s="1">
        <v>27853</v>
      </c>
      <c r="E145" s="1">
        <v>24603</v>
      </c>
      <c r="F145" s="1">
        <v>29571</v>
      </c>
      <c r="G145" s="1">
        <v>19137</v>
      </c>
    </row>
    <row r="147" spans="1:7" x14ac:dyDescent="0.3">
      <c r="A147" t="s">
        <v>35</v>
      </c>
      <c r="B147" s="1">
        <v>59900</v>
      </c>
      <c r="C147" s="1">
        <v>41400</v>
      </c>
      <c r="D147" s="1">
        <v>90520</v>
      </c>
      <c r="E147" s="1">
        <v>54640</v>
      </c>
      <c r="F147" s="1">
        <v>73000</v>
      </c>
      <c r="G147" s="1">
        <v>39782</v>
      </c>
    </row>
    <row r="148" spans="1:7" x14ac:dyDescent="0.3">
      <c r="A148" t="s">
        <v>36</v>
      </c>
      <c r="B148" s="1">
        <v>-19493</v>
      </c>
      <c r="C148" s="1">
        <v>-14297</v>
      </c>
      <c r="D148" s="1">
        <v>-23992</v>
      </c>
      <c r="E148" s="1">
        <v>-15653</v>
      </c>
      <c r="F148" s="1">
        <v>-20571</v>
      </c>
      <c r="G148" s="1">
        <v>-14454</v>
      </c>
    </row>
    <row r="149" spans="1:7" x14ac:dyDescent="0.3">
      <c r="A149" t="s">
        <v>37</v>
      </c>
      <c r="B149" s="1">
        <v>40407</v>
      </c>
      <c r="C149" s="1">
        <v>27103</v>
      </c>
      <c r="D149" s="1">
        <v>66528</v>
      </c>
      <c r="E149" s="1">
        <v>38987</v>
      </c>
      <c r="F149" s="1">
        <v>52429</v>
      </c>
      <c r="G149" s="1">
        <v>25328</v>
      </c>
    </row>
    <row r="151" spans="1:7" x14ac:dyDescent="0.3">
      <c r="A151" t="s">
        <v>38</v>
      </c>
      <c r="B151" s="1">
        <v>88584</v>
      </c>
      <c r="C151" s="1">
        <v>43754</v>
      </c>
      <c r="D151" s="1">
        <v>94380</v>
      </c>
      <c r="E151" s="1">
        <v>63590</v>
      </c>
      <c r="F151" s="1">
        <v>82000</v>
      </c>
      <c r="G151" s="1">
        <v>44465</v>
      </c>
    </row>
    <row r="155" spans="1:7" x14ac:dyDescent="0.3">
      <c r="A155" t="s">
        <v>39</v>
      </c>
      <c r="B155" s="1">
        <v>7510</v>
      </c>
      <c r="C155" s="1">
        <v>3316</v>
      </c>
      <c r="D155" s="1">
        <v>6085</v>
      </c>
      <c r="E155" s="1">
        <v>4570</v>
      </c>
      <c r="F155" s="1">
        <v>3622</v>
      </c>
      <c r="G155" s="1">
        <v>3229</v>
      </c>
    </row>
    <row r="156" spans="1:7" x14ac:dyDescent="0.3">
      <c r="A156" t="s">
        <v>40</v>
      </c>
      <c r="B156" s="1">
        <v>6600</v>
      </c>
      <c r="C156" s="1">
        <v>2600</v>
      </c>
      <c r="D156" s="1">
        <v>2715</v>
      </c>
      <c r="E156" s="1">
        <v>7600</v>
      </c>
      <c r="F156" s="1">
        <v>8425</v>
      </c>
      <c r="G156" s="1">
        <v>9854</v>
      </c>
    </row>
    <row r="157" spans="1:7" x14ac:dyDescent="0.3">
      <c r="A157" t="s">
        <v>41</v>
      </c>
      <c r="B157" s="1">
        <v>14110</v>
      </c>
      <c r="C157" s="1">
        <v>5916</v>
      </c>
      <c r="D157" s="1">
        <v>8800</v>
      </c>
      <c r="E157" s="1">
        <v>12170</v>
      </c>
      <c r="F157" s="1">
        <v>12047</v>
      </c>
      <c r="G157" s="1">
        <v>13083</v>
      </c>
    </row>
    <row r="159" spans="1:7" x14ac:dyDescent="0.3">
      <c r="A159" t="s">
        <v>42</v>
      </c>
      <c r="B159" s="1">
        <v>25279</v>
      </c>
      <c r="C159" s="1">
        <v>20690</v>
      </c>
      <c r="D159" s="1">
        <v>40394</v>
      </c>
      <c r="E159" s="1">
        <v>17858</v>
      </c>
      <c r="F159" s="1">
        <v>29922</v>
      </c>
      <c r="G159" s="1">
        <v>12647</v>
      </c>
    </row>
    <row r="160" spans="1:7" x14ac:dyDescent="0.3">
      <c r="A160" t="s">
        <v>43</v>
      </c>
      <c r="B160" s="1">
        <v>39389</v>
      </c>
      <c r="C160" s="1">
        <v>26606</v>
      </c>
      <c r="D160" s="1">
        <v>49193</v>
      </c>
      <c r="E160" s="1">
        <v>30028</v>
      </c>
      <c r="F160" s="1">
        <v>41968</v>
      </c>
      <c r="G160" s="1">
        <v>25731</v>
      </c>
    </row>
    <row r="162" spans="1:7" x14ac:dyDescent="0.3">
      <c r="A162" t="s">
        <v>44</v>
      </c>
      <c r="B162" s="1">
        <v>2066</v>
      </c>
      <c r="C162" s="1">
        <v>2105</v>
      </c>
      <c r="D162" s="1">
        <v>5791</v>
      </c>
      <c r="E162" s="1">
        <v>3035</v>
      </c>
      <c r="F162" s="1">
        <v>10641</v>
      </c>
      <c r="G162" s="1">
        <v>11095</v>
      </c>
    </row>
    <row r="163" spans="1:7" x14ac:dyDescent="0.3">
      <c r="A163" t="s">
        <v>45</v>
      </c>
      <c r="B163" s="1">
        <v>47128</v>
      </c>
      <c r="C163" s="1">
        <v>15041</v>
      </c>
      <c r="D163" s="1">
        <v>39395</v>
      </c>
      <c r="E163" s="1">
        <v>30526</v>
      </c>
      <c r="F163" s="1">
        <v>29390</v>
      </c>
      <c r="G163" s="1">
        <v>7640</v>
      </c>
    </row>
    <row r="164" spans="1:7" x14ac:dyDescent="0.3">
      <c r="A164" t="s">
        <v>46</v>
      </c>
      <c r="B164" s="1">
        <v>49194</v>
      </c>
      <c r="C164" s="1">
        <v>17146</v>
      </c>
      <c r="D164" s="1">
        <v>45186</v>
      </c>
      <c r="E164" s="1">
        <v>33561</v>
      </c>
      <c r="F164" s="1">
        <v>40031</v>
      </c>
      <c r="G164" s="1">
        <v>18735</v>
      </c>
    </row>
    <row r="166" spans="1:7" x14ac:dyDescent="0.3">
      <c r="A166" t="s">
        <v>47</v>
      </c>
      <c r="B166" s="1">
        <v>88584</v>
      </c>
      <c r="C166" s="1">
        <v>43754</v>
      </c>
      <c r="D166" s="1">
        <v>94380</v>
      </c>
      <c r="E166" s="1">
        <v>63590</v>
      </c>
      <c r="F166" s="1">
        <v>82000</v>
      </c>
      <c r="G166" s="1">
        <v>44465</v>
      </c>
    </row>
    <row r="169" spans="1:7" x14ac:dyDescent="0.3">
      <c r="A169" t="s">
        <v>48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</row>
    <row r="170" spans="1:7" x14ac:dyDescent="0.3">
      <c r="A170" t="s">
        <v>49</v>
      </c>
      <c r="B170" s="1">
        <v>155865</v>
      </c>
      <c r="C170" s="1">
        <v>88238</v>
      </c>
      <c r="D170" s="1">
        <v>132012</v>
      </c>
      <c r="E170" s="1">
        <v>92517</v>
      </c>
      <c r="F170" s="1">
        <v>82206</v>
      </c>
      <c r="G170" s="1">
        <v>51777</v>
      </c>
    </row>
    <row r="171" spans="1:7" x14ac:dyDescent="0.3">
      <c r="A171" t="s">
        <v>50</v>
      </c>
      <c r="B171" s="1">
        <v>87519</v>
      </c>
      <c r="C171" s="1">
        <v>52069</v>
      </c>
      <c r="D171" s="1">
        <v>68417</v>
      </c>
      <c r="E171" s="1">
        <v>52651</v>
      </c>
      <c r="F171" s="1">
        <v>44967</v>
      </c>
      <c r="G171" s="1">
        <v>34669</v>
      </c>
    </row>
    <row r="172" spans="1:7" x14ac:dyDescent="0.3">
      <c r="A172" t="s">
        <v>51</v>
      </c>
      <c r="B172" s="1">
        <v>68346</v>
      </c>
      <c r="C172" s="1">
        <v>36169</v>
      </c>
      <c r="D172" s="1">
        <v>63595</v>
      </c>
      <c r="E172" s="1">
        <v>39866</v>
      </c>
      <c r="F172" s="1">
        <v>37239</v>
      </c>
      <c r="G172" s="1">
        <v>17108</v>
      </c>
    </row>
    <row r="173" spans="1:7" x14ac:dyDescent="0.3">
      <c r="A173" t="s">
        <v>52</v>
      </c>
      <c r="B173" s="1">
        <v>3993</v>
      </c>
      <c r="C173" s="1">
        <v>2760</v>
      </c>
      <c r="D173" s="1">
        <v>5768</v>
      </c>
      <c r="E173" s="1">
        <v>2467</v>
      </c>
      <c r="F173" s="1">
        <v>3987</v>
      </c>
      <c r="G173" s="1">
        <v>2652</v>
      </c>
    </row>
    <row r="174" spans="1:7" x14ac:dyDescent="0.3">
      <c r="A174" t="s">
        <v>53</v>
      </c>
      <c r="B174" s="1">
        <v>21087</v>
      </c>
      <c r="C174" s="1">
        <v>17981</v>
      </c>
      <c r="D174" s="1">
        <v>17332</v>
      </c>
      <c r="E174" s="1">
        <v>17157</v>
      </c>
      <c r="F174" s="1">
        <v>15589</v>
      </c>
      <c r="G174" s="1">
        <v>9728</v>
      </c>
    </row>
    <row r="175" spans="1:7" x14ac:dyDescent="0.3">
      <c r="A175" t="s">
        <v>54</v>
      </c>
      <c r="B175" s="1">
        <v>239</v>
      </c>
      <c r="C175" s="1">
        <v>218</v>
      </c>
      <c r="D175" s="1">
        <v>728</v>
      </c>
      <c r="E175" s="1">
        <v>5045</v>
      </c>
      <c r="F175" s="1">
        <v>250</v>
      </c>
      <c r="G175" s="1">
        <v>2810</v>
      </c>
    </row>
    <row r="176" spans="1:7" x14ac:dyDescent="0.3">
      <c r="A176" t="s">
        <v>55</v>
      </c>
      <c r="B176" s="1">
        <v>43026</v>
      </c>
      <c r="C176" s="1">
        <v>15211</v>
      </c>
      <c r="D176" s="1">
        <v>39768</v>
      </c>
      <c r="E176" s="1">
        <v>15197</v>
      </c>
      <c r="F176" s="1">
        <v>17414</v>
      </c>
      <c r="G176" s="1">
        <v>1918</v>
      </c>
    </row>
    <row r="177" spans="1:17" x14ac:dyDescent="0.3">
      <c r="A177" t="s">
        <v>56</v>
      </c>
      <c r="B177" s="1">
        <v>3401</v>
      </c>
      <c r="C177" s="1">
        <v>2813</v>
      </c>
      <c r="D177" s="1">
        <v>4677</v>
      </c>
      <c r="E177" s="1">
        <v>2541</v>
      </c>
      <c r="F177" s="1">
        <v>4562</v>
      </c>
      <c r="G177" s="1">
        <v>2415</v>
      </c>
    </row>
    <row r="178" spans="1:17" x14ac:dyDescent="0.3">
      <c r="A178" t="s">
        <v>57</v>
      </c>
      <c r="B178" s="1">
        <v>13869</v>
      </c>
      <c r="C178" s="1">
        <v>4339</v>
      </c>
      <c r="D178" s="1">
        <v>12282</v>
      </c>
      <c r="E178" s="1">
        <v>4430</v>
      </c>
      <c r="F178" s="1">
        <v>4498</v>
      </c>
      <c r="G178" s="1">
        <v>-174</v>
      </c>
    </row>
    <row r="179" spans="1:17" x14ac:dyDescent="0.3">
      <c r="A179" t="s">
        <v>58</v>
      </c>
      <c r="B179" s="1">
        <v>515</v>
      </c>
      <c r="C179" s="1">
        <v>161</v>
      </c>
      <c r="D179" s="1">
        <v>456</v>
      </c>
      <c r="E179" s="1">
        <v>165</v>
      </c>
      <c r="F179" s="1">
        <v>167</v>
      </c>
      <c r="G179" s="1">
        <v>0</v>
      </c>
    </row>
    <row r="180" spans="1:17" x14ac:dyDescent="0.3">
      <c r="A180" t="s">
        <v>59</v>
      </c>
      <c r="B180" s="1">
        <v>25241</v>
      </c>
      <c r="C180" s="1">
        <v>7897</v>
      </c>
      <c r="D180" s="1">
        <v>22353</v>
      </c>
      <c r="E180" s="1">
        <v>8062</v>
      </c>
      <c r="F180" s="1">
        <v>8186</v>
      </c>
      <c r="G180" s="1">
        <v>-323</v>
      </c>
    </row>
    <row r="181" spans="1:17" x14ac:dyDescent="0.3">
      <c r="A181" t="s">
        <v>110</v>
      </c>
      <c r="B181" t="s">
        <v>163</v>
      </c>
    </row>
    <row r="183" spans="1:17" x14ac:dyDescent="0.3">
      <c r="A183" t="s">
        <v>71</v>
      </c>
    </row>
    <row r="184" spans="1:17" x14ac:dyDescent="0.3">
      <c r="A184" t="s">
        <v>164</v>
      </c>
      <c r="B184" t="s">
        <v>334</v>
      </c>
      <c r="C184" t="s">
        <v>74</v>
      </c>
      <c r="D184" t="s">
        <v>370</v>
      </c>
    </row>
    <row r="185" spans="1:17" x14ac:dyDescent="0.3">
      <c r="D185" s="3">
        <v>46022</v>
      </c>
    </row>
    <row r="186" spans="1:17" x14ac:dyDescent="0.3">
      <c r="A186" t="s">
        <v>336</v>
      </c>
    </row>
    <row r="187" spans="1:17" x14ac:dyDescent="0.3">
      <c r="A187" t="s">
        <v>165</v>
      </c>
    </row>
    <row r="188" spans="1:17" x14ac:dyDescent="0.3">
      <c r="A188" t="s">
        <v>166</v>
      </c>
      <c r="B188" t="s">
        <v>167</v>
      </c>
      <c r="C188" t="s">
        <v>168</v>
      </c>
      <c r="D188" t="s">
        <v>169</v>
      </c>
      <c r="E188" t="s">
        <v>170</v>
      </c>
      <c r="F188" t="s">
        <v>171</v>
      </c>
      <c r="G188" t="s">
        <v>172</v>
      </c>
      <c r="H188" t="s">
        <v>173</v>
      </c>
      <c r="I188" t="s">
        <v>174</v>
      </c>
      <c r="J188" t="s">
        <v>175</v>
      </c>
      <c r="K188" t="s">
        <v>176</v>
      </c>
      <c r="L188" t="s">
        <v>177</v>
      </c>
      <c r="M188" t="s">
        <v>178</v>
      </c>
      <c r="N188" t="s">
        <v>179</v>
      </c>
      <c r="O188" t="s">
        <v>182</v>
      </c>
      <c r="P188" t="s">
        <v>183</v>
      </c>
      <c r="Q188" t="s">
        <v>184</v>
      </c>
    </row>
    <row r="189" spans="1:17" x14ac:dyDescent="0.3">
      <c r="N189" t="s">
        <v>180</v>
      </c>
    </row>
    <row r="190" spans="1:17" x14ac:dyDescent="0.3">
      <c r="N190" t="s">
        <v>181</v>
      </c>
    </row>
    <row r="193" spans="1:17" x14ac:dyDescent="0.3">
      <c r="A193" t="s">
        <v>185</v>
      </c>
      <c r="B193" t="s">
        <v>186</v>
      </c>
      <c r="C193" s="5">
        <v>1645</v>
      </c>
      <c r="D193">
        <v>48</v>
      </c>
      <c r="E193" s="7">
        <v>45490</v>
      </c>
      <c r="F193">
        <v>3.3</v>
      </c>
      <c r="G193">
        <v>20000</v>
      </c>
      <c r="H193">
        <v>7.8</v>
      </c>
      <c r="I193">
        <v>11.6</v>
      </c>
      <c r="J193" s="4">
        <v>34.5</v>
      </c>
      <c r="K193" s="4">
        <v>9.39</v>
      </c>
      <c r="L193" s="4">
        <v>7.48</v>
      </c>
      <c r="M193" s="8">
        <v>0.5</v>
      </c>
      <c r="N193" s="8">
        <v>0.8</v>
      </c>
      <c r="O193">
        <v>8</v>
      </c>
      <c r="P193">
        <v>950</v>
      </c>
      <c r="Q193" s="8">
        <v>1.78</v>
      </c>
    </row>
    <row r="194" spans="1:17" x14ac:dyDescent="0.3">
      <c r="A194" t="s">
        <v>187</v>
      </c>
      <c r="B194" t="s">
        <v>188</v>
      </c>
      <c r="C194">
        <v>556</v>
      </c>
      <c r="D194">
        <v>58</v>
      </c>
      <c r="E194" s="7">
        <v>45766</v>
      </c>
      <c r="F194">
        <v>1.6</v>
      </c>
      <c r="G194">
        <v>21000</v>
      </c>
      <c r="H194">
        <v>11.5</v>
      </c>
      <c r="I194">
        <v>7.8</v>
      </c>
      <c r="J194" s="4">
        <v>45</v>
      </c>
      <c r="K194" s="4">
        <v>15.68</v>
      </c>
      <c r="L194" s="4">
        <v>10.11</v>
      </c>
      <c r="M194" s="8">
        <v>0.42</v>
      </c>
      <c r="N194" s="8">
        <v>0.24</v>
      </c>
      <c r="O194">
        <v>2</v>
      </c>
      <c r="P194">
        <v>500</v>
      </c>
      <c r="Q194" s="8">
        <v>1.23</v>
      </c>
    </row>
    <row r="195" spans="1:17" x14ac:dyDescent="0.3">
      <c r="A195" t="s">
        <v>189</v>
      </c>
      <c r="B195" t="s">
        <v>188</v>
      </c>
      <c r="C195">
        <v>564</v>
      </c>
      <c r="D195">
        <v>69</v>
      </c>
      <c r="E195" s="7">
        <v>45766</v>
      </c>
      <c r="F195">
        <v>1.6</v>
      </c>
      <c r="G195">
        <v>21000</v>
      </c>
      <c r="H195">
        <v>11.5</v>
      </c>
      <c r="I195">
        <v>7.8</v>
      </c>
      <c r="J195" s="4">
        <v>45</v>
      </c>
      <c r="K195" s="4">
        <v>15.68</v>
      </c>
      <c r="L195" s="4">
        <v>10.91</v>
      </c>
      <c r="M195" s="8">
        <v>0.4</v>
      </c>
      <c r="N195" s="8">
        <v>0.6</v>
      </c>
      <c r="O195">
        <v>2</v>
      </c>
      <c r="P195">
        <v>400</v>
      </c>
      <c r="Q195" s="8">
        <v>1.58</v>
      </c>
    </row>
    <row r="196" spans="1:17" x14ac:dyDescent="0.3">
      <c r="A196" t="s">
        <v>190</v>
      </c>
      <c r="B196" t="s">
        <v>188</v>
      </c>
      <c r="C196">
        <v>562</v>
      </c>
      <c r="D196">
        <v>7</v>
      </c>
      <c r="E196" s="7">
        <v>45766</v>
      </c>
      <c r="F196">
        <v>1.5</v>
      </c>
      <c r="G196">
        <v>21000</v>
      </c>
      <c r="H196">
        <v>11.5</v>
      </c>
      <c r="I196">
        <v>7.8</v>
      </c>
      <c r="J196" s="4">
        <v>45</v>
      </c>
      <c r="K196" s="4">
        <v>15.68</v>
      </c>
      <c r="L196" s="4">
        <v>10.59</v>
      </c>
      <c r="M196" s="8">
        <v>0.41</v>
      </c>
      <c r="N196" s="8">
        <v>0.44</v>
      </c>
      <c r="O196">
        <v>2</v>
      </c>
      <c r="P196">
        <v>400</v>
      </c>
      <c r="Q196" s="8">
        <v>1.42</v>
      </c>
    </row>
    <row r="197" spans="1:17" x14ac:dyDescent="0.3">
      <c r="A197" t="s">
        <v>191</v>
      </c>
      <c r="B197" t="s">
        <v>188</v>
      </c>
      <c r="C197">
        <v>520</v>
      </c>
      <c r="D197">
        <v>0</v>
      </c>
      <c r="E197" s="7">
        <v>45766</v>
      </c>
      <c r="F197">
        <v>1.3</v>
      </c>
      <c r="G197">
        <v>21000</v>
      </c>
      <c r="H197">
        <v>11.5</v>
      </c>
      <c r="I197">
        <v>7.8</v>
      </c>
      <c r="J197" s="4">
        <v>45</v>
      </c>
      <c r="K197" s="4">
        <v>15.68</v>
      </c>
      <c r="L197" s="4">
        <v>11.14</v>
      </c>
      <c r="M197" s="8">
        <v>0.4</v>
      </c>
      <c r="N197" s="8">
        <v>0.75</v>
      </c>
      <c r="O197">
        <v>2</v>
      </c>
      <c r="P197">
        <v>400</v>
      </c>
      <c r="Q197" s="8">
        <v>1.73</v>
      </c>
    </row>
    <row r="199" spans="1:17" x14ac:dyDescent="0.3">
      <c r="A199" t="s">
        <v>192</v>
      </c>
      <c r="B199" t="s">
        <v>186</v>
      </c>
      <c r="C199">
        <v>743</v>
      </c>
      <c r="D199">
        <v>0</v>
      </c>
      <c r="E199" s="7">
        <v>45871</v>
      </c>
      <c r="F199">
        <v>2.6</v>
      </c>
      <c r="G199">
        <v>16000</v>
      </c>
      <c r="H199">
        <v>8.5</v>
      </c>
      <c r="I199">
        <v>10.8</v>
      </c>
      <c r="J199" s="4">
        <v>33.5</v>
      </c>
      <c r="K199" s="4">
        <v>9.98</v>
      </c>
      <c r="L199" s="4">
        <v>6.74</v>
      </c>
      <c r="M199" s="8">
        <v>0.52</v>
      </c>
      <c r="N199" s="8">
        <v>7.0000000000000007E-2</v>
      </c>
      <c r="O199">
        <v>5</v>
      </c>
      <c r="P199">
        <v>700</v>
      </c>
      <c r="Q199" s="8">
        <v>1.06</v>
      </c>
    </row>
    <row r="200" spans="1:17" x14ac:dyDescent="0.3">
      <c r="A200" t="s">
        <v>193</v>
      </c>
      <c r="B200" t="s">
        <v>186</v>
      </c>
      <c r="C200">
        <v>713</v>
      </c>
      <c r="D200">
        <v>0</v>
      </c>
      <c r="E200" s="7">
        <v>45846</v>
      </c>
      <c r="F200">
        <v>1.9</v>
      </c>
      <c r="G200">
        <v>16000</v>
      </c>
      <c r="H200">
        <v>8</v>
      </c>
      <c r="I200">
        <v>11.3</v>
      </c>
      <c r="J200" s="4">
        <v>33.5</v>
      </c>
      <c r="K200" s="4">
        <v>9.14</v>
      </c>
      <c r="L200" s="4">
        <v>9.99</v>
      </c>
      <c r="M200" s="8">
        <v>0.44</v>
      </c>
      <c r="N200" s="8">
        <v>0.2</v>
      </c>
      <c r="O200">
        <v>2.5</v>
      </c>
      <c r="P200">
        <v>600</v>
      </c>
      <c r="Q200" s="8">
        <v>1.19</v>
      </c>
    </row>
    <row r="201" spans="1:17" x14ac:dyDescent="0.3">
      <c r="A201" t="s">
        <v>194</v>
      </c>
      <c r="B201" t="s">
        <v>188</v>
      </c>
      <c r="C201">
        <v>422</v>
      </c>
      <c r="D201">
        <v>128</v>
      </c>
      <c r="E201" s="7">
        <v>45888</v>
      </c>
      <c r="F201">
        <v>1.5</v>
      </c>
      <c r="G201">
        <v>21000</v>
      </c>
      <c r="H201">
        <v>11.6</v>
      </c>
      <c r="I201">
        <v>7.7</v>
      </c>
      <c r="J201" s="4">
        <v>43.5</v>
      </c>
      <c r="K201" s="4">
        <v>0</v>
      </c>
      <c r="L201" s="4">
        <v>0</v>
      </c>
      <c r="M201" s="8">
        <v>0.31</v>
      </c>
      <c r="N201" s="8">
        <v>0</v>
      </c>
      <c r="O201">
        <v>2</v>
      </c>
      <c r="P201">
        <v>400</v>
      </c>
      <c r="Q201" s="8">
        <v>0</v>
      </c>
    </row>
    <row r="202" spans="1:17" x14ac:dyDescent="0.3">
      <c r="A202" t="s">
        <v>195</v>
      </c>
      <c r="B202" t="s">
        <v>188</v>
      </c>
      <c r="C202">
        <v>480</v>
      </c>
      <c r="D202">
        <v>35</v>
      </c>
      <c r="E202" s="7">
        <v>45737</v>
      </c>
      <c r="F202">
        <v>1.3</v>
      </c>
      <c r="G202">
        <v>21000</v>
      </c>
      <c r="H202">
        <v>11.6</v>
      </c>
      <c r="I202">
        <v>7.7</v>
      </c>
      <c r="J202" s="4">
        <v>44</v>
      </c>
      <c r="K202" s="4">
        <v>16.579999999999998</v>
      </c>
      <c r="L202" s="4">
        <v>12.09</v>
      </c>
      <c r="M202" s="8">
        <v>0.33</v>
      </c>
      <c r="N202" s="8">
        <v>0.3</v>
      </c>
      <c r="O202">
        <v>1</v>
      </c>
      <c r="P202">
        <v>400</v>
      </c>
      <c r="Q202" s="8">
        <v>1.29</v>
      </c>
    </row>
    <row r="203" spans="1:17" x14ac:dyDescent="0.3">
      <c r="A203" t="s">
        <v>196</v>
      </c>
      <c r="C203">
        <v>0</v>
      </c>
      <c r="D203">
        <v>0</v>
      </c>
      <c r="E203" s="7">
        <v>45704</v>
      </c>
      <c r="F203">
        <v>1.3</v>
      </c>
      <c r="G203">
        <v>21000</v>
      </c>
      <c r="H203">
        <v>12.1</v>
      </c>
      <c r="I203">
        <v>7.2</v>
      </c>
      <c r="J203" s="4">
        <v>44</v>
      </c>
      <c r="K203" s="4">
        <v>0</v>
      </c>
      <c r="L203" s="4">
        <v>0</v>
      </c>
      <c r="M203" s="8">
        <v>0</v>
      </c>
      <c r="N203" s="8">
        <v>0</v>
      </c>
      <c r="O203">
        <v>1</v>
      </c>
      <c r="P203">
        <v>400</v>
      </c>
      <c r="Q203" s="8">
        <v>0</v>
      </c>
    </row>
    <row r="205" spans="1:17" x14ac:dyDescent="0.3">
      <c r="A205" t="s">
        <v>197</v>
      </c>
      <c r="B205" t="s">
        <v>186</v>
      </c>
      <c r="C205" s="5">
        <v>1636</v>
      </c>
      <c r="D205">
        <v>341</v>
      </c>
      <c r="E205" s="7">
        <v>45732</v>
      </c>
      <c r="F205">
        <v>2.8</v>
      </c>
      <c r="G205">
        <v>20000</v>
      </c>
      <c r="H205">
        <v>7.7</v>
      </c>
      <c r="I205">
        <v>12.1</v>
      </c>
      <c r="J205" s="4">
        <v>34</v>
      </c>
      <c r="K205" s="4">
        <v>8.93</v>
      </c>
      <c r="L205" s="4">
        <v>7.11</v>
      </c>
      <c r="M205" s="8">
        <v>0.5</v>
      </c>
      <c r="N205" s="8">
        <v>0.46</v>
      </c>
      <c r="O205">
        <v>6</v>
      </c>
      <c r="P205" s="5">
        <v>1375</v>
      </c>
      <c r="Q205" s="8">
        <v>1.44</v>
      </c>
    </row>
    <row r="206" spans="1:17" x14ac:dyDescent="0.3">
      <c r="A206" t="s">
        <v>198</v>
      </c>
      <c r="B206" t="s">
        <v>186</v>
      </c>
      <c r="C206">
        <v>926</v>
      </c>
      <c r="D206">
        <v>0</v>
      </c>
      <c r="E206" s="7">
        <v>45748</v>
      </c>
      <c r="F206">
        <v>2.8</v>
      </c>
      <c r="G206">
        <v>20000</v>
      </c>
      <c r="H206">
        <v>7.7</v>
      </c>
      <c r="I206">
        <v>12.1</v>
      </c>
      <c r="J206" s="4">
        <v>35</v>
      </c>
      <c r="K206" s="4">
        <v>8.93</v>
      </c>
      <c r="L206" s="4">
        <v>6.99</v>
      </c>
      <c r="M206" s="8">
        <v>0.54</v>
      </c>
      <c r="N206" s="8">
        <v>7.0000000000000007E-2</v>
      </c>
      <c r="O206">
        <v>5</v>
      </c>
      <c r="P206">
        <v>927</v>
      </c>
      <c r="Q206" s="8">
        <v>1.06</v>
      </c>
    </row>
    <row r="207" spans="1:17" x14ac:dyDescent="0.3">
      <c r="A207" t="s">
        <v>199</v>
      </c>
      <c r="B207" t="s">
        <v>188</v>
      </c>
      <c r="C207">
        <v>532</v>
      </c>
      <c r="D207">
        <v>238</v>
      </c>
      <c r="E207" s="7">
        <v>45416</v>
      </c>
      <c r="F207">
        <v>2.4</v>
      </c>
      <c r="G207">
        <v>22000</v>
      </c>
      <c r="H207">
        <v>11.5</v>
      </c>
      <c r="I207">
        <v>8.5</v>
      </c>
      <c r="J207" s="4">
        <v>45</v>
      </c>
      <c r="K207" s="4">
        <v>15.4</v>
      </c>
      <c r="L207" s="4">
        <v>8.94</v>
      </c>
      <c r="M207" s="8">
        <v>0.41</v>
      </c>
      <c r="N207" s="8">
        <v>0.19</v>
      </c>
      <c r="O207">
        <v>3.5</v>
      </c>
      <c r="P207">
        <v>688</v>
      </c>
      <c r="Q207" s="8">
        <v>1.18</v>
      </c>
    </row>
    <row r="208" spans="1:17" x14ac:dyDescent="0.3">
      <c r="A208" t="s">
        <v>200</v>
      </c>
      <c r="B208" t="s">
        <v>188</v>
      </c>
      <c r="C208">
        <v>446</v>
      </c>
      <c r="D208">
        <v>0</v>
      </c>
      <c r="E208" s="7">
        <v>45742</v>
      </c>
      <c r="F208">
        <v>1.3</v>
      </c>
      <c r="G208">
        <v>22000</v>
      </c>
      <c r="H208">
        <v>12.2</v>
      </c>
      <c r="I208">
        <v>7.8</v>
      </c>
      <c r="J208" s="4">
        <v>45</v>
      </c>
      <c r="K208" s="4">
        <v>16.52</v>
      </c>
      <c r="L208" s="4">
        <v>9.58</v>
      </c>
      <c r="M208" s="8">
        <v>0.41</v>
      </c>
      <c r="N208" s="8">
        <v>0.09</v>
      </c>
      <c r="O208">
        <v>2.5</v>
      </c>
      <c r="P208">
        <v>463</v>
      </c>
      <c r="Q208" s="8">
        <v>1.08</v>
      </c>
    </row>
    <row r="209" spans="1:17" x14ac:dyDescent="0.3">
      <c r="A209" t="s">
        <v>201</v>
      </c>
      <c r="C209">
        <v>0</v>
      </c>
      <c r="D209">
        <v>0</v>
      </c>
      <c r="E209" s="7">
        <v>46079</v>
      </c>
      <c r="F209">
        <v>0</v>
      </c>
      <c r="G209">
        <v>0</v>
      </c>
      <c r="H209">
        <v>0</v>
      </c>
      <c r="I209">
        <v>0</v>
      </c>
      <c r="J209" s="4">
        <v>0</v>
      </c>
      <c r="K209" s="4">
        <v>0</v>
      </c>
      <c r="L209" s="4">
        <v>0</v>
      </c>
      <c r="M209" s="8">
        <v>0</v>
      </c>
      <c r="N209" s="8">
        <v>0</v>
      </c>
      <c r="O209">
        <v>1</v>
      </c>
      <c r="P209">
        <v>400</v>
      </c>
      <c r="Q209" s="8">
        <v>0</v>
      </c>
    </row>
    <row r="211" spans="1:17" x14ac:dyDescent="0.3">
      <c r="A211" t="s">
        <v>202</v>
      </c>
      <c r="B211" t="s">
        <v>186</v>
      </c>
      <c r="C211" s="5">
        <v>1485</v>
      </c>
      <c r="D211">
        <v>497</v>
      </c>
      <c r="E211" s="7">
        <v>45882</v>
      </c>
      <c r="F211">
        <v>2.6</v>
      </c>
      <c r="G211">
        <v>20000</v>
      </c>
      <c r="H211">
        <v>8</v>
      </c>
      <c r="I211">
        <v>11.3</v>
      </c>
      <c r="J211" s="4">
        <v>33</v>
      </c>
      <c r="K211" s="4">
        <v>9.7899999999999991</v>
      </c>
      <c r="L211" s="4">
        <v>9.49</v>
      </c>
      <c r="M211" s="8">
        <v>0.42</v>
      </c>
      <c r="N211" s="8">
        <v>0.94</v>
      </c>
      <c r="O211">
        <v>4</v>
      </c>
      <c r="P211">
        <v>900</v>
      </c>
      <c r="Q211" s="8">
        <v>1.93</v>
      </c>
    </row>
    <row r="212" spans="1:17" x14ac:dyDescent="0.3">
      <c r="A212" t="s">
        <v>203</v>
      </c>
      <c r="B212" t="s">
        <v>186</v>
      </c>
      <c r="C212">
        <v>596</v>
      </c>
      <c r="D212">
        <v>0</v>
      </c>
      <c r="E212" s="7">
        <v>44944</v>
      </c>
      <c r="F212">
        <v>3.2</v>
      </c>
      <c r="G212">
        <v>21000</v>
      </c>
      <c r="H212">
        <v>9.4</v>
      </c>
      <c r="I212">
        <v>9.9</v>
      </c>
      <c r="J212" s="4">
        <v>40</v>
      </c>
      <c r="K212" s="4">
        <v>12.3</v>
      </c>
      <c r="L212" s="4">
        <v>8.2200000000000006</v>
      </c>
      <c r="M212" s="8">
        <v>0.47</v>
      </c>
      <c r="N212" s="8">
        <v>0</v>
      </c>
      <c r="O212">
        <v>3.5</v>
      </c>
      <c r="P212">
        <v>500</v>
      </c>
      <c r="Q212" s="8">
        <v>0.99</v>
      </c>
    </row>
    <row r="213" spans="1:17" x14ac:dyDescent="0.3">
      <c r="A213" t="s">
        <v>204</v>
      </c>
      <c r="B213" t="s">
        <v>188</v>
      </c>
      <c r="C213">
        <v>457</v>
      </c>
      <c r="D213">
        <v>87</v>
      </c>
      <c r="E213" s="7">
        <v>45976</v>
      </c>
      <c r="F213">
        <v>1.5</v>
      </c>
      <c r="G213">
        <v>21000</v>
      </c>
      <c r="H213">
        <v>11.8</v>
      </c>
      <c r="I213">
        <v>7.5</v>
      </c>
      <c r="J213" s="4">
        <v>43</v>
      </c>
      <c r="K213" s="4">
        <v>16.16</v>
      </c>
      <c r="L213" s="4">
        <v>9.2899999999999991</v>
      </c>
      <c r="M213" s="8">
        <v>0.43</v>
      </c>
      <c r="N213" s="8">
        <v>0.37</v>
      </c>
      <c r="O213">
        <v>3</v>
      </c>
      <c r="P213">
        <v>400</v>
      </c>
      <c r="Q213" s="8">
        <v>1.36</v>
      </c>
    </row>
    <row r="214" spans="1:17" x14ac:dyDescent="0.3">
      <c r="A214" t="s">
        <v>205</v>
      </c>
      <c r="C214">
        <v>0</v>
      </c>
      <c r="D214">
        <v>0</v>
      </c>
      <c r="E214" s="7">
        <v>46146</v>
      </c>
      <c r="F214">
        <v>0</v>
      </c>
      <c r="G214">
        <v>0</v>
      </c>
      <c r="H214">
        <v>0</v>
      </c>
      <c r="I214">
        <v>0</v>
      </c>
      <c r="J214" s="4">
        <v>0</v>
      </c>
      <c r="K214" s="4">
        <v>0</v>
      </c>
      <c r="L214" s="4">
        <v>0</v>
      </c>
      <c r="M214" s="8">
        <v>0</v>
      </c>
      <c r="N214" s="8">
        <v>0</v>
      </c>
      <c r="O214">
        <v>3</v>
      </c>
      <c r="P214">
        <v>500</v>
      </c>
      <c r="Q214" s="8">
        <v>0</v>
      </c>
    </row>
    <row r="215" spans="1:17" x14ac:dyDescent="0.3">
      <c r="A215" t="s">
        <v>206</v>
      </c>
      <c r="C215">
        <v>0</v>
      </c>
      <c r="D215">
        <v>0</v>
      </c>
      <c r="E215" s="7">
        <v>46146</v>
      </c>
      <c r="F215">
        <v>0</v>
      </c>
      <c r="G215">
        <v>0</v>
      </c>
      <c r="H215">
        <v>0</v>
      </c>
      <c r="I215">
        <v>0</v>
      </c>
      <c r="J215" s="4">
        <v>0</v>
      </c>
      <c r="K215" s="4">
        <v>0</v>
      </c>
      <c r="L215" s="4">
        <v>0</v>
      </c>
      <c r="M215" s="8">
        <v>0</v>
      </c>
      <c r="N215" s="8">
        <v>0</v>
      </c>
      <c r="O215">
        <v>3</v>
      </c>
      <c r="P215">
        <v>480</v>
      </c>
      <c r="Q215" s="8">
        <v>0</v>
      </c>
    </row>
    <row r="217" spans="1:17" x14ac:dyDescent="0.3">
      <c r="A217" t="s">
        <v>207</v>
      </c>
      <c r="B217" t="s">
        <v>186</v>
      </c>
      <c r="C217" s="5">
        <v>1171</v>
      </c>
      <c r="D217">
        <v>229</v>
      </c>
      <c r="E217" s="7">
        <v>45741</v>
      </c>
      <c r="F217">
        <v>2.2999999999999998</v>
      </c>
      <c r="G217">
        <v>18000</v>
      </c>
      <c r="H217">
        <v>8</v>
      </c>
      <c r="I217">
        <v>11.3</v>
      </c>
      <c r="J217" s="4">
        <v>34</v>
      </c>
      <c r="K217" s="4">
        <v>9.74</v>
      </c>
      <c r="L217" s="4">
        <v>6.83</v>
      </c>
      <c r="M217" s="8">
        <v>0.47</v>
      </c>
      <c r="N217" s="8">
        <v>0</v>
      </c>
      <c r="O217">
        <v>5</v>
      </c>
      <c r="P217" s="5">
        <v>1200</v>
      </c>
      <c r="Q217" s="8">
        <v>0.74</v>
      </c>
    </row>
    <row r="218" spans="1:17" x14ac:dyDescent="0.3">
      <c r="A218" t="s">
        <v>208</v>
      </c>
      <c r="B218" t="s">
        <v>188</v>
      </c>
      <c r="C218">
        <v>312</v>
      </c>
      <c r="D218">
        <v>418</v>
      </c>
      <c r="E218" s="7">
        <v>46011</v>
      </c>
      <c r="F218">
        <v>1.4</v>
      </c>
      <c r="G218">
        <v>21000</v>
      </c>
      <c r="H218">
        <v>11.8</v>
      </c>
      <c r="I218">
        <v>8</v>
      </c>
      <c r="J218" s="4">
        <v>44</v>
      </c>
      <c r="K218" s="4">
        <v>16.579999999999998</v>
      </c>
      <c r="L218" s="4">
        <v>6.83</v>
      </c>
      <c r="M218" s="8">
        <v>0.42</v>
      </c>
      <c r="N218" s="8">
        <v>0</v>
      </c>
      <c r="O218">
        <v>5</v>
      </c>
      <c r="P218">
        <v>600</v>
      </c>
      <c r="Q218" s="8">
        <v>0.83</v>
      </c>
    </row>
    <row r="219" spans="1:17" x14ac:dyDescent="0.3">
      <c r="A219" t="s">
        <v>209</v>
      </c>
      <c r="B219" t="s">
        <v>186</v>
      </c>
      <c r="C219">
        <v>754</v>
      </c>
      <c r="D219">
        <v>137</v>
      </c>
      <c r="E219" s="7">
        <v>45757</v>
      </c>
      <c r="F219">
        <v>1.4</v>
      </c>
      <c r="G219">
        <v>20000</v>
      </c>
      <c r="H219">
        <v>9</v>
      </c>
      <c r="I219">
        <v>10</v>
      </c>
      <c r="J219" s="4">
        <v>38</v>
      </c>
      <c r="K219" s="4">
        <v>12.24</v>
      </c>
      <c r="L219" s="4">
        <v>8.2799999999999994</v>
      </c>
      <c r="M219" s="8">
        <v>0.44</v>
      </c>
      <c r="N219" s="8">
        <v>0.8</v>
      </c>
      <c r="O219">
        <v>5</v>
      </c>
      <c r="P219">
        <v>500</v>
      </c>
      <c r="Q219" s="8">
        <v>1.78</v>
      </c>
    </row>
    <row r="220" spans="1:17" x14ac:dyDescent="0.3">
      <c r="A220" t="s">
        <v>210</v>
      </c>
      <c r="C220">
        <v>0</v>
      </c>
      <c r="D220">
        <v>0</v>
      </c>
      <c r="E220" s="7">
        <v>46141</v>
      </c>
      <c r="F220">
        <v>0</v>
      </c>
      <c r="G220">
        <v>0</v>
      </c>
      <c r="H220">
        <v>0</v>
      </c>
      <c r="I220">
        <v>0</v>
      </c>
      <c r="J220" s="4">
        <v>0</v>
      </c>
      <c r="K220" s="4">
        <v>0</v>
      </c>
      <c r="L220" s="4">
        <v>0</v>
      </c>
      <c r="M220" s="8">
        <v>0</v>
      </c>
      <c r="N220" s="8">
        <v>0</v>
      </c>
      <c r="O220">
        <v>4</v>
      </c>
      <c r="P220">
        <v>600</v>
      </c>
      <c r="Q220" s="8">
        <v>0</v>
      </c>
    </row>
    <row r="222" spans="1:17" x14ac:dyDescent="0.3">
      <c r="A222" t="s">
        <v>211</v>
      </c>
      <c r="B222" t="s">
        <v>188</v>
      </c>
      <c r="C222">
        <v>548</v>
      </c>
      <c r="D222">
        <v>196</v>
      </c>
      <c r="E222" s="7">
        <v>45775</v>
      </c>
      <c r="F222">
        <v>1.7</v>
      </c>
      <c r="G222">
        <v>22000</v>
      </c>
      <c r="H222">
        <v>11.3</v>
      </c>
      <c r="I222">
        <v>8</v>
      </c>
      <c r="J222" s="4">
        <v>42.15</v>
      </c>
      <c r="K222" s="4">
        <v>17.54</v>
      </c>
      <c r="L222" s="4">
        <v>8.6999999999999993</v>
      </c>
      <c r="M222" s="8">
        <v>0.34</v>
      </c>
      <c r="N222" s="8">
        <v>0</v>
      </c>
      <c r="O222">
        <v>4.5</v>
      </c>
      <c r="P222">
        <v>740</v>
      </c>
      <c r="Q222" s="8">
        <v>0.87</v>
      </c>
    </row>
    <row r="223" spans="1:17" x14ac:dyDescent="0.3">
      <c r="A223" t="s">
        <v>212</v>
      </c>
      <c r="B223" t="s">
        <v>188</v>
      </c>
      <c r="C223">
        <v>475</v>
      </c>
      <c r="D223">
        <v>153</v>
      </c>
      <c r="E223" s="7">
        <v>45795</v>
      </c>
      <c r="F223">
        <v>1.5</v>
      </c>
      <c r="G223">
        <v>22000</v>
      </c>
      <c r="H223">
        <v>11.3</v>
      </c>
      <c r="I223">
        <v>6.8</v>
      </c>
      <c r="J223" s="4">
        <v>42.35</v>
      </c>
      <c r="K223" s="4">
        <v>18.670000000000002</v>
      </c>
      <c r="L223" s="4">
        <v>9.08</v>
      </c>
      <c r="M223" s="8">
        <v>0.32</v>
      </c>
      <c r="N223" s="8">
        <v>0.1</v>
      </c>
      <c r="O223">
        <v>4.5</v>
      </c>
      <c r="P223">
        <v>500</v>
      </c>
      <c r="Q223" s="8">
        <v>1.0900000000000001</v>
      </c>
    </row>
    <row r="224" spans="1:17" x14ac:dyDescent="0.3">
      <c r="A224" t="s">
        <v>213</v>
      </c>
      <c r="B224" t="s">
        <v>188</v>
      </c>
      <c r="C224">
        <v>198</v>
      </c>
      <c r="D224">
        <v>50</v>
      </c>
      <c r="E224" s="7">
        <v>45777</v>
      </c>
      <c r="F224">
        <v>0.7</v>
      </c>
      <c r="G224">
        <v>22000</v>
      </c>
      <c r="H224">
        <v>12.5</v>
      </c>
      <c r="I224">
        <v>7</v>
      </c>
      <c r="J224" s="4">
        <v>43.4</v>
      </c>
      <c r="K224" s="4">
        <v>19.52</v>
      </c>
      <c r="L224" s="4">
        <v>8.6999999999999993</v>
      </c>
      <c r="M224" s="8">
        <v>0.32</v>
      </c>
      <c r="N224" s="8">
        <v>0</v>
      </c>
      <c r="O224">
        <v>4</v>
      </c>
      <c r="P224">
        <v>496</v>
      </c>
      <c r="Q224" s="8">
        <v>0.55000000000000004</v>
      </c>
    </row>
    <row r="226" spans="1:5" x14ac:dyDescent="0.3">
      <c r="A226" t="s">
        <v>110</v>
      </c>
      <c r="B226" t="s">
        <v>214</v>
      </c>
    </row>
    <row r="228" spans="1:5" x14ac:dyDescent="0.3">
      <c r="A228" t="s">
        <v>71</v>
      </c>
    </row>
    <row r="229" spans="1:5" x14ac:dyDescent="0.3">
      <c r="A229" t="s">
        <v>215</v>
      </c>
      <c r="B229" t="s">
        <v>334</v>
      </c>
      <c r="C229" t="s">
        <v>74</v>
      </c>
      <c r="D229" t="s">
        <v>370</v>
      </c>
    </row>
    <row r="230" spans="1:5" x14ac:dyDescent="0.3">
      <c r="D230" s="3">
        <v>46022</v>
      </c>
    </row>
    <row r="231" spans="1:5" x14ac:dyDescent="0.3">
      <c r="A231" t="s">
        <v>216</v>
      </c>
      <c r="E231" t="s">
        <v>337</v>
      </c>
    </row>
    <row r="232" spans="1:5" x14ac:dyDescent="0.3">
      <c r="A232" t="s">
        <v>217</v>
      </c>
      <c r="B232" s="5">
        <v>9009</v>
      </c>
    </row>
    <row r="233" spans="1:5" x14ac:dyDescent="0.3">
      <c r="A233" t="s">
        <v>218</v>
      </c>
      <c r="B233" s="5">
        <v>9009</v>
      </c>
    </row>
    <row r="234" spans="1:5" x14ac:dyDescent="0.3">
      <c r="A234" t="s">
        <v>219</v>
      </c>
      <c r="B234" s="2">
        <v>0.57199999999999995</v>
      </c>
    </row>
    <row r="239" spans="1:5" x14ac:dyDescent="0.3">
      <c r="A239" t="s">
        <v>220</v>
      </c>
      <c r="B239" s="2">
        <v>0.105</v>
      </c>
    </row>
    <row r="242" spans="1:15" x14ac:dyDescent="0.3">
      <c r="A242" t="s">
        <v>221</v>
      </c>
    </row>
    <row r="243" spans="1:15" x14ac:dyDescent="0.3">
      <c r="C243" t="s">
        <v>222</v>
      </c>
      <c r="D243" t="s">
        <v>223</v>
      </c>
    </row>
    <row r="244" spans="1:15" x14ac:dyDescent="0.3">
      <c r="A244">
        <v>1</v>
      </c>
      <c r="B244" t="s">
        <v>175</v>
      </c>
      <c r="C244" t="s">
        <v>224</v>
      </c>
      <c r="D244" s="8">
        <v>0.41</v>
      </c>
    </row>
    <row r="245" spans="1:15" x14ac:dyDescent="0.3">
      <c r="A245">
        <v>2</v>
      </c>
      <c r="B245" t="s">
        <v>225</v>
      </c>
      <c r="C245" t="s">
        <v>226</v>
      </c>
      <c r="D245" s="8">
        <v>0.28999999999999998</v>
      </c>
    </row>
    <row r="246" spans="1:15" x14ac:dyDescent="0.3">
      <c r="A246">
        <v>3</v>
      </c>
      <c r="B246" t="s">
        <v>227</v>
      </c>
      <c r="C246" t="s">
        <v>228</v>
      </c>
      <c r="D246" s="8">
        <v>0.21</v>
      </c>
    </row>
    <row r="247" spans="1:15" x14ac:dyDescent="0.3">
      <c r="A247">
        <v>4</v>
      </c>
      <c r="B247" t="s">
        <v>229</v>
      </c>
      <c r="C247" t="s">
        <v>372</v>
      </c>
      <c r="D247" s="8">
        <v>0.09</v>
      </c>
    </row>
    <row r="248" spans="1:15" x14ac:dyDescent="0.3">
      <c r="A248" t="s">
        <v>231</v>
      </c>
      <c r="E248" t="s">
        <v>339</v>
      </c>
    </row>
    <row r="249" spans="1:15" x14ac:dyDescent="0.3">
      <c r="A249" t="s">
        <v>338</v>
      </c>
    </row>
    <row r="250" spans="1:15" x14ac:dyDescent="0.3">
      <c r="A250" t="s">
        <v>232</v>
      </c>
    </row>
    <row r="251" spans="1:15" x14ac:dyDescent="0.3">
      <c r="A251" t="s">
        <v>166</v>
      </c>
      <c r="B251" t="s">
        <v>233</v>
      </c>
      <c r="C251" t="s">
        <v>234</v>
      </c>
      <c r="D251" t="s">
        <v>235</v>
      </c>
      <c r="E251" t="s">
        <v>237</v>
      </c>
      <c r="F251" t="s">
        <v>173</v>
      </c>
      <c r="G251" t="s">
        <v>174</v>
      </c>
      <c r="H251" t="s">
        <v>238</v>
      </c>
      <c r="I251" t="s">
        <v>172</v>
      </c>
      <c r="J251" t="s">
        <v>171</v>
      </c>
      <c r="K251" t="s">
        <v>239</v>
      </c>
      <c r="L251" t="s">
        <v>241</v>
      </c>
      <c r="M251" t="s">
        <v>243</v>
      </c>
      <c r="N251" t="s">
        <v>244</v>
      </c>
      <c r="O251" t="s">
        <v>246</v>
      </c>
    </row>
    <row r="252" spans="1:15" x14ac:dyDescent="0.3">
      <c r="D252" t="s">
        <v>236</v>
      </c>
      <c r="H252" t="s">
        <v>175</v>
      </c>
      <c r="K252" t="s">
        <v>240</v>
      </c>
      <c r="L252" t="s">
        <v>242</v>
      </c>
      <c r="N252" t="s">
        <v>245</v>
      </c>
    </row>
    <row r="253" spans="1:15" x14ac:dyDescent="0.3">
      <c r="A253" t="s">
        <v>197</v>
      </c>
      <c r="B253" s="8">
        <v>0.18</v>
      </c>
      <c r="C253" s="5">
        <v>1606</v>
      </c>
      <c r="D253" s="7">
        <v>45732</v>
      </c>
      <c r="F253">
        <v>7.7</v>
      </c>
      <c r="G253">
        <v>12.1</v>
      </c>
      <c r="H253" s="4">
        <v>34</v>
      </c>
      <c r="I253">
        <v>20000</v>
      </c>
      <c r="J253">
        <v>2.84</v>
      </c>
      <c r="K253" s="1">
        <v>1400</v>
      </c>
      <c r="L253" s="8">
        <v>1</v>
      </c>
      <c r="M253" s="1">
        <v>3000</v>
      </c>
      <c r="N253" s="8">
        <v>0.95</v>
      </c>
      <c r="O253">
        <v>49</v>
      </c>
    </row>
    <row r="254" spans="1:15" x14ac:dyDescent="0.3">
      <c r="A254" t="s">
        <v>185</v>
      </c>
      <c r="B254" s="8">
        <v>0.17</v>
      </c>
      <c r="C254" s="5">
        <v>1568</v>
      </c>
      <c r="D254" s="7">
        <v>45490</v>
      </c>
      <c r="F254">
        <v>7.8</v>
      </c>
      <c r="G254">
        <v>11.6</v>
      </c>
      <c r="H254" s="4">
        <v>34.5</v>
      </c>
      <c r="I254">
        <v>20000</v>
      </c>
      <c r="J254">
        <v>3.32</v>
      </c>
      <c r="K254" s="1">
        <v>1500</v>
      </c>
      <c r="L254" s="8">
        <v>1</v>
      </c>
      <c r="M254" s="1">
        <v>3000</v>
      </c>
      <c r="N254" s="8">
        <v>0.9</v>
      </c>
      <c r="O254">
        <v>46</v>
      </c>
    </row>
    <row r="255" spans="1:15" x14ac:dyDescent="0.3">
      <c r="A255" t="s">
        <v>202</v>
      </c>
      <c r="B255" s="8">
        <v>0.16</v>
      </c>
      <c r="C255" s="5">
        <v>1443</v>
      </c>
      <c r="D255" s="7">
        <v>45882</v>
      </c>
      <c r="F255">
        <v>8</v>
      </c>
      <c r="G255">
        <v>11.3</v>
      </c>
      <c r="H255" s="4">
        <v>33</v>
      </c>
      <c r="I255">
        <v>20000</v>
      </c>
      <c r="J255">
        <v>2.56</v>
      </c>
      <c r="K255" s="1">
        <v>1400</v>
      </c>
      <c r="L255" s="8">
        <v>1</v>
      </c>
      <c r="M255" s="1">
        <v>3000</v>
      </c>
      <c r="N255" s="8">
        <v>0.92</v>
      </c>
      <c r="O255">
        <v>51</v>
      </c>
    </row>
    <row r="256" spans="1:15" x14ac:dyDescent="0.3">
      <c r="A256" t="s">
        <v>207</v>
      </c>
      <c r="B256" s="8">
        <v>0.12</v>
      </c>
      <c r="C256" s="5">
        <v>1051</v>
      </c>
      <c r="D256" s="7">
        <v>45741</v>
      </c>
      <c r="F256">
        <v>8</v>
      </c>
      <c r="G256">
        <v>11.3</v>
      </c>
      <c r="H256" s="4">
        <v>34</v>
      </c>
      <c r="I256">
        <v>18000</v>
      </c>
      <c r="J256">
        <v>2.29</v>
      </c>
      <c r="K256" s="1">
        <v>2000</v>
      </c>
      <c r="L256" s="8">
        <v>1</v>
      </c>
      <c r="M256" s="1">
        <v>2000</v>
      </c>
      <c r="N256" s="8">
        <v>0.79</v>
      </c>
      <c r="O256">
        <v>34</v>
      </c>
    </row>
    <row r="257" spans="1:15" x14ac:dyDescent="0.3">
      <c r="A257" t="s">
        <v>198</v>
      </c>
      <c r="B257" s="8">
        <v>0.1</v>
      </c>
      <c r="C257">
        <v>915</v>
      </c>
      <c r="D257" s="7">
        <v>45748</v>
      </c>
      <c r="E257" t="s">
        <v>247</v>
      </c>
      <c r="F257">
        <v>7.7</v>
      </c>
      <c r="G257">
        <v>12.1</v>
      </c>
      <c r="H257" s="4">
        <v>35</v>
      </c>
      <c r="I257">
        <v>20000</v>
      </c>
      <c r="J257">
        <v>2.76</v>
      </c>
      <c r="K257" s="1">
        <v>1400</v>
      </c>
      <c r="L257" s="8">
        <v>1</v>
      </c>
      <c r="M257" s="1">
        <v>1000</v>
      </c>
      <c r="N257" s="8">
        <v>0.95</v>
      </c>
      <c r="O257">
        <v>42</v>
      </c>
    </row>
    <row r="258" spans="1:15" x14ac:dyDescent="0.3">
      <c r="A258" t="s">
        <v>192</v>
      </c>
      <c r="B258" s="8">
        <v>0.08</v>
      </c>
      <c r="C258">
        <v>700</v>
      </c>
      <c r="D258" s="7">
        <v>45871</v>
      </c>
      <c r="E258" t="s">
        <v>247</v>
      </c>
      <c r="F258">
        <v>8.5</v>
      </c>
      <c r="G258">
        <v>10.8</v>
      </c>
      <c r="H258" s="4">
        <v>33.5</v>
      </c>
      <c r="I258">
        <v>16000</v>
      </c>
      <c r="J258">
        <v>2.61</v>
      </c>
      <c r="K258" s="1">
        <v>1700</v>
      </c>
      <c r="L258" s="8">
        <v>1</v>
      </c>
      <c r="M258" s="1">
        <v>2000</v>
      </c>
      <c r="N258" s="8">
        <v>0.96</v>
      </c>
      <c r="O258">
        <v>27</v>
      </c>
    </row>
    <row r="259" spans="1:15" x14ac:dyDescent="0.3">
      <c r="A259" t="s">
        <v>193</v>
      </c>
      <c r="B259" s="8">
        <v>0.08</v>
      </c>
      <c r="C259">
        <v>677</v>
      </c>
      <c r="D259" s="7">
        <v>45846</v>
      </c>
      <c r="E259" t="s">
        <v>247</v>
      </c>
      <c r="F259">
        <v>8</v>
      </c>
      <c r="G259">
        <v>11.3</v>
      </c>
      <c r="H259" s="4">
        <v>33.5</v>
      </c>
      <c r="I259">
        <v>16000</v>
      </c>
      <c r="J259">
        <v>1.89</v>
      </c>
      <c r="K259" s="1">
        <v>1700</v>
      </c>
      <c r="L259" s="8">
        <v>1</v>
      </c>
      <c r="M259" s="1">
        <v>1700</v>
      </c>
      <c r="N259" s="8">
        <v>0.96</v>
      </c>
      <c r="O259">
        <v>23</v>
      </c>
    </row>
    <row r="260" spans="1:15" x14ac:dyDescent="0.3">
      <c r="A260" t="s">
        <v>203</v>
      </c>
      <c r="B260" s="8">
        <v>0.05</v>
      </c>
      <c r="C260">
        <v>450</v>
      </c>
      <c r="D260" s="7">
        <v>44944</v>
      </c>
      <c r="E260" t="s">
        <v>247</v>
      </c>
      <c r="F260">
        <v>9.4</v>
      </c>
      <c r="G260">
        <v>9.9</v>
      </c>
      <c r="H260" s="4">
        <v>40</v>
      </c>
      <c r="I260">
        <v>21000</v>
      </c>
      <c r="J260">
        <v>3.24</v>
      </c>
      <c r="K260" s="1">
        <v>1400</v>
      </c>
      <c r="L260" s="8">
        <v>1</v>
      </c>
      <c r="M260" s="1">
        <v>2500</v>
      </c>
      <c r="N260" s="8">
        <v>0.92</v>
      </c>
      <c r="O260">
        <v>18</v>
      </c>
    </row>
    <row r="261" spans="1:15" x14ac:dyDescent="0.3">
      <c r="A261" t="s">
        <v>209</v>
      </c>
      <c r="B261" s="8">
        <v>0.05</v>
      </c>
      <c r="C261">
        <v>442</v>
      </c>
      <c r="D261" s="7">
        <v>45757</v>
      </c>
      <c r="F261">
        <v>9</v>
      </c>
      <c r="G261">
        <v>10</v>
      </c>
      <c r="H261" s="4">
        <v>38</v>
      </c>
      <c r="I261">
        <v>20000</v>
      </c>
      <c r="J261">
        <v>1.37</v>
      </c>
      <c r="K261" s="1">
        <v>2000</v>
      </c>
      <c r="L261" s="8">
        <v>0.91</v>
      </c>
      <c r="M261" s="1">
        <v>2000</v>
      </c>
      <c r="N261" s="8">
        <v>0.79</v>
      </c>
      <c r="O261">
        <v>15</v>
      </c>
    </row>
    <row r="262" spans="1:15" x14ac:dyDescent="0.3">
      <c r="A262" t="s">
        <v>204</v>
      </c>
      <c r="B262" s="8">
        <v>0.01</v>
      </c>
      <c r="C262">
        <v>77</v>
      </c>
      <c r="D262" s="7">
        <v>45976</v>
      </c>
      <c r="F262">
        <v>11.8</v>
      </c>
      <c r="G262">
        <v>7.5</v>
      </c>
      <c r="H262" s="4">
        <v>43</v>
      </c>
      <c r="I262">
        <v>21000</v>
      </c>
      <c r="J262">
        <v>1.46</v>
      </c>
      <c r="K262" s="1">
        <v>2000</v>
      </c>
      <c r="L262" s="8">
        <v>1</v>
      </c>
      <c r="M262" s="1">
        <v>2000</v>
      </c>
      <c r="N262" s="8">
        <v>0.92</v>
      </c>
      <c r="O262">
        <v>0</v>
      </c>
    </row>
    <row r="263" spans="1:15" x14ac:dyDescent="0.3">
      <c r="A263" t="s">
        <v>208</v>
      </c>
      <c r="B263" s="8">
        <v>0.01</v>
      </c>
      <c r="C263">
        <v>73</v>
      </c>
      <c r="D263" s="7">
        <v>46011</v>
      </c>
      <c r="F263">
        <v>11.8</v>
      </c>
      <c r="G263">
        <v>8</v>
      </c>
      <c r="H263" s="4">
        <v>44</v>
      </c>
      <c r="I263">
        <v>21000</v>
      </c>
      <c r="J263">
        <v>1.42</v>
      </c>
      <c r="K263" s="1">
        <v>2000</v>
      </c>
      <c r="L263" s="8">
        <v>1</v>
      </c>
      <c r="M263" s="1">
        <v>2000</v>
      </c>
      <c r="N263" s="8">
        <v>0.79</v>
      </c>
      <c r="O263">
        <v>0</v>
      </c>
    </row>
    <row r="264" spans="1:15" x14ac:dyDescent="0.3">
      <c r="A264" t="s">
        <v>194</v>
      </c>
      <c r="B264" s="8">
        <v>0</v>
      </c>
      <c r="C264">
        <v>8</v>
      </c>
      <c r="D264" s="7">
        <v>45888</v>
      </c>
      <c r="F264">
        <v>11.6</v>
      </c>
      <c r="G264">
        <v>7.7</v>
      </c>
      <c r="H264" s="4">
        <v>43.5</v>
      </c>
      <c r="I264">
        <v>21000</v>
      </c>
      <c r="J264">
        <v>1.49</v>
      </c>
      <c r="K264" s="1">
        <v>1700</v>
      </c>
      <c r="L264" s="8">
        <v>0.96</v>
      </c>
      <c r="M264" s="1">
        <v>1800</v>
      </c>
      <c r="N264" s="8">
        <v>0.96</v>
      </c>
      <c r="O264">
        <v>0</v>
      </c>
    </row>
    <row r="265" spans="1:15" x14ac:dyDescent="0.3">
      <c r="A265" t="s">
        <v>110</v>
      </c>
      <c r="B265" t="s">
        <v>248</v>
      </c>
    </row>
    <row r="267" spans="1:15" x14ac:dyDescent="0.3">
      <c r="A267" t="s">
        <v>71</v>
      </c>
    </row>
    <row r="268" spans="1:15" x14ac:dyDescent="0.3">
      <c r="A268" t="s">
        <v>249</v>
      </c>
      <c r="B268" t="s">
        <v>334</v>
      </c>
      <c r="C268" t="s">
        <v>74</v>
      </c>
      <c r="D268" t="s">
        <v>370</v>
      </c>
    </row>
    <row r="269" spans="1:15" x14ac:dyDescent="0.3">
      <c r="D269" s="3">
        <v>46022</v>
      </c>
    </row>
    <row r="270" spans="1:15" x14ac:dyDescent="0.3">
      <c r="A270" t="s">
        <v>250</v>
      </c>
      <c r="E270" t="s">
        <v>337</v>
      </c>
    </row>
    <row r="271" spans="1:15" x14ac:dyDescent="0.3">
      <c r="A271" t="s">
        <v>217</v>
      </c>
      <c r="B271" s="5">
        <v>6732</v>
      </c>
    </row>
    <row r="272" spans="1:15" x14ac:dyDescent="0.3">
      <c r="A272" t="s">
        <v>218</v>
      </c>
      <c r="B272" s="5">
        <v>6732</v>
      </c>
    </row>
    <row r="273" spans="1:5" x14ac:dyDescent="0.3">
      <c r="A273" t="s">
        <v>219</v>
      </c>
      <c r="B273" s="2">
        <v>0.42799999999999999</v>
      </c>
    </row>
    <row r="278" spans="1:5" x14ac:dyDescent="0.3">
      <c r="A278" t="s">
        <v>220</v>
      </c>
      <c r="B278" s="2">
        <v>0.20200000000000001</v>
      </c>
    </row>
    <row r="281" spans="1:5" x14ac:dyDescent="0.3">
      <c r="A281" t="s">
        <v>251</v>
      </c>
    </row>
    <row r="282" spans="1:5" x14ac:dyDescent="0.3">
      <c r="C282" t="s">
        <v>222</v>
      </c>
      <c r="D282" t="s">
        <v>223</v>
      </c>
    </row>
    <row r="283" spans="1:5" x14ac:dyDescent="0.3">
      <c r="A283">
        <v>1</v>
      </c>
      <c r="B283" t="s">
        <v>229</v>
      </c>
      <c r="C283" t="s">
        <v>373</v>
      </c>
      <c r="D283" s="8">
        <v>0.33</v>
      </c>
    </row>
    <row r="284" spans="1:5" x14ac:dyDescent="0.3">
      <c r="A284">
        <v>2</v>
      </c>
      <c r="B284" t="s">
        <v>225</v>
      </c>
      <c r="C284" t="s">
        <v>253</v>
      </c>
      <c r="D284" s="8">
        <v>0.28999999999999998</v>
      </c>
    </row>
    <row r="285" spans="1:5" x14ac:dyDescent="0.3">
      <c r="A285">
        <v>3</v>
      </c>
      <c r="B285" t="s">
        <v>175</v>
      </c>
      <c r="C285" t="s">
        <v>254</v>
      </c>
      <c r="D285" s="8">
        <v>0.25</v>
      </c>
    </row>
    <row r="286" spans="1:5" x14ac:dyDescent="0.3">
      <c r="A286">
        <v>4</v>
      </c>
      <c r="B286" t="s">
        <v>227</v>
      </c>
      <c r="C286" t="s">
        <v>255</v>
      </c>
      <c r="D286" s="8">
        <v>0.13</v>
      </c>
    </row>
    <row r="287" spans="1:5" x14ac:dyDescent="0.3">
      <c r="A287" t="s">
        <v>256</v>
      </c>
      <c r="E287" t="s">
        <v>339</v>
      </c>
    </row>
    <row r="288" spans="1:5" x14ac:dyDescent="0.3">
      <c r="A288" t="s">
        <v>340</v>
      </c>
    </row>
    <row r="289" spans="1:15" x14ac:dyDescent="0.3">
      <c r="A289" t="s">
        <v>257</v>
      </c>
    </row>
    <row r="290" spans="1:15" x14ac:dyDescent="0.3">
      <c r="A290" t="s">
        <v>166</v>
      </c>
      <c r="B290" t="s">
        <v>233</v>
      </c>
      <c r="C290" t="s">
        <v>234</v>
      </c>
      <c r="D290" t="s">
        <v>235</v>
      </c>
      <c r="E290" t="s">
        <v>237</v>
      </c>
      <c r="F290" t="s">
        <v>173</v>
      </c>
      <c r="G290" t="s">
        <v>174</v>
      </c>
      <c r="H290" t="s">
        <v>238</v>
      </c>
      <c r="I290" t="s">
        <v>172</v>
      </c>
      <c r="J290" t="s">
        <v>171</v>
      </c>
      <c r="K290" t="s">
        <v>239</v>
      </c>
      <c r="L290" t="s">
        <v>241</v>
      </c>
      <c r="M290" t="s">
        <v>243</v>
      </c>
      <c r="N290" t="s">
        <v>244</v>
      </c>
      <c r="O290" t="s">
        <v>246</v>
      </c>
    </row>
    <row r="291" spans="1:15" x14ac:dyDescent="0.3">
      <c r="D291" t="s">
        <v>236</v>
      </c>
      <c r="H291" t="s">
        <v>175</v>
      </c>
      <c r="K291" t="s">
        <v>240</v>
      </c>
      <c r="L291" t="s">
        <v>242</v>
      </c>
      <c r="N291" t="s">
        <v>245</v>
      </c>
    </row>
    <row r="292" spans="1:15" x14ac:dyDescent="0.3">
      <c r="A292" t="s">
        <v>189</v>
      </c>
      <c r="B292" s="8">
        <v>0.08</v>
      </c>
      <c r="C292">
        <v>564</v>
      </c>
      <c r="D292" s="7">
        <v>45766</v>
      </c>
      <c r="F292">
        <v>11.5</v>
      </c>
      <c r="G292">
        <v>7.8</v>
      </c>
      <c r="H292" s="4">
        <v>45</v>
      </c>
      <c r="I292">
        <v>21000</v>
      </c>
      <c r="J292">
        <v>1.58</v>
      </c>
      <c r="K292" s="1">
        <v>1500</v>
      </c>
      <c r="L292" s="8">
        <v>1</v>
      </c>
      <c r="M292" s="1">
        <v>1125</v>
      </c>
      <c r="N292" s="8">
        <v>1</v>
      </c>
      <c r="O292">
        <v>43</v>
      </c>
    </row>
    <row r="293" spans="1:15" x14ac:dyDescent="0.3">
      <c r="A293" t="s">
        <v>190</v>
      </c>
      <c r="B293" s="8">
        <v>0.08</v>
      </c>
      <c r="C293">
        <v>562</v>
      </c>
      <c r="D293" s="7">
        <v>45766</v>
      </c>
      <c r="F293">
        <v>11.5</v>
      </c>
      <c r="G293">
        <v>7.8</v>
      </c>
      <c r="H293" s="4">
        <v>45</v>
      </c>
      <c r="I293">
        <v>21000</v>
      </c>
      <c r="J293">
        <v>1.48</v>
      </c>
      <c r="K293" s="1">
        <v>1500</v>
      </c>
      <c r="L293" s="8">
        <v>1</v>
      </c>
      <c r="M293" s="1">
        <v>1125</v>
      </c>
      <c r="N293" s="8">
        <v>1</v>
      </c>
      <c r="O293">
        <v>44</v>
      </c>
    </row>
    <row r="294" spans="1:15" x14ac:dyDescent="0.3">
      <c r="A294" t="s">
        <v>187</v>
      </c>
      <c r="B294" s="8">
        <v>0.08</v>
      </c>
      <c r="C294">
        <v>556</v>
      </c>
      <c r="D294" s="7">
        <v>45766</v>
      </c>
      <c r="F294">
        <v>11.5</v>
      </c>
      <c r="G294">
        <v>7.8</v>
      </c>
      <c r="H294" s="4">
        <v>45</v>
      </c>
      <c r="I294">
        <v>21000</v>
      </c>
      <c r="J294">
        <v>1.62</v>
      </c>
      <c r="K294" s="1">
        <v>1500</v>
      </c>
      <c r="L294" s="8">
        <v>1</v>
      </c>
      <c r="M294" s="1">
        <v>1125</v>
      </c>
      <c r="N294" s="8">
        <v>1</v>
      </c>
      <c r="O294">
        <v>42</v>
      </c>
    </row>
    <row r="295" spans="1:15" x14ac:dyDescent="0.3">
      <c r="A295" t="s">
        <v>211</v>
      </c>
      <c r="B295" s="8">
        <v>0.08</v>
      </c>
      <c r="C295">
        <v>548</v>
      </c>
      <c r="D295" s="7">
        <v>45775</v>
      </c>
      <c r="F295">
        <v>11.3</v>
      </c>
      <c r="G295">
        <v>8</v>
      </c>
      <c r="H295" s="4">
        <v>42.15</v>
      </c>
      <c r="I295">
        <v>22000</v>
      </c>
      <c r="J295">
        <v>1.67</v>
      </c>
      <c r="K295" s="1">
        <v>1400</v>
      </c>
      <c r="L295" s="8">
        <v>0.97</v>
      </c>
      <c r="M295" s="1">
        <v>1200</v>
      </c>
      <c r="N295" s="8">
        <v>0.8</v>
      </c>
      <c r="O295">
        <v>41</v>
      </c>
    </row>
    <row r="296" spans="1:15" x14ac:dyDescent="0.3">
      <c r="A296" t="s">
        <v>199</v>
      </c>
      <c r="B296" s="8">
        <v>0.08</v>
      </c>
      <c r="C296">
        <v>532</v>
      </c>
      <c r="D296" s="7">
        <v>45416</v>
      </c>
      <c r="F296">
        <v>11.5</v>
      </c>
      <c r="G296">
        <v>8.5</v>
      </c>
      <c r="H296" s="4">
        <v>45</v>
      </c>
      <c r="I296">
        <v>22000</v>
      </c>
      <c r="J296">
        <v>2.35</v>
      </c>
      <c r="K296" s="1">
        <v>2000</v>
      </c>
      <c r="L296" s="8">
        <v>1</v>
      </c>
      <c r="M296" s="1">
        <v>3000</v>
      </c>
      <c r="N296" s="8">
        <v>0.96</v>
      </c>
      <c r="O296">
        <v>34</v>
      </c>
    </row>
    <row r="297" spans="1:15" x14ac:dyDescent="0.3">
      <c r="A297" t="s">
        <v>191</v>
      </c>
      <c r="B297" s="8">
        <v>0.08</v>
      </c>
      <c r="C297">
        <v>520</v>
      </c>
      <c r="D297" s="7">
        <v>45766</v>
      </c>
      <c r="E297" t="s">
        <v>247</v>
      </c>
      <c r="F297">
        <v>11.5</v>
      </c>
      <c r="G297">
        <v>7.8</v>
      </c>
      <c r="H297" s="4">
        <v>45</v>
      </c>
      <c r="I297">
        <v>21000</v>
      </c>
      <c r="J297">
        <v>1.28</v>
      </c>
      <c r="K297" s="1">
        <v>3000</v>
      </c>
      <c r="L297" s="8">
        <v>1</v>
      </c>
      <c r="M297" s="1">
        <v>1125</v>
      </c>
      <c r="N297" s="8">
        <v>1</v>
      </c>
      <c r="O297">
        <v>47</v>
      </c>
    </row>
    <row r="298" spans="1:15" x14ac:dyDescent="0.3">
      <c r="A298" t="s">
        <v>195</v>
      </c>
      <c r="B298" s="8">
        <v>7.0000000000000007E-2</v>
      </c>
      <c r="C298">
        <v>480</v>
      </c>
      <c r="D298" s="7">
        <v>45737</v>
      </c>
      <c r="F298">
        <v>11.6</v>
      </c>
      <c r="G298">
        <v>7.7</v>
      </c>
      <c r="H298" s="4">
        <v>44</v>
      </c>
      <c r="I298">
        <v>21000</v>
      </c>
      <c r="J298">
        <v>1.32</v>
      </c>
      <c r="K298" s="1">
        <v>2000</v>
      </c>
      <c r="L298" s="8">
        <v>0.62</v>
      </c>
      <c r="M298" s="1">
        <v>2000</v>
      </c>
      <c r="N298" s="8">
        <v>0.91</v>
      </c>
      <c r="O298">
        <v>36</v>
      </c>
    </row>
    <row r="299" spans="1:15" x14ac:dyDescent="0.3">
      <c r="A299" t="s">
        <v>212</v>
      </c>
      <c r="B299" s="8">
        <v>7.0000000000000007E-2</v>
      </c>
      <c r="C299">
        <v>475</v>
      </c>
      <c r="D299" s="7">
        <v>45795</v>
      </c>
      <c r="F299">
        <v>11.3</v>
      </c>
      <c r="G299">
        <v>6.8</v>
      </c>
      <c r="H299" s="4">
        <v>42.35</v>
      </c>
      <c r="I299">
        <v>22000</v>
      </c>
      <c r="J299">
        <v>1.55</v>
      </c>
      <c r="K299" s="1">
        <v>1400</v>
      </c>
      <c r="L299" s="8">
        <v>0.9</v>
      </c>
      <c r="M299" s="1">
        <v>1200</v>
      </c>
      <c r="N299" s="8">
        <v>0.8</v>
      </c>
      <c r="O299">
        <v>40</v>
      </c>
    </row>
    <row r="300" spans="1:15" x14ac:dyDescent="0.3">
      <c r="A300" t="s">
        <v>200</v>
      </c>
      <c r="B300" s="8">
        <v>7.0000000000000007E-2</v>
      </c>
      <c r="C300">
        <v>446</v>
      </c>
      <c r="D300" s="7">
        <v>45742</v>
      </c>
      <c r="E300" t="s">
        <v>247</v>
      </c>
      <c r="F300">
        <v>12.2</v>
      </c>
      <c r="G300">
        <v>7.8</v>
      </c>
      <c r="H300" s="4">
        <v>45</v>
      </c>
      <c r="I300">
        <v>22000</v>
      </c>
      <c r="J300">
        <v>1.3</v>
      </c>
      <c r="K300" s="1">
        <v>2000</v>
      </c>
      <c r="L300" s="8">
        <v>0.92</v>
      </c>
      <c r="M300" s="1">
        <v>0</v>
      </c>
      <c r="N300" s="8">
        <v>0.96</v>
      </c>
      <c r="O300">
        <v>46</v>
      </c>
    </row>
    <row r="301" spans="1:15" x14ac:dyDescent="0.3">
      <c r="A301" t="s">
        <v>194</v>
      </c>
      <c r="B301" s="8">
        <v>0.06</v>
      </c>
      <c r="C301">
        <v>414</v>
      </c>
      <c r="D301" s="7">
        <v>45888</v>
      </c>
      <c r="F301">
        <v>11.6</v>
      </c>
      <c r="G301">
        <v>7.7</v>
      </c>
      <c r="H301" s="4">
        <v>43.5</v>
      </c>
      <c r="I301">
        <v>21000</v>
      </c>
      <c r="J301">
        <v>1.49</v>
      </c>
      <c r="K301" s="1">
        <v>1700</v>
      </c>
      <c r="L301" s="8">
        <v>0.96</v>
      </c>
      <c r="M301" s="1">
        <v>1800</v>
      </c>
      <c r="N301" s="8">
        <v>0.91</v>
      </c>
      <c r="O301">
        <v>41</v>
      </c>
    </row>
    <row r="302" spans="1:15" x14ac:dyDescent="0.3">
      <c r="A302" t="s">
        <v>204</v>
      </c>
      <c r="B302" s="8">
        <v>0.06</v>
      </c>
      <c r="C302">
        <v>380</v>
      </c>
      <c r="D302" s="7">
        <v>45976</v>
      </c>
      <c r="F302">
        <v>11.8</v>
      </c>
      <c r="G302">
        <v>7.5</v>
      </c>
      <c r="H302" s="4">
        <v>43</v>
      </c>
      <c r="I302">
        <v>21000</v>
      </c>
      <c r="J302">
        <v>1.46</v>
      </c>
      <c r="K302" s="1">
        <v>2000</v>
      </c>
      <c r="L302" s="8">
        <v>1</v>
      </c>
      <c r="M302" s="1">
        <v>2000</v>
      </c>
      <c r="N302" s="8">
        <v>0.96</v>
      </c>
      <c r="O302">
        <v>50</v>
      </c>
    </row>
    <row r="303" spans="1:15" x14ac:dyDescent="0.3">
      <c r="A303" t="s">
        <v>209</v>
      </c>
      <c r="B303" s="8">
        <v>0.05</v>
      </c>
      <c r="C303">
        <v>313</v>
      </c>
      <c r="D303" s="7">
        <v>45757</v>
      </c>
      <c r="F303">
        <v>9</v>
      </c>
      <c r="G303">
        <v>10</v>
      </c>
      <c r="H303" s="4">
        <v>38</v>
      </c>
      <c r="I303">
        <v>20000</v>
      </c>
      <c r="J303">
        <v>1.37</v>
      </c>
      <c r="K303" s="1">
        <v>2000</v>
      </c>
      <c r="L303" s="8">
        <v>0.91</v>
      </c>
      <c r="M303" s="1">
        <v>2000</v>
      </c>
      <c r="N303" s="8">
        <v>0.97</v>
      </c>
      <c r="O303">
        <v>22</v>
      </c>
    </row>
    <row r="304" spans="1:15" x14ac:dyDescent="0.3">
      <c r="A304" t="s">
        <v>110</v>
      </c>
      <c r="B304" t="s">
        <v>258</v>
      </c>
    </row>
    <row r="306" spans="1:14" x14ac:dyDescent="0.3">
      <c r="A306" t="s">
        <v>71</v>
      </c>
    </row>
    <row r="307" spans="1:14" x14ac:dyDescent="0.3">
      <c r="A307" t="s">
        <v>259</v>
      </c>
      <c r="B307" t="s">
        <v>334</v>
      </c>
      <c r="C307" t="s">
        <v>74</v>
      </c>
      <c r="D307" t="s">
        <v>370</v>
      </c>
    </row>
    <row r="308" spans="1:14" x14ac:dyDescent="0.3">
      <c r="D308" s="3">
        <v>46022</v>
      </c>
    </row>
    <row r="309" spans="1:14" x14ac:dyDescent="0.3">
      <c r="A309" t="s">
        <v>341</v>
      </c>
      <c r="B309" t="s">
        <v>342</v>
      </c>
    </row>
    <row r="310" spans="1:14" x14ac:dyDescent="0.3">
      <c r="A310" t="s">
        <v>260</v>
      </c>
      <c r="H310" t="s">
        <v>264</v>
      </c>
    </row>
    <row r="311" spans="1:14" x14ac:dyDescent="0.3">
      <c r="C311" t="s">
        <v>186</v>
      </c>
      <c r="E311" t="s">
        <v>188</v>
      </c>
      <c r="G311" t="s">
        <v>261</v>
      </c>
      <c r="J311" t="s">
        <v>186</v>
      </c>
      <c r="L311" t="s">
        <v>188</v>
      </c>
      <c r="N311" t="s">
        <v>261</v>
      </c>
    </row>
    <row r="312" spans="1:14" x14ac:dyDescent="0.3">
      <c r="A312" t="s">
        <v>262</v>
      </c>
      <c r="C312" s="5">
        <v>9009</v>
      </c>
      <c r="E312" s="5">
        <v>6732</v>
      </c>
      <c r="G312" s="5">
        <v>15740</v>
      </c>
      <c r="H312" t="s">
        <v>265</v>
      </c>
      <c r="J312" s="5">
        <v>9009</v>
      </c>
      <c r="L312" s="5">
        <v>6732</v>
      </c>
      <c r="N312" s="5">
        <v>15740</v>
      </c>
    </row>
    <row r="313" spans="1:14" x14ac:dyDescent="0.3">
      <c r="A313" t="s">
        <v>49</v>
      </c>
      <c r="H313" t="s">
        <v>266</v>
      </c>
    </row>
    <row r="314" spans="1:14" x14ac:dyDescent="0.3">
      <c r="A314" t="s">
        <v>263</v>
      </c>
      <c r="C314" s="2">
        <v>0.57199999999999995</v>
      </c>
      <c r="E314" s="2">
        <v>0.42799999999999999</v>
      </c>
      <c r="G314" s="2">
        <v>1</v>
      </c>
      <c r="H314" t="s">
        <v>263</v>
      </c>
      <c r="J314" s="2">
        <v>0.57199999999999995</v>
      </c>
      <c r="L314" s="2">
        <v>0.42799999999999999</v>
      </c>
      <c r="N314" s="2">
        <v>1</v>
      </c>
    </row>
    <row r="316" spans="1:14" x14ac:dyDescent="0.3">
      <c r="A316" t="s">
        <v>185</v>
      </c>
      <c r="C316" s="2">
        <v>0.17399999999999999</v>
      </c>
      <c r="E316" s="2">
        <v>1.0999999999999999E-2</v>
      </c>
      <c r="G316" s="2">
        <v>0.104</v>
      </c>
      <c r="H316" t="s">
        <v>185</v>
      </c>
      <c r="J316" s="2">
        <v>0.16300000000000001</v>
      </c>
      <c r="L316" s="2">
        <v>1.0999999999999999E-2</v>
      </c>
      <c r="N316" s="2">
        <v>9.8000000000000004E-2</v>
      </c>
    </row>
    <row r="317" spans="1:14" x14ac:dyDescent="0.3">
      <c r="A317" t="s">
        <v>187</v>
      </c>
      <c r="E317" s="2">
        <v>8.3000000000000004E-2</v>
      </c>
      <c r="G317" s="2">
        <v>3.5000000000000003E-2</v>
      </c>
      <c r="H317" t="s">
        <v>187</v>
      </c>
      <c r="L317" s="2">
        <v>7.9000000000000001E-2</v>
      </c>
      <c r="N317" s="2">
        <v>3.4000000000000002E-2</v>
      </c>
    </row>
    <row r="318" spans="1:14" x14ac:dyDescent="0.3">
      <c r="A318" t="s">
        <v>189</v>
      </c>
      <c r="E318" s="2">
        <v>8.4000000000000005E-2</v>
      </c>
      <c r="G318" s="2">
        <v>3.5999999999999997E-2</v>
      </c>
      <c r="H318" t="s">
        <v>189</v>
      </c>
      <c r="L318" s="2">
        <v>0.08</v>
      </c>
      <c r="N318" s="2">
        <v>3.4000000000000002E-2</v>
      </c>
    </row>
    <row r="319" spans="1:14" x14ac:dyDescent="0.3">
      <c r="A319" t="s">
        <v>190</v>
      </c>
      <c r="E319" s="2">
        <v>8.3000000000000004E-2</v>
      </c>
      <c r="G319" s="2">
        <v>3.5999999999999997E-2</v>
      </c>
      <c r="H319" t="s">
        <v>190</v>
      </c>
      <c r="L319" s="2">
        <v>8.3000000000000004E-2</v>
      </c>
      <c r="N319" s="2">
        <v>3.5999999999999997E-2</v>
      </c>
    </row>
    <row r="320" spans="1:14" x14ac:dyDescent="0.3">
      <c r="A320" t="s">
        <v>191</v>
      </c>
      <c r="E320" s="2">
        <v>7.6999999999999999E-2</v>
      </c>
      <c r="G320" s="2">
        <v>3.3000000000000002E-2</v>
      </c>
      <c r="H320" t="s">
        <v>191</v>
      </c>
      <c r="L320" s="2">
        <v>0.09</v>
      </c>
      <c r="N320" s="2">
        <v>3.7999999999999999E-2</v>
      </c>
    </row>
    <row r="321" spans="1:14" x14ac:dyDescent="0.3">
      <c r="A321" t="s">
        <v>261</v>
      </c>
      <c r="C321" s="2">
        <v>0.17399999999999999</v>
      </c>
      <c r="E321" s="2">
        <v>0.33900000000000002</v>
      </c>
      <c r="G321" s="2">
        <v>0.24399999999999999</v>
      </c>
      <c r="H321" t="s">
        <v>261</v>
      </c>
      <c r="J321" s="2">
        <v>0.16300000000000001</v>
      </c>
      <c r="L321" s="2">
        <v>0.34300000000000003</v>
      </c>
      <c r="N321" s="2">
        <v>0.24</v>
      </c>
    </row>
    <row r="323" spans="1:14" x14ac:dyDescent="0.3">
      <c r="A323" t="s">
        <v>192</v>
      </c>
      <c r="C323" s="2">
        <v>7.8E-2</v>
      </c>
      <c r="E323" s="2">
        <v>6.0000000000000001E-3</v>
      </c>
      <c r="G323" s="2">
        <v>4.7E-2</v>
      </c>
      <c r="H323" t="s">
        <v>192</v>
      </c>
      <c r="J323" s="2">
        <v>8.1000000000000003E-2</v>
      </c>
      <c r="L323" s="2">
        <v>7.0000000000000001E-3</v>
      </c>
      <c r="N323" s="2">
        <v>0.05</v>
      </c>
    </row>
    <row r="324" spans="1:14" x14ac:dyDescent="0.3">
      <c r="A324" t="s">
        <v>193</v>
      </c>
      <c r="C324" s="2">
        <v>7.4999999999999997E-2</v>
      </c>
      <c r="E324" s="2">
        <v>5.0000000000000001E-3</v>
      </c>
      <c r="G324" s="2">
        <v>4.4999999999999998E-2</v>
      </c>
      <c r="H324" t="s">
        <v>193</v>
      </c>
      <c r="J324" s="2">
        <v>0.08</v>
      </c>
      <c r="L324" s="2">
        <v>5.0000000000000001E-3</v>
      </c>
      <c r="N324" s="2">
        <v>4.8000000000000001E-2</v>
      </c>
    </row>
    <row r="325" spans="1:14" x14ac:dyDescent="0.3">
      <c r="A325" t="s">
        <v>194</v>
      </c>
      <c r="C325" s="2">
        <v>1E-3</v>
      </c>
      <c r="E325" s="2">
        <v>6.2E-2</v>
      </c>
      <c r="G325" s="2">
        <v>2.7E-2</v>
      </c>
      <c r="H325" t="s">
        <v>194</v>
      </c>
      <c r="J325" s="2">
        <v>1E-3</v>
      </c>
      <c r="L325" s="2">
        <v>5.8999999999999997E-2</v>
      </c>
      <c r="N325" s="2">
        <v>2.5999999999999999E-2</v>
      </c>
    </row>
    <row r="326" spans="1:14" x14ac:dyDescent="0.3">
      <c r="A326" t="s">
        <v>195</v>
      </c>
      <c r="E326" s="2">
        <v>7.0999999999999994E-2</v>
      </c>
      <c r="G326" s="2">
        <v>0.03</v>
      </c>
      <c r="H326" t="s">
        <v>195</v>
      </c>
      <c r="L326" s="2">
        <v>6.8000000000000005E-2</v>
      </c>
      <c r="N326" s="2">
        <v>2.9000000000000001E-2</v>
      </c>
    </row>
    <row r="327" spans="1:14" x14ac:dyDescent="0.3">
      <c r="A327" t="s">
        <v>261</v>
      </c>
      <c r="C327" s="2">
        <v>0.154</v>
      </c>
      <c r="E327" s="2">
        <v>0.14399999999999999</v>
      </c>
      <c r="G327" s="2">
        <v>0.15</v>
      </c>
      <c r="H327" t="s">
        <v>261</v>
      </c>
      <c r="J327" s="2">
        <v>0.16200000000000001</v>
      </c>
      <c r="L327" s="2">
        <v>0.13900000000000001</v>
      </c>
      <c r="N327" s="2">
        <v>0.152</v>
      </c>
    </row>
    <row r="329" spans="1:14" x14ac:dyDescent="0.3">
      <c r="A329" t="s">
        <v>197</v>
      </c>
      <c r="C329" s="2">
        <v>0.17799999999999999</v>
      </c>
      <c r="E329" s="2">
        <v>5.0000000000000001E-3</v>
      </c>
      <c r="G329" s="2">
        <v>0.104</v>
      </c>
      <c r="H329" t="s">
        <v>197</v>
      </c>
      <c r="J329" s="2">
        <v>0.16300000000000001</v>
      </c>
      <c r="L329" s="2">
        <v>4.0000000000000001E-3</v>
      </c>
      <c r="N329" s="2">
        <v>9.5000000000000001E-2</v>
      </c>
    </row>
    <row r="330" spans="1:14" x14ac:dyDescent="0.3">
      <c r="A330" t="s">
        <v>198</v>
      </c>
      <c r="C330" s="2">
        <v>0.10199999999999999</v>
      </c>
      <c r="E330" s="2">
        <v>2E-3</v>
      </c>
      <c r="G330" s="2">
        <v>5.8999999999999997E-2</v>
      </c>
      <c r="H330" t="s">
        <v>198</v>
      </c>
      <c r="J330" s="2">
        <v>0.13700000000000001</v>
      </c>
      <c r="L330" s="2">
        <v>2E-3</v>
      </c>
      <c r="N330" s="2">
        <v>0.08</v>
      </c>
    </row>
    <row r="331" spans="1:14" x14ac:dyDescent="0.3">
      <c r="A331" t="s">
        <v>199</v>
      </c>
      <c r="E331" s="2">
        <v>7.9000000000000001E-2</v>
      </c>
      <c r="G331" s="2">
        <v>3.4000000000000002E-2</v>
      </c>
      <c r="H331" t="s">
        <v>199</v>
      </c>
      <c r="L331" s="2">
        <v>7.4999999999999997E-2</v>
      </c>
      <c r="N331" s="2">
        <v>3.2000000000000001E-2</v>
      </c>
    </row>
    <row r="332" spans="1:14" x14ac:dyDescent="0.3">
      <c r="A332" t="s">
        <v>200</v>
      </c>
      <c r="E332" s="2">
        <v>6.6000000000000003E-2</v>
      </c>
      <c r="G332" s="2">
        <v>2.8000000000000001E-2</v>
      </c>
      <c r="H332" t="s">
        <v>200</v>
      </c>
      <c r="L332" s="2">
        <v>8.1000000000000003E-2</v>
      </c>
      <c r="N332" s="2">
        <v>3.5000000000000003E-2</v>
      </c>
    </row>
    <row r="333" spans="1:14" x14ac:dyDescent="0.3">
      <c r="A333" t="s">
        <v>261</v>
      </c>
      <c r="C333" s="2">
        <v>0.28000000000000003</v>
      </c>
      <c r="E333" s="2">
        <v>0.151</v>
      </c>
      <c r="G333" s="2">
        <v>0.22500000000000001</v>
      </c>
      <c r="H333" t="s">
        <v>261</v>
      </c>
      <c r="J333" s="2">
        <v>0.30099999999999999</v>
      </c>
      <c r="L333" s="2">
        <v>0.16300000000000001</v>
      </c>
      <c r="N333" s="2">
        <v>0.24199999999999999</v>
      </c>
    </row>
    <row r="335" spans="1:14" x14ac:dyDescent="0.3">
      <c r="A335" t="s">
        <v>202</v>
      </c>
      <c r="C335" s="2">
        <v>0.16</v>
      </c>
      <c r="E335" s="2">
        <v>6.0000000000000001E-3</v>
      </c>
      <c r="G335" s="2">
        <v>9.4E-2</v>
      </c>
      <c r="H335" t="s">
        <v>202</v>
      </c>
      <c r="J335" s="2">
        <v>0.14699999999999999</v>
      </c>
      <c r="L335" s="2">
        <v>6.0000000000000001E-3</v>
      </c>
      <c r="N335" s="2">
        <v>8.6999999999999994E-2</v>
      </c>
    </row>
    <row r="336" spans="1:14" x14ac:dyDescent="0.3">
      <c r="A336" t="s">
        <v>203</v>
      </c>
      <c r="C336" s="2">
        <v>0.05</v>
      </c>
      <c r="E336" s="2">
        <v>2.1999999999999999E-2</v>
      </c>
      <c r="G336" s="2">
        <v>3.7999999999999999E-2</v>
      </c>
      <c r="H336" t="s">
        <v>203</v>
      </c>
      <c r="J336" s="2">
        <v>0.06</v>
      </c>
      <c r="L336" s="2">
        <v>2.5000000000000001E-2</v>
      </c>
      <c r="N336" s="2">
        <v>4.4999999999999998E-2</v>
      </c>
    </row>
    <row r="337" spans="1:14" x14ac:dyDescent="0.3">
      <c r="A337" t="s">
        <v>204</v>
      </c>
      <c r="C337" s="2">
        <v>8.0000000000000002E-3</v>
      </c>
      <c r="E337" s="2">
        <v>5.7000000000000002E-2</v>
      </c>
      <c r="G337" s="2">
        <v>2.9000000000000001E-2</v>
      </c>
      <c r="H337" t="s">
        <v>204</v>
      </c>
      <c r="J337" s="2">
        <v>8.0000000000000002E-3</v>
      </c>
      <c r="L337" s="2">
        <v>5.3999999999999999E-2</v>
      </c>
      <c r="N337" s="2">
        <v>2.8000000000000001E-2</v>
      </c>
    </row>
    <row r="338" spans="1:14" x14ac:dyDescent="0.3">
      <c r="A338" t="s">
        <v>261</v>
      </c>
      <c r="C338" s="2">
        <v>0.219</v>
      </c>
      <c r="E338" s="2">
        <v>8.4000000000000005E-2</v>
      </c>
      <c r="G338" s="2">
        <v>0.161</v>
      </c>
      <c r="H338" t="s">
        <v>261</v>
      </c>
      <c r="J338" s="2">
        <v>0.215</v>
      </c>
      <c r="L338" s="2">
        <v>8.5999999999999993E-2</v>
      </c>
      <c r="N338" s="2">
        <v>0.159</v>
      </c>
    </row>
    <row r="340" spans="1:14" x14ac:dyDescent="0.3">
      <c r="A340" t="s">
        <v>207</v>
      </c>
      <c r="C340" s="2">
        <v>0.11700000000000001</v>
      </c>
      <c r="E340" s="2">
        <v>1.7999999999999999E-2</v>
      </c>
      <c r="G340" s="2">
        <v>7.3999999999999996E-2</v>
      </c>
      <c r="H340" t="s">
        <v>207</v>
      </c>
      <c r="J340" s="2">
        <v>0.107</v>
      </c>
      <c r="L340" s="2">
        <v>1.7000000000000001E-2</v>
      </c>
      <c r="N340" s="2">
        <v>6.9000000000000006E-2</v>
      </c>
    </row>
    <row r="341" spans="1:14" x14ac:dyDescent="0.3">
      <c r="A341" t="s">
        <v>208</v>
      </c>
      <c r="C341" s="2">
        <v>8.0000000000000002E-3</v>
      </c>
      <c r="E341" s="2">
        <v>3.5999999999999997E-2</v>
      </c>
      <c r="G341" s="2">
        <v>0.02</v>
      </c>
      <c r="H341" t="s">
        <v>208</v>
      </c>
      <c r="J341" s="2">
        <v>7.0000000000000001E-3</v>
      </c>
      <c r="L341" s="2">
        <v>3.4000000000000002E-2</v>
      </c>
      <c r="N341" s="2">
        <v>1.9E-2</v>
      </c>
    </row>
    <row r="342" spans="1:14" x14ac:dyDescent="0.3">
      <c r="A342" t="s">
        <v>209</v>
      </c>
      <c r="C342" s="2">
        <v>4.9000000000000002E-2</v>
      </c>
      <c r="E342" s="2">
        <v>4.7E-2</v>
      </c>
      <c r="G342" s="2">
        <v>4.8000000000000001E-2</v>
      </c>
      <c r="H342" t="s">
        <v>209</v>
      </c>
      <c r="J342" s="2">
        <v>4.4999999999999998E-2</v>
      </c>
      <c r="L342" s="2">
        <v>4.3999999999999997E-2</v>
      </c>
      <c r="N342" s="2">
        <v>4.4999999999999998E-2</v>
      </c>
    </row>
    <row r="343" spans="1:14" x14ac:dyDescent="0.3">
      <c r="A343" t="s">
        <v>261</v>
      </c>
      <c r="C343" s="2">
        <v>0.17399999999999999</v>
      </c>
      <c r="E343" s="2">
        <v>0.1</v>
      </c>
      <c r="G343" s="2">
        <v>0.14199999999999999</v>
      </c>
      <c r="H343" t="s">
        <v>261</v>
      </c>
      <c r="J343" s="2">
        <v>0.159</v>
      </c>
      <c r="L343" s="2">
        <v>9.6000000000000002E-2</v>
      </c>
      <c r="N343" s="2">
        <v>0.13200000000000001</v>
      </c>
    </row>
    <row r="345" spans="1:14" x14ac:dyDescent="0.3">
      <c r="A345" t="s">
        <v>211</v>
      </c>
      <c r="E345" s="2">
        <v>8.1000000000000003E-2</v>
      </c>
      <c r="G345" s="2">
        <v>3.5000000000000003E-2</v>
      </c>
      <c r="H345" t="s">
        <v>211</v>
      </c>
      <c r="L345" s="2">
        <v>7.8E-2</v>
      </c>
      <c r="N345" s="2">
        <v>3.3000000000000002E-2</v>
      </c>
    </row>
    <row r="346" spans="1:14" x14ac:dyDescent="0.3">
      <c r="A346" t="s">
        <v>212</v>
      </c>
      <c r="E346" s="2">
        <v>7.0000000000000007E-2</v>
      </c>
      <c r="G346" s="2">
        <v>0.03</v>
      </c>
      <c r="H346" t="s">
        <v>212</v>
      </c>
      <c r="L346" s="2">
        <v>6.7000000000000004E-2</v>
      </c>
      <c r="N346" s="2">
        <v>2.9000000000000001E-2</v>
      </c>
    </row>
    <row r="347" spans="1:14" x14ac:dyDescent="0.3">
      <c r="A347" t="s">
        <v>213</v>
      </c>
      <c r="E347" s="2">
        <v>2.9000000000000001E-2</v>
      </c>
      <c r="G347" s="2">
        <v>1.2999999999999999E-2</v>
      </c>
      <c r="H347" t="s">
        <v>213</v>
      </c>
      <c r="L347" s="2">
        <v>2.8000000000000001E-2</v>
      </c>
      <c r="N347" s="2">
        <v>1.2E-2</v>
      </c>
    </row>
    <row r="348" spans="1:14" x14ac:dyDescent="0.3">
      <c r="A348" t="s">
        <v>261</v>
      </c>
      <c r="E348" s="2">
        <v>0.18099999999999999</v>
      </c>
      <c r="G348" s="2">
        <v>7.8E-2</v>
      </c>
      <c r="H348" t="s">
        <v>261</v>
      </c>
      <c r="L348" s="2">
        <v>0.17299999999999999</v>
      </c>
      <c r="N348" s="2">
        <v>7.3999999999999996E-2</v>
      </c>
    </row>
    <row r="349" spans="1:14" x14ac:dyDescent="0.3">
      <c r="A349" t="s">
        <v>110</v>
      </c>
      <c r="B349" t="s">
        <v>267</v>
      </c>
    </row>
    <row r="351" spans="1:14" x14ac:dyDescent="0.3">
      <c r="A351" t="s">
        <v>71</v>
      </c>
    </row>
    <row r="352" spans="1:14" x14ac:dyDescent="0.3">
      <c r="A352" t="s">
        <v>268</v>
      </c>
      <c r="B352" t="s">
        <v>334</v>
      </c>
      <c r="C352" t="s">
        <v>74</v>
      </c>
      <c r="D352" t="s">
        <v>370</v>
      </c>
    </row>
    <row r="353" spans="1:12" x14ac:dyDescent="0.3">
      <c r="D353" s="3">
        <v>46022</v>
      </c>
    </row>
    <row r="354" spans="1:12" x14ac:dyDescent="0.3">
      <c r="A354" t="s">
        <v>269</v>
      </c>
    </row>
    <row r="355" spans="1:12" x14ac:dyDescent="0.3">
      <c r="A355" t="s">
        <v>269</v>
      </c>
    </row>
    <row r="356" spans="1:12" x14ac:dyDescent="0.3">
      <c r="A356" t="s">
        <v>1</v>
      </c>
      <c r="E356" t="s">
        <v>2</v>
      </c>
      <c r="I356" t="s">
        <v>3</v>
      </c>
    </row>
    <row r="357" spans="1:12" x14ac:dyDescent="0.3">
      <c r="A357" t="s">
        <v>166</v>
      </c>
      <c r="B357" t="s">
        <v>270</v>
      </c>
      <c r="C357" t="s">
        <v>271</v>
      </c>
      <c r="D357" t="s">
        <v>272</v>
      </c>
      <c r="E357" t="s">
        <v>166</v>
      </c>
      <c r="F357" t="s">
        <v>270</v>
      </c>
      <c r="G357" t="s">
        <v>271</v>
      </c>
      <c r="H357" t="s">
        <v>272</v>
      </c>
      <c r="I357" t="s">
        <v>166</v>
      </c>
      <c r="J357" t="s">
        <v>270</v>
      </c>
      <c r="K357" t="s">
        <v>271</v>
      </c>
      <c r="L357" t="s">
        <v>272</v>
      </c>
    </row>
    <row r="358" spans="1:12" x14ac:dyDescent="0.3">
      <c r="A358" t="s">
        <v>185</v>
      </c>
      <c r="B358">
        <v>7.8</v>
      </c>
      <c r="C358">
        <v>11.6</v>
      </c>
      <c r="D358" s="7">
        <v>45490</v>
      </c>
      <c r="E358" t="s">
        <v>192</v>
      </c>
      <c r="F358">
        <v>8.5</v>
      </c>
      <c r="G358">
        <v>10.8</v>
      </c>
      <c r="H358" s="7">
        <v>45871</v>
      </c>
      <c r="I358" t="s">
        <v>197</v>
      </c>
      <c r="J358">
        <v>7.7</v>
      </c>
      <c r="K358">
        <v>12.1</v>
      </c>
      <c r="L358" s="7">
        <v>45732</v>
      </c>
    </row>
    <row r="359" spans="1:12" x14ac:dyDescent="0.3">
      <c r="A359" t="s">
        <v>187</v>
      </c>
      <c r="B359">
        <v>11.5</v>
      </c>
      <c r="C359">
        <v>7.8</v>
      </c>
      <c r="D359" s="7">
        <v>45766</v>
      </c>
      <c r="E359" t="s">
        <v>193</v>
      </c>
      <c r="F359">
        <v>8</v>
      </c>
      <c r="G359">
        <v>11.3</v>
      </c>
      <c r="H359" s="7">
        <v>45846</v>
      </c>
      <c r="I359" t="s">
        <v>198</v>
      </c>
      <c r="J359">
        <v>7.7</v>
      </c>
      <c r="K359">
        <v>12.1</v>
      </c>
      <c r="L359" s="7">
        <v>45748</v>
      </c>
    </row>
    <row r="360" spans="1:12" x14ac:dyDescent="0.3">
      <c r="A360" t="s">
        <v>189</v>
      </c>
      <c r="B360">
        <v>11.5</v>
      </c>
      <c r="C360">
        <v>7.8</v>
      </c>
      <c r="D360" s="7">
        <v>45766</v>
      </c>
      <c r="E360" t="s">
        <v>194</v>
      </c>
      <c r="F360">
        <v>11.6</v>
      </c>
      <c r="G360">
        <v>7.7</v>
      </c>
      <c r="H360" s="7">
        <v>45888</v>
      </c>
      <c r="I360" t="s">
        <v>199</v>
      </c>
      <c r="J360">
        <v>11.5</v>
      </c>
      <c r="K360">
        <v>8.5</v>
      </c>
      <c r="L360" s="7">
        <v>45416</v>
      </c>
    </row>
    <row r="361" spans="1:12" x14ac:dyDescent="0.3">
      <c r="A361" t="s">
        <v>190</v>
      </c>
      <c r="B361">
        <v>11.5</v>
      </c>
      <c r="C361">
        <v>7.8</v>
      </c>
      <c r="D361" s="7">
        <v>45766</v>
      </c>
      <c r="E361" t="s">
        <v>195</v>
      </c>
      <c r="F361">
        <v>11.6</v>
      </c>
      <c r="G361">
        <v>7.7</v>
      </c>
      <c r="H361" s="7">
        <v>45737</v>
      </c>
      <c r="I361" t="s">
        <v>200</v>
      </c>
      <c r="J361">
        <v>12.2</v>
      </c>
      <c r="K361">
        <v>7.8</v>
      </c>
      <c r="L361" s="7">
        <v>45742</v>
      </c>
    </row>
    <row r="362" spans="1:12" x14ac:dyDescent="0.3">
      <c r="A362" t="s">
        <v>191</v>
      </c>
      <c r="B362">
        <v>11.5</v>
      </c>
      <c r="C362">
        <v>7.8</v>
      </c>
      <c r="D362" s="7">
        <v>45766</v>
      </c>
      <c r="E362" t="s">
        <v>196</v>
      </c>
      <c r="F362">
        <v>12.1</v>
      </c>
      <c r="G362">
        <v>7.2</v>
      </c>
      <c r="H362" s="7">
        <v>45704</v>
      </c>
    </row>
    <row r="363" spans="1:12" x14ac:dyDescent="0.3">
      <c r="A363" t="s">
        <v>4</v>
      </c>
      <c r="E363" t="s">
        <v>5</v>
      </c>
      <c r="I363" t="s">
        <v>6</v>
      </c>
    </row>
    <row r="364" spans="1:12" x14ac:dyDescent="0.3">
      <c r="A364" t="s">
        <v>166</v>
      </c>
      <c r="B364" t="s">
        <v>270</v>
      </c>
      <c r="C364" t="s">
        <v>271</v>
      </c>
      <c r="D364" t="s">
        <v>272</v>
      </c>
      <c r="E364" t="s">
        <v>166</v>
      </c>
      <c r="F364" t="s">
        <v>270</v>
      </c>
      <c r="G364" t="s">
        <v>271</v>
      </c>
      <c r="H364" t="s">
        <v>272</v>
      </c>
      <c r="I364" t="s">
        <v>166</v>
      </c>
      <c r="J364" t="s">
        <v>270</v>
      </c>
      <c r="K364" t="s">
        <v>271</v>
      </c>
      <c r="L364" t="s">
        <v>272</v>
      </c>
    </row>
    <row r="365" spans="1:12" x14ac:dyDescent="0.3">
      <c r="A365" t="s">
        <v>202</v>
      </c>
      <c r="B365">
        <v>8</v>
      </c>
      <c r="C365">
        <v>11.3</v>
      </c>
      <c r="D365" s="7">
        <v>45882</v>
      </c>
      <c r="E365" t="s">
        <v>207</v>
      </c>
      <c r="F365">
        <v>8</v>
      </c>
      <c r="G365">
        <v>11.3</v>
      </c>
      <c r="H365" s="7">
        <v>45741</v>
      </c>
      <c r="I365" t="s">
        <v>211</v>
      </c>
      <c r="J365">
        <v>11.3</v>
      </c>
      <c r="K365">
        <v>8</v>
      </c>
      <c r="L365" s="7">
        <v>45775</v>
      </c>
    </row>
    <row r="366" spans="1:12" x14ac:dyDescent="0.3">
      <c r="A366" t="s">
        <v>203</v>
      </c>
      <c r="B366">
        <v>9.4</v>
      </c>
      <c r="C366">
        <v>9.9</v>
      </c>
      <c r="D366" s="7">
        <v>44944</v>
      </c>
      <c r="E366" t="s">
        <v>208</v>
      </c>
      <c r="F366">
        <v>11.8</v>
      </c>
      <c r="G366">
        <v>8</v>
      </c>
      <c r="H366" s="7">
        <v>46011</v>
      </c>
      <c r="I366" t="s">
        <v>212</v>
      </c>
      <c r="J366">
        <v>11.3</v>
      </c>
      <c r="K366">
        <v>6.8</v>
      </c>
      <c r="L366" s="7">
        <v>45795</v>
      </c>
    </row>
    <row r="367" spans="1:12" x14ac:dyDescent="0.3">
      <c r="A367" t="s">
        <v>204</v>
      </c>
      <c r="B367">
        <v>11.8</v>
      </c>
      <c r="C367">
        <v>7.5</v>
      </c>
      <c r="D367" s="7">
        <v>45976</v>
      </c>
      <c r="E367" t="s">
        <v>209</v>
      </c>
      <c r="F367">
        <v>9</v>
      </c>
      <c r="G367">
        <v>10</v>
      </c>
      <c r="H367" s="7">
        <v>45757</v>
      </c>
      <c r="I367" t="s">
        <v>213</v>
      </c>
      <c r="J367">
        <v>12.5</v>
      </c>
      <c r="K367">
        <v>7</v>
      </c>
      <c r="L367" s="7">
        <v>45777</v>
      </c>
    </row>
    <row r="368" spans="1:12" x14ac:dyDescent="0.3">
      <c r="A368" t="s">
        <v>110</v>
      </c>
      <c r="B368" t="s">
        <v>273</v>
      </c>
    </row>
    <row r="370" spans="1:7" x14ac:dyDescent="0.3">
      <c r="A370" t="s">
        <v>71</v>
      </c>
    </row>
    <row r="371" spans="1:7" x14ac:dyDescent="0.3">
      <c r="A371" t="s">
        <v>274</v>
      </c>
      <c r="B371" t="s">
        <v>334</v>
      </c>
      <c r="C371" t="s">
        <v>74</v>
      </c>
      <c r="D371" t="s">
        <v>370</v>
      </c>
    </row>
    <row r="372" spans="1:7" x14ac:dyDescent="0.3">
      <c r="D372" s="3">
        <v>46022</v>
      </c>
    </row>
    <row r="373" spans="1:7" x14ac:dyDescent="0.3">
      <c r="A373" t="s">
        <v>275</v>
      </c>
    </row>
    <row r="374" spans="1:7" x14ac:dyDescent="0.3"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 t="s">
        <v>6</v>
      </c>
    </row>
    <row r="375" spans="1:7" x14ac:dyDescent="0.3">
      <c r="A375" t="s">
        <v>276</v>
      </c>
      <c r="B375">
        <v>571</v>
      </c>
      <c r="C375">
        <v>304</v>
      </c>
      <c r="D375">
        <v>490</v>
      </c>
      <c r="E375">
        <v>390</v>
      </c>
      <c r="F375">
        <v>276</v>
      </c>
      <c r="G375">
        <v>218</v>
      </c>
    </row>
    <row r="376" spans="1:7" x14ac:dyDescent="0.3">
      <c r="A376" t="s">
        <v>277</v>
      </c>
      <c r="B376">
        <v>571</v>
      </c>
      <c r="C376">
        <v>304</v>
      </c>
      <c r="D376">
        <v>490</v>
      </c>
      <c r="E376">
        <v>390</v>
      </c>
      <c r="F376">
        <v>276</v>
      </c>
      <c r="G376">
        <v>218</v>
      </c>
    </row>
    <row r="377" spans="1:7" x14ac:dyDescent="0.3">
      <c r="A377" t="s">
        <v>278</v>
      </c>
      <c r="B377">
        <v>364</v>
      </c>
      <c r="C377">
        <v>256</v>
      </c>
      <c r="D377">
        <v>398</v>
      </c>
      <c r="E377">
        <v>253</v>
      </c>
      <c r="F377">
        <v>228</v>
      </c>
      <c r="G377">
        <v>211</v>
      </c>
    </row>
    <row r="378" spans="1:7" x14ac:dyDescent="0.3">
      <c r="A378" t="s">
        <v>279</v>
      </c>
      <c r="B378">
        <v>207</v>
      </c>
      <c r="C378">
        <v>48</v>
      </c>
      <c r="D378">
        <v>92</v>
      </c>
      <c r="E378">
        <v>137</v>
      </c>
      <c r="F378">
        <v>48</v>
      </c>
      <c r="G378">
        <v>8</v>
      </c>
    </row>
    <row r="380" spans="1:7" x14ac:dyDescent="0.3">
      <c r="A380" t="s">
        <v>280</v>
      </c>
      <c r="B380" s="2">
        <v>1E-3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</row>
    <row r="381" spans="1:7" x14ac:dyDescent="0.3">
      <c r="A381" t="s">
        <v>281</v>
      </c>
      <c r="B381" s="2">
        <v>6.3E-2</v>
      </c>
      <c r="C381" s="2">
        <v>6.5000000000000002E-2</v>
      </c>
      <c r="D381" s="2">
        <v>0.06</v>
      </c>
      <c r="E381" s="2">
        <v>6.2E-2</v>
      </c>
      <c r="F381" s="2">
        <v>6.8000000000000005E-2</v>
      </c>
      <c r="G381" s="2">
        <v>8.2000000000000003E-2</v>
      </c>
    </row>
    <row r="382" spans="1:7" x14ac:dyDescent="0.3">
      <c r="A382" t="s">
        <v>282</v>
      </c>
      <c r="B382">
        <v>255</v>
      </c>
      <c r="C382">
        <v>35</v>
      </c>
      <c r="D382">
        <v>29</v>
      </c>
      <c r="E382">
        <v>28</v>
      </c>
      <c r="F382">
        <v>19</v>
      </c>
      <c r="G382">
        <v>134</v>
      </c>
    </row>
    <row r="383" spans="1:7" x14ac:dyDescent="0.3">
      <c r="A383" t="s">
        <v>283</v>
      </c>
      <c r="B383">
        <v>0</v>
      </c>
      <c r="C383">
        <v>0</v>
      </c>
      <c r="D383">
        <v>17</v>
      </c>
      <c r="E383">
        <v>0</v>
      </c>
      <c r="F383">
        <v>22</v>
      </c>
      <c r="G383">
        <v>0</v>
      </c>
    </row>
    <row r="384" spans="1:7" x14ac:dyDescent="0.3">
      <c r="A384" t="s">
        <v>284</v>
      </c>
      <c r="B384" s="1">
        <v>5000</v>
      </c>
      <c r="C384" s="1">
        <v>4500</v>
      </c>
      <c r="D384" s="1">
        <v>5000</v>
      </c>
      <c r="E384" s="1">
        <v>5000</v>
      </c>
      <c r="F384" s="1">
        <v>4000</v>
      </c>
      <c r="G384" s="1">
        <v>2000</v>
      </c>
    </row>
    <row r="385" spans="1:7" x14ac:dyDescent="0.3">
      <c r="A385" t="s">
        <v>285</v>
      </c>
      <c r="B385">
        <v>80</v>
      </c>
      <c r="C385">
        <v>80</v>
      </c>
      <c r="D385">
        <v>80</v>
      </c>
      <c r="E385">
        <v>80</v>
      </c>
      <c r="F385">
        <v>70</v>
      </c>
      <c r="G385">
        <v>40</v>
      </c>
    </row>
    <row r="386" spans="1:7" x14ac:dyDescent="0.3">
      <c r="A386" t="s">
        <v>286</v>
      </c>
      <c r="B386" s="2">
        <v>1.1859999999999999</v>
      </c>
      <c r="C386" s="2">
        <v>1.218</v>
      </c>
      <c r="D386" s="2">
        <v>1.2490000000000001</v>
      </c>
      <c r="E386" s="2">
        <v>1.2310000000000001</v>
      </c>
      <c r="F386" s="2">
        <v>1.1890000000000001</v>
      </c>
      <c r="G386" s="2">
        <v>1.0620000000000001</v>
      </c>
    </row>
    <row r="388" spans="1:7" x14ac:dyDescent="0.3">
      <c r="A388" t="s">
        <v>287</v>
      </c>
      <c r="B388" s="1">
        <v>1530</v>
      </c>
      <c r="C388" s="1">
        <v>191</v>
      </c>
      <c r="D388" s="1">
        <v>176</v>
      </c>
      <c r="E388" s="1">
        <v>169</v>
      </c>
      <c r="F388" s="1">
        <v>94</v>
      </c>
      <c r="G388" s="1">
        <v>401</v>
      </c>
    </row>
    <row r="389" spans="1:7" x14ac:dyDescent="0.3">
      <c r="A389" t="s">
        <v>288</v>
      </c>
      <c r="B389" s="1">
        <v>0</v>
      </c>
      <c r="C389" s="1">
        <v>0</v>
      </c>
      <c r="D389" s="1">
        <v>85</v>
      </c>
      <c r="E389" s="1">
        <v>0</v>
      </c>
      <c r="F389" s="1">
        <v>110</v>
      </c>
      <c r="G389" s="1">
        <v>0</v>
      </c>
    </row>
    <row r="390" spans="1:7" x14ac:dyDescent="0.3">
      <c r="A390" t="s">
        <v>289</v>
      </c>
      <c r="B390" s="1">
        <v>914</v>
      </c>
      <c r="C390" s="1">
        <v>486</v>
      </c>
      <c r="D390" s="1">
        <v>784</v>
      </c>
      <c r="E390" s="1">
        <v>624</v>
      </c>
      <c r="F390" s="1">
        <v>386</v>
      </c>
      <c r="G390" s="1">
        <v>175</v>
      </c>
    </row>
    <row r="391" spans="1:7" x14ac:dyDescent="0.3">
      <c r="A391" t="s">
        <v>290</v>
      </c>
      <c r="B391" s="1">
        <v>2443</v>
      </c>
      <c r="C391" s="1">
        <v>677</v>
      </c>
      <c r="D391" s="1">
        <v>1045</v>
      </c>
      <c r="E391" s="1">
        <v>793</v>
      </c>
      <c r="F391" s="1">
        <v>590</v>
      </c>
      <c r="G391" s="1">
        <v>576</v>
      </c>
    </row>
    <row r="393" spans="1:7" x14ac:dyDescent="0.3">
      <c r="A393" t="s">
        <v>291</v>
      </c>
    </row>
    <row r="394" spans="1:7" x14ac:dyDescent="0.3">
      <c r="A394" t="s">
        <v>292</v>
      </c>
    </row>
    <row r="395" spans="1:7" x14ac:dyDescent="0.3"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</row>
    <row r="396" spans="1:7" x14ac:dyDescent="0.3">
      <c r="A396" t="s">
        <v>293</v>
      </c>
    </row>
    <row r="397" spans="1:7" x14ac:dyDescent="0.3">
      <c r="A397" t="s">
        <v>294</v>
      </c>
      <c r="B397" s="1">
        <v>0</v>
      </c>
      <c r="C397" s="1">
        <v>0</v>
      </c>
      <c r="D397" s="1">
        <v>0</v>
      </c>
      <c r="E397" s="1">
        <v>500</v>
      </c>
      <c r="F397" s="1">
        <v>0</v>
      </c>
      <c r="G397" s="1">
        <v>0</v>
      </c>
    </row>
    <row r="398" spans="1:7" x14ac:dyDescent="0.3">
      <c r="A398" t="s">
        <v>295</v>
      </c>
      <c r="B398" s="1">
        <v>0</v>
      </c>
      <c r="C398" s="1">
        <v>0</v>
      </c>
      <c r="D398" s="1">
        <v>0</v>
      </c>
      <c r="E398" s="1">
        <v>500</v>
      </c>
      <c r="F398" s="1">
        <v>0</v>
      </c>
      <c r="G398" s="1">
        <v>0</v>
      </c>
    </row>
    <row r="399" spans="1:7" x14ac:dyDescent="0.3">
      <c r="A399" t="s">
        <v>296</v>
      </c>
      <c r="B399" s="1">
        <v>0</v>
      </c>
      <c r="C399" s="1">
        <v>0</v>
      </c>
      <c r="D399" s="1">
        <v>0</v>
      </c>
      <c r="E399" s="1">
        <v>500</v>
      </c>
      <c r="F399" s="1">
        <v>0</v>
      </c>
      <c r="G399" s="1">
        <v>0</v>
      </c>
    </row>
    <row r="400" spans="1:7" x14ac:dyDescent="0.3">
      <c r="A400" t="s">
        <v>297</v>
      </c>
      <c r="B400" s="1">
        <v>0</v>
      </c>
      <c r="C400" s="1">
        <v>0</v>
      </c>
      <c r="D400" s="1">
        <v>0</v>
      </c>
      <c r="E400" s="1">
        <v>500</v>
      </c>
      <c r="F400" s="1">
        <v>0</v>
      </c>
      <c r="G400" s="1">
        <v>500</v>
      </c>
    </row>
    <row r="401" spans="1:7" x14ac:dyDescent="0.3">
      <c r="A401" t="s">
        <v>298</v>
      </c>
      <c r="B401" s="1">
        <v>0</v>
      </c>
      <c r="C401" s="1">
        <v>0</v>
      </c>
      <c r="D401" s="1">
        <v>0</v>
      </c>
      <c r="E401" s="1">
        <v>500</v>
      </c>
      <c r="F401" s="1">
        <v>0</v>
      </c>
      <c r="G401" s="1">
        <v>500</v>
      </c>
    </row>
    <row r="402" spans="1:7" x14ac:dyDescent="0.3">
      <c r="A402" t="s">
        <v>299</v>
      </c>
      <c r="B402" s="1">
        <v>0</v>
      </c>
      <c r="C402" s="1">
        <v>0</v>
      </c>
      <c r="D402" s="1">
        <v>0</v>
      </c>
      <c r="E402" s="1">
        <v>500</v>
      </c>
      <c r="F402" s="1">
        <v>0</v>
      </c>
      <c r="G402" s="1">
        <v>0</v>
      </c>
    </row>
    <row r="404" spans="1:7" x14ac:dyDescent="0.3">
      <c r="A404" t="s">
        <v>300</v>
      </c>
    </row>
    <row r="405" spans="1:7" x14ac:dyDescent="0.3">
      <c r="A405" t="s">
        <v>301</v>
      </c>
      <c r="B405" s="1">
        <v>0</v>
      </c>
      <c r="C405" s="1">
        <v>0</v>
      </c>
      <c r="D405" s="1">
        <v>0</v>
      </c>
      <c r="E405" s="1">
        <v>500</v>
      </c>
      <c r="F405" s="1">
        <v>0</v>
      </c>
      <c r="G405" s="1">
        <v>500</v>
      </c>
    </row>
    <row r="406" spans="1:7" x14ac:dyDescent="0.3">
      <c r="A406" t="s">
        <v>302</v>
      </c>
      <c r="B406" s="1">
        <v>0</v>
      </c>
      <c r="C406" s="1">
        <v>0</v>
      </c>
      <c r="D406" s="1">
        <v>0</v>
      </c>
      <c r="E406" s="1">
        <v>500</v>
      </c>
      <c r="F406" s="1">
        <v>0</v>
      </c>
      <c r="G406" s="1">
        <v>500</v>
      </c>
    </row>
    <row r="407" spans="1:7" x14ac:dyDescent="0.3">
      <c r="A407" t="s">
        <v>303</v>
      </c>
      <c r="B407" s="1">
        <v>0</v>
      </c>
      <c r="C407" s="1">
        <v>0</v>
      </c>
      <c r="D407" s="1">
        <v>0</v>
      </c>
      <c r="E407" s="1">
        <v>500</v>
      </c>
      <c r="F407" s="1">
        <v>0</v>
      </c>
      <c r="G407" s="1">
        <v>500</v>
      </c>
    </row>
    <row r="408" spans="1:7" x14ac:dyDescent="0.3">
      <c r="A408" t="s">
        <v>304</v>
      </c>
      <c r="B408" s="1">
        <v>0</v>
      </c>
      <c r="C408" s="1">
        <v>0</v>
      </c>
      <c r="D408" s="1">
        <v>0</v>
      </c>
      <c r="E408" s="1">
        <v>500</v>
      </c>
      <c r="F408" s="1">
        <v>0</v>
      </c>
      <c r="G408" s="1">
        <v>0</v>
      </c>
    </row>
    <row r="409" spans="1:7" x14ac:dyDescent="0.3">
      <c r="A409" t="s">
        <v>305</v>
      </c>
      <c r="B409" s="1">
        <v>0</v>
      </c>
      <c r="C409" s="1">
        <v>0</v>
      </c>
      <c r="D409" s="1">
        <v>0</v>
      </c>
      <c r="E409" s="1">
        <v>5000</v>
      </c>
      <c r="F409" s="1">
        <v>0</v>
      </c>
      <c r="G409" s="1">
        <v>2500</v>
      </c>
    </row>
    <row r="411" spans="1:7" x14ac:dyDescent="0.3">
      <c r="A411" t="s">
        <v>306</v>
      </c>
    </row>
    <row r="412" spans="1:7" x14ac:dyDescent="0.3">
      <c r="A412" t="s">
        <v>307</v>
      </c>
      <c r="B412" s="2">
        <v>0.11799999999999999</v>
      </c>
      <c r="C412" s="2">
        <v>7.6499999999999999E-2</v>
      </c>
      <c r="D412" s="2">
        <v>0.11799999999999999</v>
      </c>
      <c r="E412" s="2">
        <v>0.11799999999999999</v>
      </c>
      <c r="F412" s="2">
        <v>7.2400000000000006E-2</v>
      </c>
      <c r="G412" s="2">
        <v>9.7999999999999997E-3</v>
      </c>
    </row>
    <row r="413" spans="1:7" x14ac:dyDescent="0.3">
      <c r="A413" t="s">
        <v>308</v>
      </c>
      <c r="B413" s="2">
        <v>0.14000000000000001</v>
      </c>
      <c r="C413" s="2">
        <v>9.3600000000000003E-2</v>
      </c>
      <c r="D413" s="2">
        <v>0.14000000000000001</v>
      </c>
      <c r="E413" s="2">
        <v>0.14000000000000001</v>
      </c>
      <c r="F413" s="2">
        <v>8.8800000000000004E-2</v>
      </c>
      <c r="G413" s="2">
        <v>3.8100000000000002E-2</v>
      </c>
    </row>
    <row r="414" spans="1:7" x14ac:dyDescent="0.3">
      <c r="A414" t="s">
        <v>309</v>
      </c>
      <c r="B414" s="2">
        <v>0.40010000000000001</v>
      </c>
      <c r="C414" s="2">
        <v>0.3543</v>
      </c>
      <c r="D414" s="2">
        <v>0.40010000000000001</v>
      </c>
      <c r="E414" s="2">
        <v>0.40010000000000001</v>
      </c>
      <c r="F414" s="2">
        <v>0.3947</v>
      </c>
      <c r="G414" s="2">
        <v>0.40010000000000001</v>
      </c>
    </row>
    <row r="415" spans="1:7" x14ac:dyDescent="0.3">
      <c r="A415" t="s">
        <v>310</v>
      </c>
      <c r="B415" s="2">
        <v>0.60019999999999996</v>
      </c>
      <c r="C415" s="2">
        <v>0.54630000000000001</v>
      </c>
      <c r="D415" s="2">
        <v>0.60019999999999996</v>
      </c>
      <c r="E415" s="2">
        <v>0.60019999999999996</v>
      </c>
      <c r="F415" s="2">
        <v>0.58589999999999998</v>
      </c>
      <c r="G415" s="2">
        <v>0.59930000000000005</v>
      </c>
    </row>
    <row r="416" spans="1:7" x14ac:dyDescent="0.3">
      <c r="A416" t="s">
        <v>311</v>
      </c>
      <c r="B416" s="2">
        <v>0.14399999999999999</v>
      </c>
      <c r="C416" s="2">
        <v>9.8900000000000002E-2</v>
      </c>
      <c r="D416" s="2">
        <v>0.14399999999999999</v>
      </c>
      <c r="E416" s="2">
        <v>0.14399999999999999</v>
      </c>
      <c r="F416" s="2">
        <v>0.10299999999999999</v>
      </c>
      <c r="G416" s="2">
        <v>0.13439999999999999</v>
      </c>
    </row>
    <row r="417" spans="1:4" x14ac:dyDescent="0.3">
      <c r="A417" t="s">
        <v>110</v>
      </c>
      <c r="B417" t="s">
        <v>312</v>
      </c>
    </row>
    <row r="419" spans="1:4" x14ac:dyDescent="0.3">
      <c r="A419" t="s">
        <v>71</v>
      </c>
    </row>
    <row r="420" spans="1:4" x14ac:dyDescent="0.3">
      <c r="A420" t="s">
        <v>313</v>
      </c>
      <c r="B420" t="s">
        <v>334</v>
      </c>
      <c r="C420" t="s">
        <v>74</v>
      </c>
      <c r="D420" t="s">
        <v>370</v>
      </c>
    </row>
    <row r="421" spans="1:4" x14ac:dyDescent="0.3">
      <c r="D421" s="3">
        <v>46022</v>
      </c>
    </row>
    <row r="422" spans="1:4" x14ac:dyDescent="0.3">
      <c r="A422" t="s">
        <v>314</v>
      </c>
    </row>
    <row r="424" spans="1:4" x14ac:dyDescent="0.3">
      <c r="A424" t="s">
        <v>315</v>
      </c>
      <c r="B424" t="s">
        <v>316</v>
      </c>
    </row>
    <row r="425" spans="1:4" x14ac:dyDescent="0.3">
      <c r="A425" t="s">
        <v>317</v>
      </c>
      <c r="B425" t="s">
        <v>318</v>
      </c>
    </row>
    <row r="426" spans="1:4" x14ac:dyDescent="0.3">
      <c r="A426" t="s">
        <v>319</v>
      </c>
      <c r="B426" t="s">
        <v>320</v>
      </c>
    </row>
    <row r="427" spans="1:4" x14ac:dyDescent="0.3">
      <c r="A427" t="s">
        <v>321</v>
      </c>
      <c r="B427" t="s">
        <v>322</v>
      </c>
    </row>
    <row r="428" spans="1:4" x14ac:dyDescent="0.3">
      <c r="A428" t="s">
        <v>323</v>
      </c>
      <c r="B428" t="s">
        <v>324</v>
      </c>
    </row>
    <row r="429" spans="1:4" x14ac:dyDescent="0.3">
      <c r="A429" t="s">
        <v>325</v>
      </c>
      <c r="B429" t="s">
        <v>326</v>
      </c>
    </row>
    <row r="430" spans="1:4" x14ac:dyDescent="0.3">
      <c r="A430" t="s">
        <v>327</v>
      </c>
      <c r="B430" t="s">
        <v>328</v>
      </c>
    </row>
    <row r="431" spans="1:4" x14ac:dyDescent="0.3">
      <c r="B431" t="s">
        <v>329</v>
      </c>
    </row>
    <row r="435" spans="1:8" x14ac:dyDescent="0.3">
      <c r="B435" t="s">
        <v>330</v>
      </c>
      <c r="C435" t="s">
        <v>1</v>
      </c>
      <c r="D435" t="s">
        <v>2</v>
      </c>
      <c r="E435" t="s">
        <v>3</v>
      </c>
      <c r="F435" t="s">
        <v>4</v>
      </c>
      <c r="G435" t="s">
        <v>5</v>
      </c>
      <c r="H435" t="s">
        <v>6</v>
      </c>
    </row>
    <row r="436" spans="1:8" x14ac:dyDescent="0.3">
      <c r="A436" t="s">
        <v>261</v>
      </c>
    </row>
    <row r="437" spans="1:8" x14ac:dyDescent="0.3">
      <c r="A437" t="s">
        <v>315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</row>
    <row r="438" spans="1:8" x14ac:dyDescent="0.3">
      <c r="A438" t="s">
        <v>317</v>
      </c>
      <c r="B438" s="8">
        <v>1</v>
      </c>
      <c r="C438" s="8">
        <v>1</v>
      </c>
      <c r="D438" s="8">
        <v>1</v>
      </c>
      <c r="E438" s="8">
        <v>1</v>
      </c>
      <c r="F438" s="8">
        <v>1</v>
      </c>
      <c r="G438" s="8">
        <v>1</v>
      </c>
      <c r="H438" s="8">
        <v>1</v>
      </c>
    </row>
    <row r="439" spans="1:8" x14ac:dyDescent="0.3">
      <c r="A439" t="s">
        <v>319</v>
      </c>
      <c r="B439" s="8">
        <v>1</v>
      </c>
      <c r="C439" s="8">
        <v>1</v>
      </c>
      <c r="D439" s="8">
        <v>1</v>
      </c>
      <c r="E439" s="8">
        <v>1</v>
      </c>
      <c r="F439" s="8">
        <v>1</v>
      </c>
      <c r="G439" s="8">
        <v>1</v>
      </c>
      <c r="H439" s="8">
        <v>1</v>
      </c>
    </row>
    <row r="440" spans="1:8" x14ac:dyDescent="0.3">
      <c r="A440" t="s">
        <v>321</v>
      </c>
      <c r="B440" s="8">
        <v>1</v>
      </c>
      <c r="C440" s="8">
        <v>1</v>
      </c>
      <c r="D440" s="8">
        <v>1</v>
      </c>
      <c r="E440" s="8">
        <v>1</v>
      </c>
      <c r="F440" s="8">
        <v>1</v>
      </c>
      <c r="G440" s="8">
        <v>1</v>
      </c>
      <c r="H440" s="8">
        <v>1</v>
      </c>
    </row>
    <row r="441" spans="1:8" x14ac:dyDescent="0.3">
      <c r="A441" t="s">
        <v>323</v>
      </c>
      <c r="B441" s="8">
        <v>1</v>
      </c>
      <c r="C441" s="8">
        <v>1</v>
      </c>
      <c r="D441" s="8">
        <v>1</v>
      </c>
      <c r="E441" s="8">
        <v>1</v>
      </c>
      <c r="F441" s="8">
        <v>1</v>
      </c>
      <c r="G441" s="8">
        <v>1</v>
      </c>
      <c r="H441" s="8">
        <v>1</v>
      </c>
    </row>
    <row r="442" spans="1:8" x14ac:dyDescent="0.3">
      <c r="A442" t="s">
        <v>325</v>
      </c>
      <c r="B442" s="8">
        <v>1</v>
      </c>
      <c r="C442" s="8">
        <v>1</v>
      </c>
      <c r="D442" s="8">
        <v>1</v>
      </c>
      <c r="E442" s="8">
        <v>1</v>
      </c>
      <c r="F442" s="8">
        <v>1</v>
      </c>
      <c r="G442" s="8">
        <v>1</v>
      </c>
      <c r="H442" s="8">
        <v>1</v>
      </c>
    </row>
    <row r="443" spans="1:8" x14ac:dyDescent="0.3">
      <c r="A443" t="s">
        <v>327</v>
      </c>
      <c r="B443" s="8">
        <v>1</v>
      </c>
      <c r="C443" s="8">
        <v>1</v>
      </c>
      <c r="D443" s="8">
        <v>1</v>
      </c>
      <c r="E443" s="8">
        <v>1</v>
      </c>
      <c r="F443" s="8">
        <v>1</v>
      </c>
      <c r="G443" s="8">
        <v>1</v>
      </c>
      <c r="H443" s="8">
        <v>1</v>
      </c>
    </row>
    <row r="444" spans="1:8" x14ac:dyDescent="0.3">
      <c r="A444" t="s">
        <v>110</v>
      </c>
      <c r="B444" t="s">
        <v>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4859-D381-48A9-AE96-5652A9E797EA}">
  <dimension ref="A1:Q448"/>
  <sheetViews>
    <sheetView workbookViewId="0">
      <selection activeCell="A41" sqref="A41:XFD41"/>
    </sheetView>
  </sheetViews>
  <sheetFormatPr defaultRowHeight="14.4" x14ac:dyDescent="0.3"/>
  <cols>
    <col min="1" max="1" width="33.6640625" bestFit="1" customWidth="1"/>
    <col min="2" max="7" width="13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72</v>
      </c>
      <c r="B9" t="s">
        <v>110</v>
      </c>
      <c r="C9" t="s">
        <v>74</v>
      </c>
    </row>
    <row r="11" spans="1:5" x14ac:dyDescent="0.3">
      <c r="A11" t="s">
        <v>73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0.17</v>
      </c>
      <c r="C32" s="2">
        <v>8.5999999999999993E-2</v>
      </c>
      <c r="D32" s="2">
        <v>0.17599999999999999</v>
      </c>
      <c r="E32" s="2">
        <v>0.11799999999999999</v>
      </c>
      <c r="F32" s="2">
        <v>0.161</v>
      </c>
      <c r="G32" s="2">
        <v>5.1999999999999998E-2</v>
      </c>
    </row>
    <row r="33" spans="1:7" x14ac:dyDescent="0.3">
      <c r="A33" t="s">
        <v>101</v>
      </c>
      <c r="B33">
        <v>1.55</v>
      </c>
      <c r="C33">
        <v>1.53</v>
      </c>
      <c r="D33">
        <v>1.22</v>
      </c>
      <c r="E33">
        <v>1.69</v>
      </c>
      <c r="F33">
        <v>1.0900000000000001</v>
      </c>
      <c r="G33">
        <v>1.33</v>
      </c>
    </row>
    <row r="34" spans="1:7" x14ac:dyDescent="0.3">
      <c r="A34" t="s">
        <v>102</v>
      </c>
      <c r="B34" s="2">
        <v>0.26400000000000001</v>
      </c>
      <c r="C34" s="2">
        <v>0.13200000000000001</v>
      </c>
      <c r="D34" s="2">
        <v>0.214</v>
      </c>
      <c r="E34" s="2">
        <v>0.19900000000000001</v>
      </c>
      <c r="F34" s="2">
        <v>0.17499999999999999</v>
      </c>
      <c r="G34" s="2">
        <v>6.9000000000000006E-2</v>
      </c>
    </row>
    <row r="35" spans="1:7" x14ac:dyDescent="0.3">
      <c r="A35" t="s">
        <v>103</v>
      </c>
      <c r="B35">
        <v>1.9</v>
      </c>
      <c r="C35">
        <v>2</v>
      </c>
      <c r="D35">
        <v>1.8</v>
      </c>
      <c r="E35">
        <v>1.8</v>
      </c>
      <c r="F35">
        <v>1.6</v>
      </c>
      <c r="G35">
        <v>1.9</v>
      </c>
    </row>
    <row r="36" spans="1:7" x14ac:dyDescent="0.3">
      <c r="A36" t="s">
        <v>104</v>
      </c>
      <c r="B36" s="2">
        <v>0.48899999999999999</v>
      </c>
      <c r="C36" s="2">
        <v>0.26700000000000002</v>
      </c>
      <c r="D36" s="2">
        <v>0.39</v>
      </c>
      <c r="E36" s="2">
        <v>0.36599999999999999</v>
      </c>
      <c r="F36" s="2">
        <v>0.28100000000000003</v>
      </c>
      <c r="G36" s="2">
        <v>0.129</v>
      </c>
    </row>
    <row r="37" spans="1:7" x14ac:dyDescent="0.3">
      <c r="A37" t="s">
        <v>105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t="s">
        <v>49</v>
      </c>
      <c r="B38" s="1">
        <v>161313119</v>
      </c>
      <c r="C38" s="1">
        <v>72715064</v>
      </c>
      <c r="D38" s="1">
        <v>160073797</v>
      </c>
      <c r="E38" s="1">
        <v>139054784</v>
      </c>
      <c r="F38" s="1">
        <v>97147691</v>
      </c>
      <c r="G38" s="1">
        <v>63232842</v>
      </c>
    </row>
    <row r="39" spans="1:7" x14ac:dyDescent="0.3">
      <c r="A39" t="s">
        <v>55</v>
      </c>
      <c r="B39" s="1">
        <v>47300322</v>
      </c>
      <c r="C39" s="1">
        <v>12330676</v>
      </c>
      <c r="D39" s="1">
        <v>50108537</v>
      </c>
      <c r="E39" s="1">
        <v>29142247</v>
      </c>
      <c r="F39" s="1">
        <v>27871344</v>
      </c>
      <c r="G39" s="1">
        <v>7321420</v>
      </c>
    </row>
    <row r="40" spans="1:7" x14ac:dyDescent="0.3">
      <c r="A40" t="s">
        <v>106</v>
      </c>
      <c r="B40" s="1">
        <v>27400675</v>
      </c>
      <c r="C40" s="1">
        <v>6259985</v>
      </c>
      <c r="D40" s="1">
        <v>28160496</v>
      </c>
      <c r="E40" s="1">
        <v>16438015</v>
      </c>
      <c r="F40" s="1">
        <v>15620995</v>
      </c>
      <c r="G40" s="1">
        <v>3275935</v>
      </c>
    </row>
    <row r="41" spans="1:7" x14ac:dyDescent="0.3">
      <c r="A41" t="s">
        <v>107</v>
      </c>
      <c r="B41" s="1">
        <v>84862071</v>
      </c>
      <c r="C41" s="1">
        <v>17174310</v>
      </c>
      <c r="D41" s="1">
        <v>87099421</v>
      </c>
      <c r="E41" s="1">
        <v>48445309</v>
      </c>
      <c r="F41" s="1">
        <v>37000802</v>
      </c>
      <c r="G41" s="1">
        <v>6353896</v>
      </c>
    </row>
    <row r="42" spans="1:7" x14ac:dyDescent="0.3">
      <c r="A42" t="s">
        <v>108</v>
      </c>
      <c r="B42" s="2">
        <v>0.129</v>
      </c>
      <c r="C42" s="2">
        <v>0.216</v>
      </c>
      <c r="D42" s="2">
        <v>0.13500000000000001</v>
      </c>
      <c r="E42" s="2">
        <v>0.17499999999999999</v>
      </c>
      <c r="F42" s="2">
        <v>0.13800000000000001</v>
      </c>
      <c r="G42" s="2">
        <v>0.151</v>
      </c>
    </row>
    <row r="43" spans="1:7" x14ac:dyDescent="0.3">
      <c r="A43" t="s">
        <v>109</v>
      </c>
      <c r="B43" s="2">
        <v>0.46</v>
      </c>
      <c r="C43" s="2">
        <v>0.42299999999999999</v>
      </c>
      <c r="D43" s="2">
        <v>0.505</v>
      </c>
      <c r="E43" s="2">
        <v>0.41899999999999998</v>
      </c>
      <c r="F43" s="2">
        <v>0.47499999999999998</v>
      </c>
      <c r="G43" s="2">
        <v>0.34899999999999998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72</v>
      </c>
    </row>
    <row r="51" spans="1:10" x14ac:dyDescent="0.3">
      <c r="D51" s="3">
        <v>46387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116.72</v>
      </c>
      <c r="C54" s="4">
        <v>26.8</v>
      </c>
      <c r="D54" s="5">
        <v>1791563</v>
      </c>
      <c r="E54" s="1">
        <v>209</v>
      </c>
      <c r="F54" s="4">
        <v>31.29</v>
      </c>
      <c r="G54" s="4">
        <v>15.29</v>
      </c>
      <c r="H54" s="4">
        <v>7</v>
      </c>
      <c r="I54" s="2">
        <v>0.06</v>
      </c>
      <c r="J54">
        <v>7.6</v>
      </c>
    </row>
    <row r="55" spans="1:10" x14ac:dyDescent="0.3">
      <c r="A55" t="s">
        <v>2</v>
      </c>
      <c r="B55" s="4">
        <v>32.119999999999997</v>
      </c>
      <c r="C55" s="4">
        <v>4.6399999999999997</v>
      </c>
      <c r="D55" s="5">
        <v>1805041</v>
      </c>
      <c r="E55" s="1">
        <v>58</v>
      </c>
      <c r="F55" s="4">
        <v>12.97</v>
      </c>
      <c r="G55" s="4">
        <v>3.47</v>
      </c>
      <c r="H55" s="4">
        <v>0</v>
      </c>
      <c r="I55" s="2">
        <v>0</v>
      </c>
      <c r="J55">
        <v>9.3000000000000007</v>
      </c>
    </row>
    <row r="56" spans="1:10" x14ac:dyDescent="0.3">
      <c r="A56" t="s">
        <v>3</v>
      </c>
      <c r="B56" s="4">
        <v>95.15</v>
      </c>
      <c r="C56" s="4">
        <v>28.56</v>
      </c>
      <c r="D56" s="5">
        <v>2271871</v>
      </c>
      <c r="E56" s="1">
        <v>216</v>
      </c>
      <c r="F56" s="4">
        <v>31.78</v>
      </c>
      <c r="G56" s="4">
        <v>12.4</v>
      </c>
      <c r="H56" s="4">
        <v>0.5</v>
      </c>
      <c r="I56" s="2">
        <v>5.0000000000000001E-3</v>
      </c>
      <c r="J56">
        <v>7.7</v>
      </c>
    </row>
    <row r="57" spans="1:10" x14ac:dyDescent="0.3">
      <c r="A57" t="s">
        <v>4</v>
      </c>
      <c r="B57" s="4">
        <v>60.27</v>
      </c>
      <c r="C57" s="4">
        <v>17.989999999999998</v>
      </c>
      <c r="D57" s="5">
        <v>2015504</v>
      </c>
      <c r="E57" s="1">
        <v>121</v>
      </c>
      <c r="F57" s="4">
        <v>22.31</v>
      </c>
      <c r="G57" s="4">
        <v>8.16</v>
      </c>
      <c r="H57" s="4">
        <v>2.5</v>
      </c>
      <c r="I57" s="2">
        <v>4.1000000000000002E-2</v>
      </c>
      <c r="J57">
        <v>7.4</v>
      </c>
    </row>
    <row r="58" spans="1:10" x14ac:dyDescent="0.3">
      <c r="A58" t="s">
        <v>5</v>
      </c>
      <c r="B58" s="4">
        <v>45</v>
      </c>
      <c r="C58" s="4">
        <v>20.67</v>
      </c>
      <c r="D58" s="5">
        <v>2641660</v>
      </c>
      <c r="E58" s="1">
        <v>119</v>
      </c>
      <c r="F58" s="4">
        <v>21.07</v>
      </c>
      <c r="G58" s="4">
        <v>5.91</v>
      </c>
      <c r="H58" s="4">
        <v>0</v>
      </c>
      <c r="I58" s="2">
        <v>0</v>
      </c>
      <c r="J58">
        <v>7.6</v>
      </c>
    </row>
    <row r="59" spans="1:10" x14ac:dyDescent="0.3">
      <c r="A59" t="s">
        <v>6</v>
      </c>
      <c r="B59" s="4">
        <v>8.16</v>
      </c>
      <c r="C59" s="4">
        <v>3.47</v>
      </c>
      <c r="D59" s="5">
        <v>4210156</v>
      </c>
      <c r="E59" s="1">
        <v>34</v>
      </c>
      <c r="F59" s="4">
        <v>6.01</v>
      </c>
      <c r="G59" s="4">
        <v>0.78</v>
      </c>
      <c r="H59" s="4">
        <v>0</v>
      </c>
      <c r="I59" s="2">
        <v>0</v>
      </c>
      <c r="J59">
        <v>10.5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129</v>
      </c>
      <c r="D66" s="1">
        <v>2480000</v>
      </c>
      <c r="E66" s="2">
        <v>0.104</v>
      </c>
      <c r="F66">
        <v>97.51</v>
      </c>
      <c r="G66" t="s">
        <v>130</v>
      </c>
    </row>
    <row r="67" spans="2:7" x14ac:dyDescent="0.3">
      <c r="C67" t="s">
        <v>131</v>
      </c>
      <c r="D67" s="1">
        <v>4642000</v>
      </c>
      <c r="E67" s="2">
        <v>0.108</v>
      </c>
      <c r="F67">
        <v>99.63</v>
      </c>
      <c r="G67" t="s">
        <v>130</v>
      </c>
    </row>
    <row r="68" spans="2:7" x14ac:dyDescent="0.3">
      <c r="C68" t="s">
        <v>132</v>
      </c>
      <c r="D68" s="1">
        <v>4523000</v>
      </c>
      <c r="E68" s="2">
        <v>0.11</v>
      </c>
      <c r="F68">
        <v>100.85</v>
      </c>
      <c r="G68" t="s">
        <v>130</v>
      </c>
    </row>
    <row r="69" spans="2:7" x14ac:dyDescent="0.3">
      <c r="C69" t="s">
        <v>133</v>
      </c>
      <c r="D69" s="1">
        <v>7926000</v>
      </c>
      <c r="E69" s="2">
        <v>0.112</v>
      </c>
      <c r="F69">
        <v>102.84</v>
      </c>
      <c r="G69" t="s">
        <v>130</v>
      </c>
    </row>
    <row r="70" spans="2:7" x14ac:dyDescent="0.3">
      <c r="C70" t="s">
        <v>134</v>
      </c>
      <c r="D70" s="1">
        <v>1221000</v>
      </c>
      <c r="E70" s="2">
        <v>0.112</v>
      </c>
      <c r="F70">
        <v>103.61</v>
      </c>
      <c r="G70" t="s">
        <v>130</v>
      </c>
    </row>
    <row r="71" spans="2:7" x14ac:dyDescent="0.3">
      <c r="C71" t="s">
        <v>135</v>
      </c>
      <c r="D71" s="1">
        <v>4487000</v>
      </c>
      <c r="E71" s="2">
        <v>0.108</v>
      </c>
      <c r="F71">
        <v>98.89</v>
      </c>
      <c r="G71" t="s">
        <v>130</v>
      </c>
    </row>
    <row r="72" spans="2:7" x14ac:dyDescent="0.3">
      <c r="C72" t="s">
        <v>136</v>
      </c>
      <c r="D72" s="1">
        <v>7047000</v>
      </c>
      <c r="E72" s="2">
        <v>0.108</v>
      </c>
      <c r="F72">
        <v>98.82</v>
      </c>
      <c r="G72" t="s">
        <v>130</v>
      </c>
    </row>
    <row r="74" spans="2:7" x14ac:dyDescent="0.3">
      <c r="B74" t="s">
        <v>2</v>
      </c>
    </row>
    <row r="75" spans="2:7" x14ac:dyDescent="0.3">
      <c r="C75" t="s">
        <v>129</v>
      </c>
      <c r="D75" s="1">
        <v>2480000</v>
      </c>
      <c r="E75" s="2">
        <v>0.105</v>
      </c>
      <c r="F75">
        <v>96</v>
      </c>
      <c r="G75" t="s">
        <v>137</v>
      </c>
    </row>
    <row r="76" spans="2:7" x14ac:dyDescent="0.3">
      <c r="C76" t="s">
        <v>138</v>
      </c>
      <c r="D76" s="1">
        <v>4130000</v>
      </c>
      <c r="E76" s="2">
        <v>0.109</v>
      </c>
      <c r="F76">
        <v>97.07</v>
      </c>
      <c r="G76" t="s">
        <v>137</v>
      </c>
    </row>
    <row r="77" spans="2:7" x14ac:dyDescent="0.3">
      <c r="C77" t="s">
        <v>139</v>
      </c>
      <c r="D77" s="1">
        <v>2987000</v>
      </c>
      <c r="E77" s="2">
        <v>0.115</v>
      </c>
      <c r="F77">
        <v>100.84</v>
      </c>
      <c r="G77" t="s">
        <v>137</v>
      </c>
    </row>
    <row r="78" spans="2:7" x14ac:dyDescent="0.3">
      <c r="C78" t="s">
        <v>140</v>
      </c>
      <c r="D78" s="1">
        <v>6737000</v>
      </c>
      <c r="E78" s="2">
        <v>0.122</v>
      </c>
      <c r="F78">
        <v>108.37</v>
      </c>
      <c r="G78" t="s">
        <v>137</v>
      </c>
    </row>
    <row r="79" spans="2:7" x14ac:dyDescent="0.3">
      <c r="C79" t="s">
        <v>141</v>
      </c>
      <c r="D79" s="1">
        <v>4356000</v>
      </c>
      <c r="E79" s="2">
        <v>0.121</v>
      </c>
      <c r="F79">
        <v>110.36</v>
      </c>
      <c r="G79" t="s">
        <v>137</v>
      </c>
    </row>
    <row r="81" spans="2:7" x14ac:dyDescent="0.3">
      <c r="B81" t="s">
        <v>3</v>
      </c>
    </row>
    <row r="82" spans="2:7" x14ac:dyDescent="0.3">
      <c r="C82" t="s">
        <v>129</v>
      </c>
      <c r="D82" s="1">
        <v>2480000</v>
      </c>
      <c r="E82" s="2">
        <v>0.10299999999999999</v>
      </c>
      <c r="F82">
        <v>97.82</v>
      </c>
      <c r="G82" t="s">
        <v>130</v>
      </c>
    </row>
    <row r="83" spans="2:7" x14ac:dyDescent="0.3">
      <c r="C83" t="s">
        <v>142</v>
      </c>
      <c r="D83" s="1">
        <v>4642000</v>
      </c>
      <c r="E83" s="2">
        <v>0.107</v>
      </c>
      <c r="F83">
        <v>99.63</v>
      </c>
      <c r="G83" t="s">
        <v>130</v>
      </c>
    </row>
    <row r="84" spans="2:7" x14ac:dyDescent="0.3">
      <c r="C84" t="s">
        <v>143</v>
      </c>
      <c r="D84" s="1">
        <v>5494000</v>
      </c>
      <c r="E84" s="2">
        <v>0.11</v>
      </c>
      <c r="F84">
        <v>101.7</v>
      </c>
      <c r="G84" t="s">
        <v>130</v>
      </c>
    </row>
    <row r="85" spans="2:7" x14ac:dyDescent="0.3">
      <c r="C85" t="s">
        <v>144</v>
      </c>
      <c r="D85" s="1">
        <v>7093000</v>
      </c>
      <c r="E85" s="2">
        <v>0.109</v>
      </c>
      <c r="F85">
        <v>101.42</v>
      </c>
      <c r="G85" t="s">
        <v>130</v>
      </c>
    </row>
    <row r="86" spans="2:7" x14ac:dyDescent="0.3">
      <c r="C86" t="s">
        <v>145</v>
      </c>
      <c r="D86" s="1">
        <v>8000000</v>
      </c>
      <c r="E86" s="2">
        <v>0.109</v>
      </c>
      <c r="F86">
        <v>101.04</v>
      </c>
      <c r="G86" t="s">
        <v>130</v>
      </c>
    </row>
    <row r="87" spans="2:7" x14ac:dyDescent="0.3">
      <c r="C87" t="s">
        <v>146</v>
      </c>
      <c r="D87" s="1">
        <v>12685000</v>
      </c>
      <c r="E87" s="2">
        <v>0.108</v>
      </c>
      <c r="F87">
        <v>100.56</v>
      </c>
      <c r="G87" t="s">
        <v>130</v>
      </c>
    </row>
    <row r="88" spans="2:7" x14ac:dyDescent="0.3">
      <c r="C88" t="s">
        <v>147</v>
      </c>
      <c r="D88" s="1">
        <v>12828000</v>
      </c>
      <c r="E88" s="2">
        <v>0.111</v>
      </c>
      <c r="F88">
        <v>104.75</v>
      </c>
      <c r="G88" t="s">
        <v>130</v>
      </c>
    </row>
    <row r="90" spans="2:7" x14ac:dyDescent="0.3">
      <c r="B90" t="s">
        <v>4</v>
      </c>
    </row>
    <row r="91" spans="2:7" x14ac:dyDescent="0.3">
      <c r="C91" t="s">
        <v>148</v>
      </c>
      <c r="D91" s="1">
        <v>2578000</v>
      </c>
      <c r="E91" s="2">
        <v>0.1</v>
      </c>
      <c r="F91">
        <v>94.81</v>
      </c>
      <c r="G91" t="s">
        <v>130</v>
      </c>
    </row>
    <row r="92" spans="2:7" x14ac:dyDescent="0.3">
      <c r="C92" t="s">
        <v>149</v>
      </c>
      <c r="D92" s="1">
        <v>7627000</v>
      </c>
      <c r="E92" s="2">
        <v>0.10299999999999999</v>
      </c>
      <c r="F92">
        <v>95.33</v>
      </c>
      <c r="G92" t="s">
        <v>130</v>
      </c>
    </row>
    <row r="93" spans="2:7" x14ac:dyDescent="0.3">
      <c r="C93" t="s">
        <v>150</v>
      </c>
      <c r="D93" s="1">
        <v>7653000</v>
      </c>
      <c r="E93" s="2">
        <v>0.111</v>
      </c>
      <c r="F93">
        <v>101.89</v>
      </c>
      <c r="G93" t="s">
        <v>130</v>
      </c>
    </row>
    <row r="94" spans="2:7" x14ac:dyDescent="0.3">
      <c r="C94" t="s">
        <v>151</v>
      </c>
      <c r="D94" s="1">
        <v>13331000</v>
      </c>
      <c r="E94" s="2">
        <v>0.11</v>
      </c>
      <c r="F94">
        <v>101.18</v>
      </c>
      <c r="G94" t="s">
        <v>130</v>
      </c>
    </row>
    <row r="96" spans="2:7" x14ac:dyDescent="0.3">
      <c r="B96" t="s">
        <v>5</v>
      </c>
    </row>
    <row r="97" spans="1:7" x14ac:dyDescent="0.3">
      <c r="C97" t="s">
        <v>129</v>
      </c>
      <c r="D97" s="1">
        <v>2480000</v>
      </c>
      <c r="E97" s="2">
        <v>0.10100000000000001</v>
      </c>
      <c r="F97">
        <v>100.32</v>
      </c>
      <c r="G97" t="s">
        <v>152</v>
      </c>
    </row>
    <row r="98" spans="1:7" x14ac:dyDescent="0.3">
      <c r="C98" t="s">
        <v>153</v>
      </c>
      <c r="D98" s="1">
        <v>5346000</v>
      </c>
      <c r="E98" s="2">
        <v>0.10199999999999999</v>
      </c>
      <c r="F98">
        <v>101.52</v>
      </c>
      <c r="G98" t="s">
        <v>152</v>
      </c>
    </row>
    <row r="99" spans="1:7" x14ac:dyDescent="0.3">
      <c r="C99" t="s">
        <v>144</v>
      </c>
      <c r="D99" s="1">
        <v>8851000</v>
      </c>
      <c r="E99" s="2">
        <v>0.105</v>
      </c>
      <c r="F99">
        <v>105.36</v>
      </c>
      <c r="G99" t="s">
        <v>152</v>
      </c>
    </row>
    <row r="100" spans="1:7" x14ac:dyDescent="0.3">
      <c r="C100" t="s">
        <v>154</v>
      </c>
      <c r="D100" s="1">
        <v>8245000</v>
      </c>
      <c r="E100" s="2">
        <v>0.107</v>
      </c>
      <c r="F100">
        <v>109.07</v>
      </c>
      <c r="G100" t="s">
        <v>152</v>
      </c>
    </row>
    <row r="101" spans="1:7" x14ac:dyDescent="0.3">
      <c r="C101" t="s">
        <v>155</v>
      </c>
      <c r="D101" s="1">
        <v>5000000</v>
      </c>
      <c r="E101" s="2">
        <v>0.107</v>
      </c>
      <c r="F101">
        <v>110.94</v>
      </c>
      <c r="G101" t="s">
        <v>152</v>
      </c>
    </row>
    <row r="103" spans="1:7" x14ac:dyDescent="0.3">
      <c r="B103" t="s">
        <v>6</v>
      </c>
    </row>
    <row r="104" spans="1:7" x14ac:dyDescent="0.3">
      <c r="C104" t="s">
        <v>156</v>
      </c>
      <c r="D104" s="1">
        <v>1458767</v>
      </c>
      <c r="E104" s="2">
        <v>0.11</v>
      </c>
      <c r="F104">
        <v>100</v>
      </c>
      <c r="G104" t="s">
        <v>137</v>
      </c>
    </row>
    <row r="105" spans="1:7" x14ac:dyDescent="0.3">
      <c r="C105" t="s">
        <v>157</v>
      </c>
      <c r="D105" s="1">
        <v>464969</v>
      </c>
      <c r="E105" s="2">
        <v>0.115</v>
      </c>
      <c r="F105">
        <v>104.23</v>
      </c>
      <c r="G105" t="s">
        <v>137</v>
      </c>
    </row>
    <row r="106" spans="1:7" x14ac:dyDescent="0.3">
      <c r="C106" t="s">
        <v>158</v>
      </c>
      <c r="D106" s="1">
        <v>3802702</v>
      </c>
      <c r="E106" s="2">
        <v>0.114</v>
      </c>
      <c r="F106">
        <v>105.15</v>
      </c>
      <c r="G106" t="s">
        <v>137</v>
      </c>
    </row>
    <row r="107" spans="1:7" x14ac:dyDescent="0.3">
      <c r="C107" t="s">
        <v>159</v>
      </c>
      <c r="D107" s="1">
        <v>4285061</v>
      </c>
      <c r="E107" s="2">
        <v>0.112</v>
      </c>
      <c r="F107">
        <v>102.22</v>
      </c>
      <c r="G107" t="s">
        <v>137</v>
      </c>
    </row>
    <row r="109" spans="1:7" x14ac:dyDescent="0.3">
      <c r="A109" t="s">
        <v>160</v>
      </c>
    </row>
    <row r="110" spans="1:7" x14ac:dyDescent="0.3">
      <c r="A110" t="s">
        <v>110</v>
      </c>
      <c r="B110" t="s">
        <v>161</v>
      </c>
    </row>
    <row r="112" spans="1:7" x14ac:dyDescent="0.3">
      <c r="A112" t="s">
        <v>71</v>
      </c>
    </row>
    <row r="113" spans="1:7" x14ac:dyDescent="0.3">
      <c r="A113" t="s">
        <v>162</v>
      </c>
      <c r="B113" t="s">
        <v>334</v>
      </c>
      <c r="C113" t="s">
        <v>74</v>
      </c>
      <c r="D113" t="s">
        <v>72</v>
      </c>
    </row>
    <row r="114" spans="1:7" x14ac:dyDescent="0.3">
      <c r="D114" s="3">
        <v>46387</v>
      </c>
    </row>
    <row r="115" spans="1:7" x14ac:dyDescent="0.3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</row>
    <row r="116" spans="1:7" x14ac:dyDescent="0.3">
      <c r="A116" t="s">
        <v>7</v>
      </c>
    </row>
    <row r="117" spans="1:7" x14ac:dyDescent="0.3">
      <c r="A117" t="s">
        <v>8</v>
      </c>
      <c r="B117" s="1">
        <v>27401</v>
      </c>
      <c r="C117" s="1">
        <v>6260</v>
      </c>
      <c r="D117" s="1">
        <v>28160</v>
      </c>
      <c r="E117" s="1">
        <v>16438</v>
      </c>
      <c r="F117" s="1">
        <v>15621</v>
      </c>
      <c r="G117" s="1">
        <v>3276</v>
      </c>
    </row>
    <row r="118" spans="1:7" x14ac:dyDescent="0.3">
      <c r="A118" t="s">
        <v>9</v>
      </c>
    </row>
    <row r="119" spans="1:7" x14ac:dyDescent="0.3">
      <c r="A119" t="s">
        <v>10</v>
      </c>
      <c r="B119" s="1">
        <v>5713</v>
      </c>
      <c r="C119" s="1">
        <v>2760</v>
      </c>
      <c r="D119" s="1">
        <v>8582</v>
      </c>
      <c r="E119" s="1">
        <v>4077</v>
      </c>
      <c r="F119" s="1">
        <v>4867</v>
      </c>
      <c r="G119" s="1">
        <v>2718</v>
      </c>
    </row>
    <row r="120" spans="1:7" x14ac:dyDescent="0.3">
      <c r="A120" t="s">
        <v>11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-193</v>
      </c>
    </row>
    <row r="121" spans="1:7" x14ac:dyDescent="0.3">
      <c r="A121" t="s">
        <v>12</v>
      </c>
    </row>
    <row r="122" spans="1:7" x14ac:dyDescent="0.3">
      <c r="A122" t="s">
        <v>13</v>
      </c>
      <c r="B122" s="1">
        <v>1</v>
      </c>
      <c r="C122" s="1">
        <v>16</v>
      </c>
      <c r="D122" s="1">
        <v>16</v>
      </c>
      <c r="E122" s="1">
        <v>1791</v>
      </c>
      <c r="F122" s="1">
        <v>3</v>
      </c>
      <c r="G122" s="1">
        <v>-352</v>
      </c>
    </row>
    <row r="123" spans="1:7" x14ac:dyDescent="0.3">
      <c r="A123" t="s">
        <v>14</v>
      </c>
      <c r="B123" s="1">
        <v>-5552</v>
      </c>
      <c r="C123" s="1">
        <v>937</v>
      </c>
      <c r="D123" s="1">
        <v>4084</v>
      </c>
      <c r="E123" s="1">
        <v>2385</v>
      </c>
      <c r="F123" s="1">
        <v>5654</v>
      </c>
      <c r="G123" s="1">
        <v>5481</v>
      </c>
    </row>
    <row r="124" spans="1:7" x14ac:dyDescent="0.3">
      <c r="A124" t="s">
        <v>15</v>
      </c>
      <c r="B124" s="1">
        <v>-448</v>
      </c>
      <c r="C124" s="1">
        <v>851</v>
      </c>
      <c r="D124" s="1">
        <v>-3460</v>
      </c>
      <c r="E124" s="1">
        <v>-3825</v>
      </c>
      <c r="F124" s="1">
        <v>-2456</v>
      </c>
      <c r="G124" s="1">
        <v>-942</v>
      </c>
    </row>
    <row r="125" spans="1:7" x14ac:dyDescent="0.3">
      <c r="A125" t="s">
        <v>16</v>
      </c>
      <c r="B125" s="1">
        <v>27116</v>
      </c>
      <c r="C125" s="1">
        <v>10824</v>
      </c>
      <c r="D125" s="1">
        <v>37383</v>
      </c>
      <c r="E125" s="1">
        <v>20867</v>
      </c>
      <c r="F125" s="1">
        <v>23688</v>
      </c>
      <c r="G125" s="1">
        <v>9989</v>
      </c>
    </row>
    <row r="127" spans="1:7" x14ac:dyDescent="0.3">
      <c r="A127" t="s">
        <v>17</v>
      </c>
    </row>
    <row r="128" spans="1:7" x14ac:dyDescent="0.3">
      <c r="A128" t="s">
        <v>18</v>
      </c>
      <c r="B128" s="1">
        <v>-25800</v>
      </c>
      <c r="C128" s="1">
        <v>0</v>
      </c>
      <c r="D128" s="1">
        <v>-38214</v>
      </c>
      <c r="E128" s="1">
        <v>-6520</v>
      </c>
      <c r="F128" s="1">
        <v>0</v>
      </c>
      <c r="G128" s="1">
        <v>-992</v>
      </c>
    </row>
    <row r="129" spans="1:7" x14ac:dyDescent="0.3">
      <c r="A129" t="s">
        <v>19</v>
      </c>
    </row>
    <row r="130" spans="1:7" x14ac:dyDescent="0.3">
      <c r="A130" t="s">
        <v>20</v>
      </c>
      <c r="B130" s="1">
        <v>-12541</v>
      </c>
      <c r="C130" s="1">
        <v>0</v>
      </c>
      <c r="D130" s="1">
        <v>-1136</v>
      </c>
      <c r="E130" s="1">
        <v>-5039</v>
      </c>
      <c r="F130" s="1">
        <v>0</v>
      </c>
      <c r="G130" s="1">
        <v>0</v>
      </c>
    </row>
    <row r="131" spans="1:7" x14ac:dyDescent="0.3">
      <c r="A131" t="s">
        <v>21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3293</v>
      </c>
    </row>
    <row r="132" spans="1:7" x14ac:dyDescent="0.3">
      <c r="A132" t="s">
        <v>22</v>
      </c>
      <c r="B132" s="1">
        <v>-8000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3">
      <c r="A133" t="s">
        <v>23</v>
      </c>
      <c r="B133" s="1">
        <v>7047</v>
      </c>
      <c r="C133" s="1">
        <v>0</v>
      </c>
      <c r="D133" s="1">
        <v>12828</v>
      </c>
      <c r="E133" s="1">
        <v>13331</v>
      </c>
      <c r="F133" s="1">
        <v>0</v>
      </c>
      <c r="G133" s="1">
        <v>0</v>
      </c>
    </row>
    <row r="134" spans="1:7" x14ac:dyDescent="0.3">
      <c r="A134" t="s">
        <v>24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-2443</v>
      </c>
    </row>
    <row r="135" spans="1:7" x14ac:dyDescent="0.3">
      <c r="A135" t="s">
        <v>25</v>
      </c>
      <c r="B135" s="1">
        <v>-6600</v>
      </c>
      <c r="C135" s="1">
        <v>-2600</v>
      </c>
      <c r="D135" s="1">
        <v>-2715</v>
      </c>
      <c r="E135" s="1">
        <v>-7600</v>
      </c>
      <c r="F135" s="1">
        <v>-8425</v>
      </c>
      <c r="G135" s="1">
        <v>-9854</v>
      </c>
    </row>
    <row r="136" spans="1:7" x14ac:dyDescent="0.3">
      <c r="A136" t="s">
        <v>26</v>
      </c>
      <c r="B136" s="1">
        <v>8000</v>
      </c>
      <c r="C136" s="1">
        <v>0</v>
      </c>
      <c r="D136" s="1">
        <v>0</v>
      </c>
      <c r="E136" s="1">
        <v>0</v>
      </c>
      <c r="F136" s="1">
        <v>0</v>
      </c>
      <c r="G136" s="1">
        <v>9422</v>
      </c>
    </row>
    <row r="137" spans="1:7" x14ac:dyDescent="0.3">
      <c r="A137" t="s">
        <v>27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40" spans="1:7" x14ac:dyDescent="0.3">
      <c r="A140" t="s">
        <v>28</v>
      </c>
      <c r="B140" s="1">
        <v>-12094</v>
      </c>
      <c r="C140" s="1">
        <v>-2600</v>
      </c>
      <c r="D140" s="1">
        <v>8978</v>
      </c>
      <c r="E140" s="1">
        <v>692</v>
      </c>
      <c r="F140" s="1">
        <v>-8425</v>
      </c>
      <c r="G140" s="1">
        <v>418</v>
      </c>
    </row>
    <row r="142" spans="1:7" x14ac:dyDescent="0.3">
      <c r="A142" t="s">
        <v>29</v>
      </c>
      <c r="B142" s="1">
        <v>-10778</v>
      </c>
      <c r="C142" s="1">
        <v>8224</v>
      </c>
      <c r="D142" s="1">
        <v>8146</v>
      </c>
      <c r="E142" s="1">
        <v>15039</v>
      </c>
      <c r="F142" s="1">
        <v>15263</v>
      </c>
      <c r="G142" s="1">
        <v>9415</v>
      </c>
    </row>
    <row r="143" spans="1:7" x14ac:dyDescent="0.3">
      <c r="A143" t="s">
        <v>30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</row>
    <row r="144" spans="1:7" x14ac:dyDescent="0.3">
      <c r="A144" t="s">
        <v>31</v>
      </c>
      <c r="B144" s="1">
        <v>20203</v>
      </c>
      <c r="C144" s="1">
        <v>15336</v>
      </c>
      <c r="D144" s="1">
        <v>8146</v>
      </c>
      <c r="E144" s="1">
        <v>20709</v>
      </c>
      <c r="F144" s="1">
        <v>15263</v>
      </c>
      <c r="G144" s="1">
        <v>13408</v>
      </c>
    </row>
    <row r="145" spans="1:7" x14ac:dyDescent="0.3">
      <c r="A145" t="s">
        <v>32</v>
      </c>
      <c r="B145" s="1">
        <v>13259</v>
      </c>
      <c r="C145" s="1">
        <v>3984</v>
      </c>
      <c r="D145" s="1">
        <v>19735</v>
      </c>
      <c r="E145" s="1">
        <v>11429</v>
      </c>
      <c r="F145" s="1">
        <v>15969</v>
      </c>
      <c r="G145" s="1">
        <v>5197</v>
      </c>
    </row>
    <row r="146" spans="1:7" x14ac:dyDescent="0.3">
      <c r="A146" t="s">
        <v>33</v>
      </c>
      <c r="B146" s="1">
        <v>9937</v>
      </c>
      <c r="C146" s="1">
        <v>3767</v>
      </c>
      <c r="D146" s="1">
        <v>7494</v>
      </c>
      <c r="E146" s="1">
        <v>8943</v>
      </c>
      <c r="F146" s="1">
        <v>10404</v>
      </c>
      <c r="G146" s="1">
        <v>5407</v>
      </c>
    </row>
    <row r="147" spans="1:7" x14ac:dyDescent="0.3">
      <c r="A147" t="s">
        <v>34</v>
      </c>
      <c r="B147" s="1">
        <v>43399</v>
      </c>
      <c r="C147" s="1">
        <v>23087</v>
      </c>
      <c r="D147" s="1">
        <v>35375</v>
      </c>
      <c r="E147" s="1">
        <v>41082</v>
      </c>
      <c r="F147" s="1">
        <v>41637</v>
      </c>
      <c r="G147" s="1">
        <v>24012</v>
      </c>
    </row>
    <row r="149" spans="1:7" x14ac:dyDescent="0.3">
      <c r="A149" t="s">
        <v>35</v>
      </c>
      <c r="B149" s="1">
        <v>85700</v>
      </c>
      <c r="C149" s="1">
        <v>41400</v>
      </c>
      <c r="D149" s="1">
        <v>128734</v>
      </c>
      <c r="E149" s="1">
        <v>61160</v>
      </c>
      <c r="F149" s="1">
        <v>73000</v>
      </c>
      <c r="G149" s="1">
        <v>40775</v>
      </c>
    </row>
    <row r="150" spans="1:7" x14ac:dyDescent="0.3">
      <c r="A150" t="s">
        <v>36</v>
      </c>
      <c r="B150" s="1">
        <v>-25207</v>
      </c>
      <c r="C150" s="1">
        <v>-17057</v>
      </c>
      <c r="D150" s="1">
        <v>-32575</v>
      </c>
      <c r="E150" s="1">
        <v>-19731</v>
      </c>
      <c r="F150" s="1">
        <v>-25437</v>
      </c>
      <c r="G150" s="1">
        <v>-17172</v>
      </c>
    </row>
    <row r="151" spans="1:7" x14ac:dyDescent="0.3">
      <c r="A151" t="s">
        <v>37</v>
      </c>
      <c r="B151" s="1">
        <v>60493</v>
      </c>
      <c r="C151" s="1">
        <v>24343</v>
      </c>
      <c r="D151" s="1">
        <v>96159</v>
      </c>
      <c r="E151" s="1">
        <v>41429</v>
      </c>
      <c r="F151" s="1">
        <v>47563</v>
      </c>
      <c r="G151" s="1">
        <v>23602</v>
      </c>
    </row>
    <row r="153" spans="1:7" x14ac:dyDescent="0.3">
      <c r="A153" t="s">
        <v>38</v>
      </c>
      <c r="B153" s="1">
        <v>103892</v>
      </c>
      <c r="C153" s="1">
        <v>47430</v>
      </c>
      <c r="D153" s="1">
        <v>131535</v>
      </c>
      <c r="E153" s="1">
        <v>82511</v>
      </c>
      <c r="F153" s="1">
        <v>89199</v>
      </c>
      <c r="G153" s="1">
        <v>47615</v>
      </c>
    </row>
    <row r="157" spans="1:7" x14ac:dyDescent="0.3">
      <c r="A157" t="s">
        <v>39</v>
      </c>
      <c r="B157" s="1">
        <v>7512</v>
      </c>
      <c r="C157" s="1">
        <v>3333</v>
      </c>
      <c r="D157" s="1">
        <v>6101</v>
      </c>
      <c r="E157" s="1">
        <v>6361</v>
      </c>
      <c r="F157" s="1">
        <v>3624</v>
      </c>
      <c r="G157" s="1">
        <v>2878</v>
      </c>
    </row>
    <row r="158" spans="1:7" x14ac:dyDescent="0.3">
      <c r="A158" t="s">
        <v>40</v>
      </c>
      <c r="B158" s="1">
        <v>8000</v>
      </c>
      <c r="C158" s="1">
        <v>0</v>
      </c>
      <c r="D158" s="1">
        <v>0</v>
      </c>
      <c r="E158" s="1">
        <v>0</v>
      </c>
      <c r="F158" s="1">
        <v>0</v>
      </c>
      <c r="G158" s="1">
        <v>9422</v>
      </c>
    </row>
    <row r="159" spans="1:7" x14ac:dyDescent="0.3">
      <c r="A159" t="s">
        <v>41</v>
      </c>
      <c r="B159" s="1">
        <v>15512</v>
      </c>
      <c r="C159" s="1">
        <v>3333</v>
      </c>
      <c r="D159" s="1">
        <v>6101</v>
      </c>
      <c r="E159" s="1">
        <v>6361</v>
      </c>
      <c r="F159" s="1">
        <v>3624</v>
      </c>
      <c r="G159" s="1">
        <v>12300</v>
      </c>
    </row>
    <row r="161" spans="1:7" x14ac:dyDescent="0.3">
      <c r="A161" t="s">
        <v>42</v>
      </c>
      <c r="B161" s="1">
        <v>32326</v>
      </c>
      <c r="C161" s="1">
        <v>20690</v>
      </c>
      <c r="D161" s="1">
        <v>53222</v>
      </c>
      <c r="E161" s="1">
        <v>31189</v>
      </c>
      <c r="F161" s="1">
        <v>29922</v>
      </c>
      <c r="G161" s="1">
        <v>10011</v>
      </c>
    </row>
    <row r="162" spans="1:7" x14ac:dyDescent="0.3">
      <c r="A162" t="s">
        <v>43</v>
      </c>
      <c r="B162" s="1">
        <v>47838</v>
      </c>
      <c r="C162" s="1">
        <v>24023</v>
      </c>
      <c r="D162" s="1">
        <v>59323</v>
      </c>
      <c r="E162" s="1">
        <v>37550</v>
      </c>
      <c r="F162" s="1">
        <v>33546</v>
      </c>
      <c r="G162" s="1">
        <v>22311</v>
      </c>
    </row>
    <row r="164" spans="1:7" x14ac:dyDescent="0.3">
      <c r="A164" t="s">
        <v>44</v>
      </c>
      <c r="B164" s="1">
        <v>1730</v>
      </c>
      <c r="C164" s="1">
        <v>2105</v>
      </c>
      <c r="D164" s="1">
        <v>5791</v>
      </c>
      <c r="E164" s="1">
        <v>3035</v>
      </c>
      <c r="F164" s="1">
        <v>10641</v>
      </c>
      <c r="G164" s="1">
        <v>14388</v>
      </c>
    </row>
    <row r="165" spans="1:7" x14ac:dyDescent="0.3">
      <c r="A165" t="s">
        <v>45</v>
      </c>
      <c r="B165" s="1">
        <v>54324</v>
      </c>
      <c r="C165" s="1">
        <v>21301</v>
      </c>
      <c r="D165" s="1">
        <v>66420</v>
      </c>
      <c r="E165" s="1">
        <v>41925</v>
      </c>
      <c r="F165" s="1">
        <v>45011</v>
      </c>
      <c r="G165" s="1">
        <v>10916</v>
      </c>
    </row>
    <row r="166" spans="1:7" x14ac:dyDescent="0.3">
      <c r="A166" t="s">
        <v>46</v>
      </c>
      <c r="B166" s="1">
        <v>56053</v>
      </c>
      <c r="C166" s="1">
        <v>23406</v>
      </c>
      <c r="D166" s="1">
        <v>72211</v>
      </c>
      <c r="E166" s="1">
        <v>44960</v>
      </c>
      <c r="F166" s="1">
        <v>55652</v>
      </c>
      <c r="G166" s="1">
        <v>25303</v>
      </c>
    </row>
    <row r="168" spans="1:7" x14ac:dyDescent="0.3">
      <c r="A168" t="s">
        <v>47</v>
      </c>
      <c r="B168" s="1">
        <v>103892</v>
      </c>
      <c r="C168" s="1">
        <v>47430</v>
      </c>
      <c r="D168" s="1">
        <v>131535</v>
      </c>
      <c r="E168" s="1">
        <v>82511</v>
      </c>
      <c r="F168" s="1">
        <v>89199</v>
      </c>
      <c r="G168" s="1">
        <v>47615</v>
      </c>
    </row>
    <row r="171" spans="1:7" x14ac:dyDescent="0.3">
      <c r="A171" t="s">
        <v>48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</row>
    <row r="172" spans="1:7" x14ac:dyDescent="0.3">
      <c r="A172" t="s">
        <v>49</v>
      </c>
      <c r="B172" s="1">
        <v>161313</v>
      </c>
      <c r="C172" s="1">
        <v>72715</v>
      </c>
      <c r="D172" s="1">
        <v>160074</v>
      </c>
      <c r="E172" s="1">
        <v>139055</v>
      </c>
      <c r="F172" s="1">
        <v>97148</v>
      </c>
      <c r="G172" s="1">
        <v>63233</v>
      </c>
    </row>
    <row r="173" spans="1:7" x14ac:dyDescent="0.3">
      <c r="A173" t="s">
        <v>50</v>
      </c>
      <c r="B173" s="1">
        <v>87033</v>
      </c>
      <c r="C173" s="1">
        <v>41937</v>
      </c>
      <c r="D173" s="1">
        <v>79211</v>
      </c>
      <c r="E173" s="1">
        <v>80854</v>
      </c>
      <c r="F173" s="1">
        <v>50998</v>
      </c>
      <c r="G173" s="1">
        <v>41142</v>
      </c>
    </row>
    <row r="174" spans="1:7" x14ac:dyDescent="0.3">
      <c r="A174" t="s">
        <v>51</v>
      </c>
      <c r="B174" s="1">
        <v>74280</v>
      </c>
      <c r="C174" s="1">
        <v>30778</v>
      </c>
      <c r="D174" s="1">
        <v>80863</v>
      </c>
      <c r="E174" s="1">
        <v>58201</v>
      </c>
      <c r="F174" s="1">
        <v>46150</v>
      </c>
      <c r="G174" s="1">
        <v>22091</v>
      </c>
    </row>
    <row r="175" spans="1:7" x14ac:dyDescent="0.3">
      <c r="A175" t="s">
        <v>52</v>
      </c>
      <c r="B175" s="1">
        <v>5713</v>
      </c>
      <c r="C175" s="1">
        <v>2760</v>
      </c>
      <c r="D175" s="1">
        <v>8582</v>
      </c>
      <c r="E175" s="1">
        <v>4077</v>
      </c>
      <c r="F175" s="1">
        <v>4867</v>
      </c>
      <c r="G175" s="1">
        <v>2718</v>
      </c>
    </row>
    <row r="176" spans="1:7" x14ac:dyDescent="0.3">
      <c r="A176" t="s">
        <v>53</v>
      </c>
      <c r="B176" s="1">
        <v>20794</v>
      </c>
      <c r="C176" s="1">
        <v>15688</v>
      </c>
      <c r="D176" s="1">
        <v>21530</v>
      </c>
      <c r="E176" s="1">
        <v>24315</v>
      </c>
      <c r="F176" s="1">
        <v>13411</v>
      </c>
      <c r="G176" s="1">
        <v>9542</v>
      </c>
    </row>
    <row r="177" spans="1:17" x14ac:dyDescent="0.3">
      <c r="A177" t="s">
        <v>54</v>
      </c>
      <c r="B177" s="1">
        <v>472</v>
      </c>
      <c r="C177" s="1">
        <v>0</v>
      </c>
      <c r="D177" s="1">
        <v>641</v>
      </c>
      <c r="E177" s="1">
        <v>667</v>
      </c>
      <c r="F177" s="1">
        <v>0</v>
      </c>
      <c r="G177" s="1">
        <v>2508</v>
      </c>
    </row>
    <row r="178" spans="1:17" x14ac:dyDescent="0.3">
      <c r="A178" t="s">
        <v>55</v>
      </c>
      <c r="B178" s="1">
        <v>47300</v>
      </c>
      <c r="C178" s="1">
        <v>12331</v>
      </c>
      <c r="D178" s="1">
        <v>50109</v>
      </c>
      <c r="E178" s="1">
        <v>29142</v>
      </c>
      <c r="F178" s="1">
        <v>27871</v>
      </c>
      <c r="G178" s="1">
        <v>7321</v>
      </c>
    </row>
    <row r="179" spans="1:17" x14ac:dyDescent="0.3">
      <c r="A179" t="s">
        <v>56</v>
      </c>
      <c r="B179" s="1">
        <v>4285</v>
      </c>
      <c r="C179" s="1">
        <v>2503</v>
      </c>
      <c r="D179" s="1">
        <v>5901</v>
      </c>
      <c r="E179" s="1">
        <v>3337</v>
      </c>
      <c r="F179" s="1">
        <v>3349</v>
      </c>
      <c r="G179" s="1">
        <v>2179</v>
      </c>
    </row>
    <row r="180" spans="1:17" x14ac:dyDescent="0.3">
      <c r="A180" t="s">
        <v>57</v>
      </c>
      <c r="B180" s="1">
        <v>15055</v>
      </c>
      <c r="C180" s="1">
        <v>3440</v>
      </c>
      <c r="D180" s="1">
        <v>15473</v>
      </c>
      <c r="E180" s="1">
        <v>9032</v>
      </c>
      <c r="F180" s="1">
        <v>8583</v>
      </c>
      <c r="G180" s="1">
        <v>1800</v>
      </c>
    </row>
    <row r="181" spans="1:17" x14ac:dyDescent="0.3">
      <c r="A181" t="s">
        <v>58</v>
      </c>
      <c r="B181" s="1">
        <v>559</v>
      </c>
      <c r="C181" s="1">
        <v>128</v>
      </c>
      <c r="D181" s="1">
        <v>575</v>
      </c>
      <c r="E181" s="1">
        <v>335</v>
      </c>
      <c r="F181" s="1">
        <v>319</v>
      </c>
      <c r="G181" s="1">
        <v>67</v>
      </c>
    </row>
    <row r="182" spans="1:17" x14ac:dyDescent="0.3">
      <c r="A182" t="s">
        <v>59</v>
      </c>
      <c r="B182" s="1">
        <v>27401</v>
      </c>
      <c r="C182" s="1">
        <v>6260</v>
      </c>
      <c r="D182" s="1">
        <v>28160</v>
      </c>
      <c r="E182" s="1">
        <v>16438</v>
      </c>
      <c r="F182" s="1">
        <v>15621</v>
      </c>
      <c r="G182" s="1">
        <v>3276</v>
      </c>
    </row>
    <row r="183" spans="1:17" x14ac:dyDescent="0.3">
      <c r="A183" t="s">
        <v>110</v>
      </c>
      <c r="B183" t="s">
        <v>163</v>
      </c>
    </row>
    <row r="185" spans="1:17" x14ac:dyDescent="0.3">
      <c r="A185" t="s">
        <v>71</v>
      </c>
    </row>
    <row r="186" spans="1:17" x14ac:dyDescent="0.3">
      <c r="A186" t="s">
        <v>164</v>
      </c>
      <c r="B186" t="s">
        <v>334</v>
      </c>
      <c r="C186" t="s">
        <v>74</v>
      </c>
      <c r="D186" t="s">
        <v>72</v>
      </c>
    </row>
    <row r="187" spans="1:17" x14ac:dyDescent="0.3">
      <c r="D187" s="3">
        <v>46387</v>
      </c>
    </row>
    <row r="188" spans="1:17" x14ac:dyDescent="0.3">
      <c r="A188" t="s">
        <v>336</v>
      </c>
    </row>
    <row r="189" spans="1:17" x14ac:dyDescent="0.3">
      <c r="A189" t="s">
        <v>165</v>
      </c>
    </row>
    <row r="190" spans="1:17" x14ac:dyDescent="0.3">
      <c r="A190" t="s">
        <v>166</v>
      </c>
      <c r="B190" t="s">
        <v>167</v>
      </c>
      <c r="C190" t="s">
        <v>168</v>
      </c>
      <c r="D190" t="s">
        <v>169</v>
      </c>
      <c r="E190" t="s">
        <v>170</v>
      </c>
      <c r="F190" t="s">
        <v>171</v>
      </c>
      <c r="G190" t="s">
        <v>172</v>
      </c>
      <c r="H190" t="s">
        <v>173</v>
      </c>
      <c r="I190" t="s">
        <v>174</v>
      </c>
      <c r="J190" t="s">
        <v>175</v>
      </c>
      <c r="K190" t="s">
        <v>176</v>
      </c>
      <c r="L190" t="s">
        <v>177</v>
      </c>
      <c r="M190" t="s">
        <v>178</v>
      </c>
      <c r="N190" t="s">
        <v>179</v>
      </c>
      <c r="O190" t="s">
        <v>182</v>
      </c>
      <c r="P190" t="s">
        <v>183</v>
      </c>
      <c r="Q190" t="s">
        <v>184</v>
      </c>
    </row>
    <row r="191" spans="1:17" x14ac:dyDescent="0.3">
      <c r="N191" t="s">
        <v>180</v>
      </c>
    </row>
    <row r="192" spans="1:17" x14ac:dyDescent="0.3">
      <c r="N192" t="s">
        <v>181</v>
      </c>
    </row>
    <row r="195" spans="1:17" x14ac:dyDescent="0.3">
      <c r="A195" t="s">
        <v>185</v>
      </c>
      <c r="B195" t="s">
        <v>186</v>
      </c>
      <c r="C195" s="5">
        <v>1517</v>
      </c>
      <c r="D195">
        <v>224</v>
      </c>
      <c r="E195" s="7">
        <v>46304</v>
      </c>
      <c r="F195">
        <v>2.2999999999999998</v>
      </c>
      <c r="G195">
        <v>20000</v>
      </c>
      <c r="H195">
        <v>8.8000000000000007</v>
      </c>
      <c r="I195">
        <v>10.6</v>
      </c>
      <c r="J195" s="4">
        <v>34.5</v>
      </c>
      <c r="K195" s="4">
        <v>10.039999999999999</v>
      </c>
      <c r="L195" s="4">
        <v>3.92</v>
      </c>
      <c r="M195" s="8">
        <v>0.61</v>
      </c>
      <c r="N195" s="8">
        <v>0.8</v>
      </c>
      <c r="O195">
        <v>10</v>
      </c>
      <c r="P195" s="5">
        <v>1050</v>
      </c>
      <c r="Q195" s="8">
        <v>1.78</v>
      </c>
    </row>
    <row r="196" spans="1:17" x14ac:dyDescent="0.3">
      <c r="A196" t="s">
        <v>187</v>
      </c>
      <c r="B196" t="s">
        <v>188</v>
      </c>
      <c r="C196">
        <v>590</v>
      </c>
      <c r="D196">
        <v>62</v>
      </c>
      <c r="E196" s="7">
        <v>46135</v>
      </c>
      <c r="F196">
        <v>1.7</v>
      </c>
      <c r="G196">
        <v>21000</v>
      </c>
      <c r="H196">
        <v>12.2</v>
      </c>
      <c r="I196">
        <v>7.1</v>
      </c>
      <c r="J196" s="4">
        <v>45</v>
      </c>
      <c r="K196" s="4">
        <v>15.67</v>
      </c>
      <c r="L196" s="4">
        <v>10.46</v>
      </c>
      <c r="M196" s="8">
        <v>0.41</v>
      </c>
      <c r="N196" s="8">
        <v>0.2</v>
      </c>
      <c r="O196">
        <v>4</v>
      </c>
      <c r="P196">
        <v>500</v>
      </c>
      <c r="Q196" s="8">
        <v>1.19</v>
      </c>
    </row>
    <row r="197" spans="1:17" x14ac:dyDescent="0.3">
      <c r="A197" t="s">
        <v>189</v>
      </c>
      <c r="B197" t="s">
        <v>188</v>
      </c>
      <c r="C197">
        <v>594</v>
      </c>
      <c r="D197">
        <v>69</v>
      </c>
      <c r="E197" s="7">
        <v>46135</v>
      </c>
      <c r="F197">
        <v>1.6</v>
      </c>
      <c r="G197">
        <v>21000</v>
      </c>
      <c r="H197">
        <v>12.2</v>
      </c>
      <c r="I197">
        <v>7.1</v>
      </c>
      <c r="J197" s="4">
        <v>45</v>
      </c>
      <c r="K197" s="4">
        <v>15.67</v>
      </c>
      <c r="L197" s="4">
        <v>11.23</v>
      </c>
      <c r="M197" s="8">
        <v>0.39</v>
      </c>
      <c r="N197" s="8">
        <v>0.5</v>
      </c>
      <c r="O197">
        <v>4</v>
      </c>
      <c r="P197">
        <v>400</v>
      </c>
      <c r="Q197" s="8">
        <v>1.49</v>
      </c>
    </row>
    <row r="198" spans="1:17" x14ac:dyDescent="0.3">
      <c r="A198" t="s">
        <v>190</v>
      </c>
      <c r="B198" t="s">
        <v>188</v>
      </c>
      <c r="C198">
        <v>607</v>
      </c>
      <c r="D198">
        <v>63</v>
      </c>
      <c r="E198" s="7">
        <v>46135</v>
      </c>
      <c r="F198">
        <v>1.6</v>
      </c>
      <c r="G198">
        <v>21000</v>
      </c>
      <c r="H198">
        <v>12.2</v>
      </c>
      <c r="I198">
        <v>7.1</v>
      </c>
      <c r="J198" s="4">
        <v>45</v>
      </c>
      <c r="K198" s="4">
        <v>15.67</v>
      </c>
      <c r="L198" s="4">
        <v>11.55</v>
      </c>
      <c r="M198" s="8">
        <v>0.38</v>
      </c>
      <c r="N198" s="8">
        <v>0.67</v>
      </c>
      <c r="O198">
        <v>4</v>
      </c>
      <c r="P198">
        <v>400</v>
      </c>
      <c r="Q198" s="8">
        <v>1.66</v>
      </c>
    </row>
    <row r="199" spans="1:17" x14ac:dyDescent="0.3">
      <c r="A199" t="s">
        <v>191</v>
      </c>
      <c r="B199" t="s">
        <v>188</v>
      </c>
      <c r="C199">
        <v>630</v>
      </c>
      <c r="D199">
        <v>63</v>
      </c>
      <c r="E199" s="7">
        <v>46135</v>
      </c>
      <c r="F199">
        <v>1.5</v>
      </c>
      <c r="G199">
        <v>21000</v>
      </c>
      <c r="H199">
        <v>12.2</v>
      </c>
      <c r="I199">
        <v>7.1</v>
      </c>
      <c r="J199" s="4">
        <v>45</v>
      </c>
      <c r="K199" s="4">
        <v>15.67</v>
      </c>
      <c r="L199" s="4">
        <v>11.68</v>
      </c>
      <c r="M199" s="8">
        <v>0.38</v>
      </c>
      <c r="N199" s="8">
        <v>0.75</v>
      </c>
      <c r="O199">
        <v>4</v>
      </c>
      <c r="P199">
        <v>400</v>
      </c>
      <c r="Q199" s="8">
        <v>1.73</v>
      </c>
    </row>
    <row r="201" spans="1:17" x14ac:dyDescent="0.3">
      <c r="A201" t="s">
        <v>192</v>
      </c>
      <c r="B201" t="s">
        <v>186</v>
      </c>
      <c r="C201">
        <v>743</v>
      </c>
      <c r="D201">
        <v>0</v>
      </c>
      <c r="E201" s="7">
        <v>45871</v>
      </c>
      <c r="F201">
        <v>3.6</v>
      </c>
      <c r="G201">
        <v>16000</v>
      </c>
      <c r="H201">
        <v>8.5</v>
      </c>
      <c r="I201">
        <v>10.8</v>
      </c>
      <c r="J201" s="4">
        <v>33.5</v>
      </c>
      <c r="K201" s="4">
        <v>9</v>
      </c>
      <c r="L201" s="4">
        <v>7.08</v>
      </c>
      <c r="M201" s="8">
        <v>0.51</v>
      </c>
      <c r="N201" s="8">
        <v>7.0000000000000007E-2</v>
      </c>
      <c r="O201">
        <v>5</v>
      </c>
      <c r="P201">
        <v>700</v>
      </c>
      <c r="Q201" s="8">
        <v>1.06</v>
      </c>
    </row>
    <row r="202" spans="1:17" x14ac:dyDescent="0.3">
      <c r="A202" t="s">
        <v>193</v>
      </c>
      <c r="B202" t="s">
        <v>186</v>
      </c>
      <c r="C202">
        <v>713</v>
      </c>
      <c r="D202">
        <v>0</v>
      </c>
      <c r="E202" s="7">
        <v>45846</v>
      </c>
      <c r="F202">
        <v>2.9</v>
      </c>
      <c r="G202">
        <v>16000</v>
      </c>
      <c r="H202">
        <v>8</v>
      </c>
      <c r="I202">
        <v>11.3</v>
      </c>
      <c r="J202" s="4">
        <v>33.5</v>
      </c>
      <c r="K202" s="4">
        <v>8.18</v>
      </c>
      <c r="L202" s="4">
        <v>10.45</v>
      </c>
      <c r="M202" s="8">
        <v>0.43</v>
      </c>
      <c r="N202" s="8">
        <v>0.19</v>
      </c>
      <c r="O202">
        <v>2.5</v>
      </c>
      <c r="P202">
        <v>600</v>
      </c>
      <c r="Q202" s="8">
        <v>1.19</v>
      </c>
    </row>
    <row r="203" spans="1:17" x14ac:dyDescent="0.3">
      <c r="A203" t="s">
        <v>194</v>
      </c>
      <c r="B203" t="s">
        <v>188</v>
      </c>
      <c r="C203">
        <v>128</v>
      </c>
      <c r="D203">
        <v>0</v>
      </c>
      <c r="E203" s="7">
        <v>45888</v>
      </c>
      <c r="F203">
        <v>2.5</v>
      </c>
      <c r="G203">
        <v>21000</v>
      </c>
      <c r="H203">
        <v>11.6</v>
      </c>
      <c r="I203">
        <v>7.7</v>
      </c>
      <c r="J203" s="4">
        <v>43.5</v>
      </c>
      <c r="K203" s="4">
        <v>0</v>
      </c>
      <c r="L203" s="4">
        <v>0</v>
      </c>
      <c r="M203" s="8">
        <v>0.34</v>
      </c>
      <c r="N203" s="8">
        <v>0</v>
      </c>
      <c r="O203">
        <v>2</v>
      </c>
      <c r="P203">
        <v>400</v>
      </c>
      <c r="Q203" s="8">
        <v>0</v>
      </c>
    </row>
    <row r="204" spans="1:17" x14ac:dyDescent="0.3">
      <c r="A204" t="s">
        <v>195</v>
      </c>
      <c r="B204" t="s">
        <v>188</v>
      </c>
      <c r="C204">
        <v>418</v>
      </c>
      <c r="D204">
        <v>132</v>
      </c>
      <c r="E204" s="7">
        <v>45737</v>
      </c>
      <c r="F204">
        <v>2.2999999999999998</v>
      </c>
      <c r="G204">
        <v>21000</v>
      </c>
      <c r="H204">
        <v>11.6</v>
      </c>
      <c r="I204">
        <v>7.7</v>
      </c>
      <c r="J204" s="4">
        <v>44</v>
      </c>
      <c r="K204" s="4">
        <v>15.43</v>
      </c>
      <c r="L204" s="4">
        <v>12.6</v>
      </c>
      <c r="M204" s="8">
        <v>0.33</v>
      </c>
      <c r="N204" s="8">
        <v>0.28999999999999998</v>
      </c>
      <c r="O204">
        <v>1</v>
      </c>
      <c r="P204">
        <v>400</v>
      </c>
      <c r="Q204" s="8">
        <v>1.29</v>
      </c>
    </row>
    <row r="205" spans="1:17" x14ac:dyDescent="0.3">
      <c r="A205" t="s">
        <v>196</v>
      </c>
      <c r="C205">
        <v>0</v>
      </c>
      <c r="D205">
        <v>0</v>
      </c>
      <c r="E205" s="7">
        <v>45704</v>
      </c>
      <c r="F205">
        <v>2.2999999999999998</v>
      </c>
      <c r="G205">
        <v>21000</v>
      </c>
      <c r="H205">
        <v>12.1</v>
      </c>
      <c r="I205">
        <v>7.2</v>
      </c>
      <c r="J205" s="4">
        <v>44</v>
      </c>
      <c r="K205" s="4">
        <v>0</v>
      </c>
      <c r="L205" s="4">
        <v>0</v>
      </c>
      <c r="M205" s="8">
        <v>0</v>
      </c>
      <c r="N205" s="8">
        <v>0</v>
      </c>
      <c r="O205">
        <v>1</v>
      </c>
      <c r="P205">
        <v>400</v>
      </c>
      <c r="Q205" s="8">
        <v>0</v>
      </c>
    </row>
    <row r="207" spans="1:17" x14ac:dyDescent="0.3">
      <c r="A207" t="s">
        <v>197</v>
      </c>
      <c r="B207" t="s">
        <v>186</v>
      </c>
      <c r="C207" s="5">
        <v>1612</v>
      </c>
      <c r="D207">
        <v>115</v>
      </c>
      <c r="E207" s="7">
        <v>45732</v>
      </c>
      <c r="F207">
        <v>3.8</v>
      </c>
      <c r="G207">
        <v>20000</v>
      </c>
      <c r="H207">
        <v>7.7</v>
      </c>
      <c r="I207">
        <v>12.1</v>
      </c>
      <c r="J207" s="4">
        <v>34</v>
      </c>
      <c r="K207" s="4">
        <v>8.0399999999999991</v>
      </c>
      <c r="L207" s="4">
        <v>5.16</v>
      </c>
      <c r="M207" s="8">
        <v>0.57999999999999996</v>
      </c>
      <c r="N207" s="8">
        <v>0.02</v>
      </c>
      <c r="O207">
        <v>8</v>
      </c>
      <c r="P207" s="5">
        <v>1475</v>
      </c>
      <c r="Q207" s="8">
        <v>1.01</v>
      </c>
    </row>
    <row r="208" spans="1:17" x14ac:dyDescent="0.3">
      <c r="A208" t="s">
        <v>198</v>
      </c>
      <c r="B208" t="s">
        <v>186</v>
      </c>
      <c r="C208" s="5">
        <v>1188</v>
      </c>
      <c r="D208">
        <v>0</v>
      </c>
      <c r="E208" s="7">
        <v>45748</v>
      </c>
      <c r="F208">
        <v>3.8</v>
      </c>
      <c r="G208">
        <v>20000</v>
      </c>
      <c r="H208">
        <v>7.7</v>
      </c>
      <c r="I208">
        <v>12.1</v>
      </c>
      <c r="J208" s="4">
        <v>35</v>
      </c>
      <c r="K208" s="4">
        <v>8.0399999999999991</v>
      </c>
      <c r="L208" s="4">
        <v>6.81</v>
      </c>
      <c r="M208" s="8">
        <v>0.56000000000000005</v>
      </c>
      <c r="N208" s="8">
        <v>0.28999999999999998</v>
      </c>
      <c r="O208">
        <v>6</v>
      </c>
      <c r="P208" s="5">
        <v>1027</v>
      </c>
      <c r="Q208" s="8">
        <v>1.28</v>
      </c>
    </row>
    <row r="209" spans="1:17" x14ac:dyDescent="0.3">
      <c r="A209" t="s">
        <v>199</v>
      </c>
      <c r="B209" t="s">
        <v>188</v>
      </c>
      <c r="C209">
        <v>337</v>
      </c>
      <c r="D209">
        <v>247</v>
      </c>
      <c r="E209" s="7">
        <v>46373</v>
      </c>
      <c r="F209">
        <v>1.7</v>
      </c>
      <c r="G209">
        <v>22000</v>
      </c>
      <c r="H209">
        <v>13.2</v>
      </c>
      <c r="I209">
        <v>6.1</v>
      </c>
      <c r="J209" s="4">
        <v>45</v>
      </c>
      <c r="K209" s="4">
        <v>17.5</v>
      </c>
      <c r="L209" s="4">
        <v>7.68</v>
      </c>
      <c r="M209" s="8">
        <v>0.43</v>
      </c>
      <c r="N209" s="8">
        <v>0</v>
      </c>
      <c r="O209">
        <v>5</v>
      </c>
      <c r="P209">
        <v>788</v>
      </c>
      <c r="Q209" s="8">
        <v>0.5</v>
      </c>
    </row>
    <row r="210" spans="1:17" x14ac:dyDescent="0.3">
      <c r="A210" t="s">
        <v>200</v>
      </c>
      <c r="B210" t="s">
        <v>188</v>
      </c>
      <c r="C210">
        <v>594</v>
      </c>
      <c r="D210">
        <v>0</v>
      </c>
      <c r="E210" s="7">
        <v>46094</v>
      </c>
      <c r="F210">
        <v>1.5</v>
      </c>
      <c r="G210">
        <v>22000</v>
      </c>
      <c r="H210">
        <v>12.2</v>
      </c>
      <c r="I210">
        <v>7.1</v>
      </c>
      <c r="J210" s="4">
        <v>45</v>
      </c>
      <c r="K210" s="4">
        <v>15.94</v>
      </c>
      <c r="L210" s="4">
        <v>9.65</v>
      </c>
      <c r="M210" s="8">
        <v>0.42</v>
      </c>
      <c r="N210" s="8">
        <v>0.3</v>
      </c>
      <c r="O210">
        <v>4</v>
      </c>
      <c r="P210">
        <v>563</v>
      </c>
      <c r="Q210" s="8">
        <v>1.28</v>
      </c>
    </row>
    <row r="211" spans="1:17" x14ac:dyDescent="0.3">
      <c r="A211" t="s">
        <v>201</v>
      </c>
      <c r="B211" t="s">
        <v>188</v>
      </c>
      <c r="C211">
        <v>495</v>
      </c>
      <c r="D211">
        <v>0</v>
      </c>
      <c r="E211" s="7">
        <v>46079</v>
      </c>
      <c r="F211">
        <v>0.8</v>
      </c>
      <c r="G211">
        <v>22000</v>
      </c>
      <c r="H211">
        <v>12.5</v>
      </c>
      <c r="I211">
        <v>7.5</v>
      </c>
      <c r="J211" s="4">
        <v>44</v>
      </c>
      <c r="K211" s="4">
        <v>15.88</v>
      </c>
      <c r="L211" s="4">
        <v>11.83</v>
      </c>
      <c r="M211" s="8">
        <v>0.36</v>
      </c>
      <c r="N211" s="8">
        <v>0.48</v>
      </c>
      <c r="O211">
        <v>3</v>
      </c>
      <c r="P211">
        <v>500</v>
      </c>
      <c r="Q211" s="8">
        <v>1.24</v>
      </c>
    </row>
    <row r="213" spans="1:17" x14ac:dyDescent="0.3">
      <c r="A213" t="s">
        <v>202</v>
      </c>
      <c r="B213" t="s">
        <v>186</v>
      </c>
      <c r="C213" s="5">
        <v>1877</v>
      </c>
      <c r="D213">
        <v>352</v>
      </c>
      <c r="E213" s="7">
        <v>45882</v>
      </c>
      <c r="F213">
        <v>3.6</v>
      </c>
      <c r="G213">
        <v>20000</v>
      </c>
      <c r="H213">
        <v>8</v>
      </c>
      <c r="I213">
        <v>11.3</v>
      </c>
      <c r="J213" s="4">
        <v>33</v>
      </c>
      <c r="K213" s="4">
        <v>8.8699999999999992</v>
      </c>
      <c r="L213" s="4">
        <v>8.9499999999999993</v>
      </c>
      <c r="M213" s="8">
        <v>0.43</v>
      </c>
      <c r="N213" s="8">
        <v>0.94</v>
      </c>
      <c r="O213">
        <v>4</v>
      </c>
      <c r="P213">
        <v>900</v>
      </c>
      <c r="Q213" s="8">
        <v>1.93</v>
      </c>
    </row>
    <row r="214" spans="1:17" x14ac:dyDescent="0.3">
      <c r="A214" t="s">
        <v>203</v>
      </c>
      <c r="B214" t="s">
        <v>186</v>
      </c>
      <c r="C214">
        <v>594</v>
      </c>
      <c r="D214">
        <v>0</v>
      </c>
      <c r="E214" s="7">
        <v>44944</v>
      </c>
      <c r="F214">
        <v>4.2</v>
      </c>
      <c r="G214">
        <v>21000</v>
      </c>
      <c r="H214">
        <v>9.4</v>
      </c>
      <c r="I214">
        <v>9.9</v>
      </c>
      <c r="J214" s="4">
        <v>39</v>
      </c>
      <c r="K214" s="4">
        <v>11.32</v>
      </c>
      <c r="L214" s="4">
        <v>8.4</v>
      </c>
      <c r="M214" s="8">
        <v>0.48</v>
      </c>
      <c r="N214" s="8">
        <v>0.2</v>
      </c>
      <c r="O214">
        <v>4</v>
      </c>
      <c r="P214">
        <v>500</v>
      </c>
      <c r="Q214" s="8">
        <v>1.19</v>
      </c>
    </row>
    <row r="215" spans="1:17" x14ac:dyDescent="0.3">
      <c r="A215" t="s">
        <v>204</v>
      </c>
      <c r="B215" t="s">
        <v>188</v>
      </c>
      <c r="C215">
        <v>531</v>
      </c>
      <c r="D215">
        <v>101</v>
      </c>
      <c r="E215" s="7">
        <v>45976</v>
      </c>
      <c r="F215">
        <v>2.5</v>
      </c>
      <c r="G215">
        <v>21000</v>
      </c>
      <c r="H215">
        <v>11.8</v>
      </c>
      <c r="I215">
        <v>7.5</v>
      </c>
      <c r="J215" s="4">
        <v>43</v>
      </c>
      <c r="K215" s="4">
        <v>15.05</v>
      </c>
      <c r="L215" s="4">
        <v>9.3800000000000008</v>
      </c>
      <c r="M215" s="8">
        <v>0.41</v>
      </c>
      <c r="N215" s="8">
        <v>0.38</v>
      </c>
      <c r="O215">
        <v>4</v>
      </c>
      <c r="P215">
        <v>400</v>
      </c>
      <c r="Q215" s="8">
        <v>1.36</v>
      </c>
    </row>
    <row r="216" spans="1:17" x14ac:dyDescent="0.3">
      <c r="A216" t="s">
        <v>205</v>
      </c>
      <c r="B216" t="s">
        <v>188</v>
      </c>
      <c r="C216">
        <v>396</v>
      </c>
      <c r="D216">
        <v>0</v>
      </c>
      <c r="E216" s="7">
        <v>46146</v>
      </c>
      <c r="F216">
        <v>0.7</v>
      </c>
      <c r="G216">
        <v>23000</v>
      </c>
      <c r="H216">
        <v>12.2</v>
      </c>
      <c r="I216">
        <v>7.1</v>
      </c>
      <c r="J216" s="4">
        <v>44</v>
      </c>
      <c r="K216" s="4">
        <v>16.2</v>
      </c>
      <c r="L216" s="4">
        <v>9.01</v>
      </c>
      <c r="M216" s="8">
        <v>0.42</v>
      </c>
      <c r="N216" s="8">
        <v>0.22</v>
      </c>
      <c r="O216">
        <v>4</v>
      </c>
      <c r="P216">
        <v>500</v>
      </c>
      <c r="Q216" s="8">
        <v>0.79</v>
      </c>
    </row>
    <row r="217" spans="1:17" x14ac:dyDescent="0.3">
      <c r="A217" t="s">
        <v>206</v>
      </c>
      <c r="B217" t="s">
        <v>188</v>
      </c>
      <c r="C217">
        <v>396</v>
      </c>
      <c r="D217">
        <v>0</v>
      </c>
      <c r="E217" s="7">
        <v>46146</v>
      </c>
      <c r="F217">
        <v>0.7</v>
      </c>
      <c r="G217">
        <v>23000</v>
      </c>
      <c r="H217">
        <v>12.2</v>
      </c>
      <c r="I217">
        <v>7.1</v>
      </c>
      <c r="J217" s="4">
        <v>34.5</v>
      </c>
      <c r="K217" s="4">
        <v>16.2</v>
      </c>
      <c r="L217" s="4">
        <v>9.14</v>
      </c>
      <c r="M217" s="8">
        <v>0.26</v>
      </c>
      <c r="N217" s="8">
        <v>0.27</v>
      </c>
      <c r="O217">
        <v>4</v>
      </c>
      <c r="P217">
        <v>480</v>
      </c>
      <c r="Q217" s="8">
        <v>0.83</v>
      </c>
    </row>
    <row r="219" spans="1:17" x14ac:dyDescent="0.3">
      <c r="A219" t="s">
        <v>207</v>
      </c>
      <c r="B219" t="s">
        <v>186</v>
      </c>
      <c r="C219" s="5">
        <v>1120</v>
      </c>
      <c r="D219">
        <v>0</v>
      </c>
      <c r="E219" s="7">
        <v>45741</v>
      </c>
      <c r="F219">
        <v>3.3</v>
      </c>
      <c r="G219">
        <v>18000</v>
      </c>
      <c r="H219">
        <v>8</v>
      </c>
      <c r="I219">
        <v>11.3</v>
      </c>
      <c r="J219" s="4">
        <v>34</v>
      </c>
      <c r="K219" s="4">
        <v>8.77</v>
      </c>
      <c r="L219" s="4">
        <v>7.23</v>
      </c>
      <c r="M219" s="8">
        <v>0.51</v>
      </c>
      <c r="N219" s="8">
        <v>0</v>
      </c>
      <c r="O219">
        <v>5</v>
      </c>
      <c r="P219" s="5">
        <v>1200</v>
      </c>
      <c r="Q219" s="8">
        <v>0.74</v>
      </c>
    </row>
    <row r="220" spans="1:17" x14ac:dyDescent="0.3">
      <c r="A220" t="s">
        <v>208</v>
      </c>
      <c r="B220" t="s">
        <v>188</v>
      </c>
      <c r="C220">
        <v>484</v>
      </c>
      <c r="D220">
        <v>429</v>
      </c>
      <c r="E220" s="7">
        <v>46011</v>
      </c>
      <c r="F220">
        <v>2.4</v>
      </c>
      <c r="G220">
        <v>21000</v>
      </c>
      <c r="H220">
        <v>11.8</v>
      </c>
      <c r="I220">
        <v>8</v>
      </c>
      <c r="J220" s="4">
        <v>44</v>
      </c>
      <c r="K220" s="4">
        <v>15.43</v>
      </c>
      <c r="L220" s="4">
        <v>7.23</v>
      </c>
      <c r="M220" s="8">
        <v>0.43</v>
      </c>
      <c r="N220" s="8">
        <v>0</v>
      </c>
      <c r="O220">
        <v>5</v>
      </c>
      <c r="P220">
        <v>600</v>
      </c>
      <c r="Q220" s="8">
        <v>0.83</v>
      </c>
    </row>
    <row r="221" spans="1:17" x14ac:dyDescent="0.3">
      <c r="A221" t="s">
        <v>209</v>
      </c>
      <c r="B221" t="s">
        <v>186</v>
      </c>
      <c r="C221">
        <v>994</v>
      </c>
      <c r="D221">
        <v>34</v>
      </c>
      <c r="E221" s="7">
        <v>45757</v>
      </c>
      <c r="F221">
        <v>2.4</v>
      </c>
      <c r="G221">
        <v>20000</v>
      </c>
      <c r="H221">
        <v>9</v>
      </c>
      <c r="I221">
        <v>10</v>
      </c>
      <c r="J221" s="4">
        <v>38</v>
      </c>
      <c r="K221" s="4">
        <v>11.22</v>
      </c>
      <c r="L221" s="4">
        <v>8.5</v>
      </c>
      <c r="M221" s="8">
        <v>0.47</v>
      </c>
      <c r="N221" s="8">
        <v>0.76</v>
      </c>
      <c r="O221">
        <v>5</v>
      </c>
      <c r="P221">
        <v>500</v>
      </c>
      <c r="Q221" s="8">
        <v>1.78</v>
      </c>
    </row>
    <row r="222" spans="1:17" x14ac:dyDescent="0.3">
      <c r="A222" t="s">
        <v>210</v>
      </c>
      <c r="C222">
        <v>0</v>
      </c>
      <c r="D222">
        <v>0</v>
      </c>
      <c r="E222" s="7">
        <v>46141</v>
      </c>
      <c r="F222">
        <v>0.7</v>
      </c>
      <c r="G222">
        <v>20000</v>
      </c>
      <c r="H222">
        <v>12.5</v>
      </c>
      <c r="I222">
        <v>8.5</v>
      </c>
      <c r="J222" s="4">
        <v>0</v>
      </c>
      <c r="K222" s="4">
        <v>0</v>
      </c>
      <c r="L222" s="4">
        <v>0</v>
      </c>
      <c r="M222" s="8">
        <v>0</v>
      </c>
      <c r="N222" s="8">
        <v>0</v>
      </c>
      <c r="O222">
        <v>4</v>
      </c>
      <c r="P222">
        <v>600</v>
      </c>
      <c r="Q222" s="8">
        <v>0</v>
      </c>
    </row>
    <row r="224" spans="1:17" x14ac:dyDescent="0.3">
      <c r="A224" t="s">
        <v>211</v>
      </c>
      <c r="B224" t="s">
        <v>188</v>
      </c>
      <c r="C224">
        <v>597</v>
      </c>
      <c r="D224">
        <v>94</v>
      </c>
      <c r="E224" s="7">
        <v>46146</v>
      </c>
      <c r="F224">
        <v>1.7</v>
      </c>
      <c r="G224">
        <v>22000</v>
      </c>
      <c r="H224">
        <v>12</v>
      </c>
      <c r="I224">
        <v>7.3</v>
      </c>
      <c r="J224" s="4">
        <v>42.15</v>
      </c>
      <c r="K224" s="4">
        <v>17.420000000000002</v>
      </c>
      <c r="L224" s="4">
        <v>8.5399999999999991</v>
      </c>
      <c r="M224" s="8">
        <v>0.37</v>
      </c>
      <c r="N224" s="8">
        <v>0</v>
      </c>
      <c r="O224">
        <v>4.5</v>
      </c>
      <c r="P224">
        <v>740</v>
      </c>
      <c r="Q224" s="8">
        <v>0.67</v>
      </c>
    </row>
    <row r="225" spans="1:17" x14ac:dyDescent="0.3">
      <c r="A225" t="s">
        <v>212</v>
      </c>
      <c r="B225" t="s">
        <v>188</v>
      </c>
      <c r="C225">
        <v>531</v>
      </c>
      <c r="D225">
        <v>68</v>
      </c>
      <c r="E225" s="7">
        <v>46146</v>
      </c>
      <c r="F225">
        <v>1.6</v>
      </c>
      <c r="G225">
        <v>22000</v>
      </c>
      <c r="H225">
        <v>12</v>
      </c>
      <c r="I225">
        <v>6.1</v>
      </c>
      <c r="J225" s="4">
        <v>42.35</v>
      </c>
      <c r="K225" s="4">
        <v>18.510000000000002</v>
      </c>
      <c r="L225" s="4">
        <v>8.5399999999999991</v>
      </c>
      <c r="M225" s="8">
        <v>0.34</v>
      </c>
      <c r="N225" s="8">
        <v>0</v>
      </c>
      <c r="O225">
        <v>4.5</v>
      </c>
      <c r="P225">
        <v>500</v>
      </c>
      <c r="Q225" s="8">
        <v>0.89</v>
      </c>
    </row>
    <row r="226" spans="1:17" x14ac:dyDescent="0.3">
      <c r="A226" t="s">
        <v>213</v>
      </c>
      <c r="B226" t="s">
        <v>188</v>
      </c>
      <c r="C226">
        <v>359</v>
      </c>
      <c r="D226">
        <v>37</v>
      </c>
      <c r="E226" s="7">
        <v>46140</v>
      </c>
      <c r="F226">
        <v>1.2</v>
      </c>
      <c r="G226">
        <v>22000</v>
      </c>
      <c r="H226">
        <v>13.2</v>
      </c>
      <c r="I226">
        <v>6.3</v>
      </c>
      <c r="J226" s="4">
        <v>43.4</v>
      </c>
      <c r="K226" s="4">
        <v>19.34</v>
      </c>
      <c r="L226" s="4">
        <v>9.19</v>
      </c>
      <c r="M226" s="8">
        <v>0.33</v>
      </c>
      <c r="N226" s="8">
        <v>0</v>
      </c>
      <c r="O226">
        <v>4.5</v>
      </c>
      <c r="P226">
        <v>496</v>
      </c>
      <c r="Q226" s="8">
        <v>0.7</v>
      </c>
    </row>
    <row r="228" spans="1:17" x14ac:dyDescent="0.3">
      <c r="A228" t="s">
        <v>110</v>
      </c>
      <c r="B228" t="s">
        <v>214</v>
      </c>
    </row>
    <row r="230" spans="1:17" x14ac:dyDescent="0.3">
      <c r="A230" t="s">
        <v>71</v>
      </c>
    </row>
    <row r="231" spans="1:17" x14ac:dyDescent="0.3">
      <c r="A231" t="s">
        <v>215</v>
      </c>
      <c r="B231" t="s">
        <v>334</v>
      </c>
      <c r="C231" t="s">
        <v>74</v>
      </c>
      <c r="D231" t="s">
        <v>72</v>
      </c>
    </row>
    <row r="232" spans="1:17" x14ac:dyDescent="0.3">
      <c r="D232" s="3">
        <v>46387</v>
      </c>
    </row>
    <row r="233" spans="1:17" x14ac:dyDescent="0.3">
      <c r="A233" t="s">
        <v>216</v>
      </c>
      <c r="E233" t="s">
        <v>337</v>
      </c>
    </row>
    <row r="234" spans="1:17" x14ac:dyDescent="0.3">
      <c r="A234" t="s">
        <v>217</v>
      </c>
      <c r="B234" s="5">
        <v>9955</v>
      </c>
    </row>
    <row r="235" spans="1:17" x14ac:dyDescent="0.3">
      <c r="A235" t="s">
        <v>218</v>
      </c>
      <c r="B235" s="5">
        <v>9955</v>
      </c>
    </row>
    <row r="236" spans="1:17" x14ac:dyDescent="0.3">
      <c r="A236" t="s">
        <v>219</v>
      </c>
      <c r="B236" s="2">
        <v>0.55200000000000005</v>
      </c>
    </row>
    <row r="241" spans="1:15" x14ac:dyDescent="0.3">
      <c r="A241" t="s">
        <v>220</v>
      </c>
      <c r="B241" s="2">
        <v>0.109</v>
      </c>
    </row>
    <row r="244" spans="1:15" x14ac:dyDescent="0.3">
      <c r="A244" t="s">
        <v>221</v>
      </c>
    </row>
    <row r="245" spans="1:15" x14ac:dyDescent="0.3">
      <c r="C245" t="s">
        <v>222</v>
      </c>
      <c r="D245" t="s">
        <v>223</v>
      </c>
    </row>
    <row r="246" spans="1:15" x14ac:dyDescent="0.3">
      <c r="A246">
        <v>1</v>
      </c>
      <c r="B246" t="s">
        <v>175</v>
      </c>
      <c r="C246" t="s">
        <v>224</v>
      </c>
      <c r="D246" s="8">
        <v>0.41</v>
      </c>
    </row>
    <row r="247" spans="1:15" x14ac:dyDescent="0.3">
      <c r="A247">
        <v>2</v>
      </c>
      <c r="B247" t="s">
        <v>225</v>
      </c>
      <c r="C247" t="s">
        <v>226</v>
      </c>
      <c r="D247" s="8">
        <v>0.28999999999999998</v>
      </c>
    </row>
    <row r="248" spans="1:15" x14ac:dyDescent="0.3">
      <c r="A248">
        <v>3</v>
      </c>
      <c r="B248" t="s">
        <v>227</v>
      </c>
      <c r="C248" t="s">
        <v>228</v>
      </c>
      <c r="D248" s="8">
        <v>0.21</v>
      </c>
    </row>
    <row r="249" spans="1:15" x14ac:dyDescent="0.3">
      <c r="A249">
        <v>4</v>
      </c>
      <c r="B249" t="s">
        <v>229</v>
      </c>
      <c r="C249" t="s">
        <v>230</v>
      </c>
      <c r="D249" s="8">
        <v>0.09</v>
      </c>
    </row>
    <row r="250" spans="1:15" x14ac:dyDescent="0.3">
      <c r="A250" t="s">
        <v>231</v>
      </c>
      <c r="E250" t="s">
        <v>339</v>
      </c>
    </row>
    <row r="251" spans="1:15" x14ac:dyDescent="0.3">
      <c r="A251" t="s">
        <v>338</v>
      </c>
    </row>
    <row r="252" spans="1:15" x14ac:dyDescent="0.3">
      <c r="A252" t="s">
        <v>232</v>
      </c>
    </row>
    <row r="253" spans="1:15" x14ac:dyDescent="0.3">
      <c r="A253" t="s">
        <v>166</v>
      </c>
      <c r="B253" t="s">
        <v>233</v>
      </c>
      <c r="C253" t="s">
        <v>234</v>
      </c>
      <c r="D253" t="s">
        <v>235</v>
      </c>
      <c r="E253" t="s">
        <v>237</v>
      </c>
      <c r="F253" t="s">
        <v>173</v>
      </c>
      <c r="G253" t="s">
        <v>174</v>
      </c>
      <c r="H253" t="s">
        <v>238</v>
      </c>
      <c r="I253" t="s">
        <v>172</v>
      </c>
      <c r="J253" t="s">
        <v>171</v>
      </c>
      <c r="K253" t="s">
        <v>239</v>
      </c>
      <c r="L253" t="s">
        <v>241</v>
      </c>
      <c r="M253" t="s">
        <v>243</v>
      </c>
      <c r="N253" t="s">
        <v>244</v>
      </c>
      <c r="O253" t="s">
        <v>246</v>
      </c>
    </row>
    <row r="254" spans="1:15" x14ac:dyDescent="0.3">
      <c r="D254" t="s">
        <v>236</v>
      </c>
      <c r="H254" t="s">
        <v>175</v>
      </c>
      <c r="K254" t="s">
        <v>240</v>
      </c>
      <c r="L254" t="s">
        <v>242</v>
      </c>
      <c r="N254" t="s">
        <v>245</v>
      </c>
    </row>
    <row r="255" spans="1:15" x14ac:dyDescent="0.3">
      <c r="A255" t="s">
        <v>202</v>
      </c>
      <c r="B255" s="8">
        <v>0.19</v>
      </c>
      <c r="C255" s="5">
        <v>1857</v>
      </c>
      <c r="D255" s="7">
        <v>45882</v>
      </c>
      <c r="F255">
        <v>8</v>
      </c>
      <c r="G255">
        <v>11.3</v>
      </c>
      <c r="H255" s="4">
        <v>33</v>
      </c>
      <c r="I255">
        <v>20000</v>
      </c>
      <c r="J255">
        <v>3.56</v>
      </c>
      <c r="K255" s="1">
        <v>1400</v>
      </c>
      <c r="L255" s="8">
        <v>1</v>
      </c>
      <c r="M255" s="1">
        <v>3000</v>
      </c>
      <c r="N255" s="8">
        <v>0.97</v>
      </c>
      <c r="O255">
        <v>48</v>
      </c>
    </row>
    <row r="256" spans="1:15" x14ac:dyDescent="0.3">
      <c r="A256" t="s">
        <v>197</v>
      </c>
      <c r="B256" s="8">
        <v>0.16</v>
      </c>
      <c r="C256" s="5">
        <v>1612</v>
      </c>
      <c r="D256" s="7">
        <v>45732</v>
      </c>
      <c r="F256">
        <v>7.7</v>
      </c>
      <c r="G256">
        <v>12.1</v>
      </c>
      <c r="H256" s="4">
        <v>34</v>
      </c>
      <c r="I256">
        <v>20000</v>
      </c>
      <c r="J256">
        <v>3.84</v>
      </c>
      <c r="K256" s="1">
        <v>1400</v>
      </c>
      <c r="L256" s="8">
        <v>1</v>
      </c>
      <c r="M256" s="1">
        <v>3000</v>
      </c>
      <c r="N256" s="8">
        <v>0.98</v>
      </c>
      <c r="O256">
        <v>39</v>
      </c>
    </row>
    <row r="257" spans="1:15" x14ac:dyDescent="0.3">
      <c r="A257" t="s">
        <v>185</v>
      </c>
      <c r="B257" s="8">
        <v>0.15</v>
      </c>
      <c r="C257" s="5">
        <v>1487</v>
      </c>
      <c r="D257" s="7">
        <v>46304</v>
      </c>
      <c r="F257">
        <v>8.8000000000000007</v>
      </c>
      <c r="G257">
        <v>10.6</v>
      </c>
      <c r="H257" s="4">
        <v>34.5</v>
      </c>
      <c r="I257">
        <v>20000</v>
      </c>
      <c r="J257">
        <v>2.27</v>
      </c>
      <c r="K257" s="1">
        <v>1500</v>
      </c>
      <c r="L257" s="8">
        <v>1</v>
      </c>
      <c r="M257" s="1">
        <v>3000</v>
      </c>
      <c r="N257" s="8">
        <v>0.92</v>
      </c>
      <c r="O257">
        <v>43</v>
      </c>
    </row>
    <row r="258" spans="1:15" x14ac:dyDescent="0.3">
      <c r="A258" t="s">
        <v>198</v>
      </c>
      <c r="B258" s="8">
        <v>0.12</v>
      </c>
      <c r="C258" s="5">
        <v>1188</v>
      </c>
      <c r="D258" s="7">
        <v>45748</v>
      </c>
      <c r="E258" t="s">
        <v>247</v>
      </c>
      <c r="F258">
        <v>7.7</v>
      </c>
      <c r="G258">
        <v>12.1</v>
      </c>
      <c r="H258" s="4">
        <v>35</v>
      </c>
      <c r="I258">
        <v>20000</v>
      </c>
      <c r="J258">
        <v>3.76</v>
      </c>
      <c r="K258" s="1">
        <v>1400</v>
      </c>
      <c r="L258" s="8">
        <v>1</v>
      </c>
      <c r="M258" s="1">
        <v>1000</v>
      </c>
      <c r="N258" s="8">
        <v>0.98</v>
      </c>
      <c r="O258">
        <v>34</v>
      </c>
    </row>
    <row r="259" spans="1:15" x14ac:dyDescent="0.3">
      <c r="A259" t="s">
        <v>207</v>
      </c>
      <c r="B259" s="8">
        <v>0.11</v>
      </c>
      <c r="C259" s="5">
        <v>1103</v>
      </c>
      <c r="D259" s="7">
        <v>45741</v>
      </c>
      <c r="E259" t="s">
        <v>247</v>
      </c>
      <c r="F259">
        <v>8</v>
      </c>
      <c r="G259">
        <v>11.3</v>
      </c>
      <c r="H259" s="4">
        <v>34</v>
      </c>
      <c r="I259">
        <v>18000</v>
      </c>
      <c r="J259">
        <v>3.29</v>
      </c>
      <c r="K259" s="1">
        <v>2000</v>
      </c>
      <c r="L259" s="8">
        <v>1</v>
      </c>
      <c r="M259" s="1">
        <v>2000</v>
      </c>
      <c r="N259" s="8">
        <v>0.86</v>
      </c>
      <c r="O259">
        <v>36</v>
      </c>
    </row>
    <row r="260" spans="1:15" x14ac:dyDescent="0.3">
      <c r="A260" t="s">
        <v>209</v>
      </c>
      <c r="B260" s="8">
        <v>0.08</v>
      </c>
      <c r="C260">
        <v>785</v>
      </c>
      <c r="D260" s="7">
        <v>45757</v>
      </c>
      <c r="F260">
        <v>9</v>
      </c>
      <c r="G260">
        <v>10</v>
      </c>
      <c r="H260" s="4">
        <v>38</v>
      </c>
      <c r="I260">
        <v>20000</v>
      </c>
      <c r="J260">
        <v>2.37</v>
      </c>
      <c r="K260" s="1">
        <v>2000</v>
      </c>
      <c r="L260" s="8">
        <v>1</v>
      </c>
      <c r="M260" s="1">
        <v>2000</v>
      </c>
      <c r="N260" s="8">
        <v>0.86</v>
      </c>
      <c r="O260">
        <v>26</v>
      </c>
    </row>
    <row r="261" spans="1:15" x14ac:dyDescent="0.3">
      <c r="A261" t="s">
        <v>192</v>
      </c>
      <c r="B261" s="8">
        <v>7.0000000000000007E-2</v>
      </c>
      <c r="C261">
        <v>713</v>
      </c>
      <c r="D261" s="7">
        <v>45871</v>
      </c>
      <c r="E261" t="s">
        <v>247</v>
      </c>
      <c r="F261">
        <v>8.5</v>
      </c>
      <c r="G261">
        <v>10.8</v>
      </c>
      <c r="H261" s="4">
        <v>33.5</v>
      </c>
      <c r="I261">
        <v>16000</v>
      </c>
      <c r="J261">
        <v>3.61</v>
      </c>
      <c r="K261" s="1">
        <v>1700</v>
      </c>
      <c r="L261" s="8">
        <v>1</v>
      </c>
      <c r="M261" s="1">
        <v>2000</v>
      </c>
      <c r="N261" s="8">
        <v>0.98</v>
      </c>
      <c r="O261">
        <v>27</v>
      </c>
    </row>
    <row r="262" spans="1:15" x14ac:dyDescent="0.3">
      <c r="A262" t="s">
        <v>193</v>
      </c>
      <c r="B262" s="8">
        <v>7.0000000000000007E-2</v>
      </c>
      <c r="C262">
        <v>702</v>
      </c>
      <c r="D262" s="7">
        <v>45846</v>
      </c>
      <c r="E262" t="s">
        <v>247</v>
      </c>
      <c r="F262">
        <v>8</v>
      </c>
      <c r="G262">
        <v>11.3</v>
      </c>
      <c r="H262" s="4">
        <v>33.5</v>
      </c>
      <c r="I262">
        <v>16000</v>
      </c>
      <c r="J262">
        <v>2.89</v>
      </c>
      <c r="K262" s="1">
        <v>1700</v>
      </c>
      <c r="L262" s="8">
        <v>1</v>
      </c>
      <c r="M262" s="1">
        <v>1700</v>
      </c>
      <c r="N262" s="8">
        <v>0.98</v>
      </c>
      <c r="O262">
        <v>27</v>
      </c>
    </row>
    <row r="263" spans="1:15" x14ac:dyDescent="0.3">
      <c r="A263" t="s">
        <v>203</v>
      </c>
      <c r="B263" s="8">
        <v>0.05</v>
      </c>
      <c r="C263">
        <v>507</v>
      </c>
      <c r="D263" s="7">
        <v>44944</v>
      </c>
      <c r="E263" t="s">
        <v>247</v>
      </c>
      <c r="F263">
        <v>9.4</v>
      </c>
      <c r="G263">
        <v>9.9</v>
      </c>
      <c r="H263" s="4">
        <v>39</v>
      </c>
      <c r="I263">
        <v>21000</v>
      </c>
      <c r="J263">
        <v>4.24</v>
      </c>
      <c r="K263" s="1">
        <v>1400</v>
      </c>
      <c r="L263" s="8">
        <v>1</v>
      </c>
      <c r="M263" s="1">
        <v>2500</v>
      </c>
      <c r="N263" s="8">
        <v>0.97</v>
      </c>
      <c r="O263">
        <v>18</v>
      </c>
    </row>
    <row r="264" spans="1:15" x14ac:dyDescent="0.3">
      <c r="A264" t="s">
        <v>110</v>
      </c>
      <c r="B264" t="s">
        <v>248</v>
      </c>
    </row>
    <row r="266" spans="1:15" x14ac:dyDescent="0.3">
      <c r="A266" t="s">
        <v>71</v>
      </c>
    </row>
    <row r="267" spans="1:15" x14ac:dyDescent="0.3">
      <c r="A267" t="s">
        <v>249</v>
      </c>
      <c r="B267" t="s">
        <v>334</v>
      </c>
      <c r="C267" t="s">
        <v>74</v>
      </c>
      <c r="D267" t="s">
        <v>72</v>
      </c>
    </row>
    <row r="268" spans="1:15" x14ac:dyDescent="0.3">
      <c r="D268" s="3">
        <v>46387</v>
      </c>
    </row>
    <row r="269" spans="1:15" x14ac:dyDescent="0.3">
      <c r="A269" t="s">
        <v>250</v>
      </c>
      <c r="E269" t="s">
        <v>337</v>
      </c>
    </row>
    <row r="270" spans="1:15" x14ac:dyDescent="0.3">
      <c r="A270" t="s">
        <v>217</v>
      </c>
      <c r="B270" s="5">
        <v>8091</v>
      </c>
    </row>
    <row r="271" spans="1:15" x14ac:dyDescent="0.3">
      <c r="A271" t="s">
        <v>218</v>
      </c>
      <c r="B271" s="5">
        <v>8091</v>
      </c>
    </row>
    <row r="272" spans="1:15" x14ac:dyDescent="0.3">
      <c r="A272" t="s">
        <v>219</v>
      </c>
      <c r="B272" s="2">
        <v>0.44800000000000001</v>
      </c>
    </row>
    <row r="277" spans="1:5" x14ac:dyDescent="0.3">
      <c r="A277" t="s">
        <v>220</v>
      </c>
      <c r="B277" s="2">
        <v>0.19800000000000001</v>
      </c>
    </row>
    <row r="280" spans="1:5" x14ac:dyDescent="0.3">
      <c r="A280" t="s">
        <v>251</v>
      </c>
    </row>
    <row r="281" spans="1:5" x14ac:dyDescent="0.3">
      <c r="C281" t="s">
        <v>222</v>
      </c>
      <c r="D281" t="s">
        <v>223</v>
      </c>
    </row>
    <row r="282" spans="1:5" x14ac:dyDescent="0.3">
      <c r="A282">
        <v>1</v>
      </c>
      <c r="B282" t="s">
        <v>229</v>
      </c>
      <c r="C282" t="s">
        <v>252</v>
      </c>
      <c r="D282" s="8">
        <v>0.33</v>
      </c>
    </row>
    <row r="283" spans="1:5" x14ac:dyDescent="0.3">
      <c r="A283">
        <v>2</v>
      </c>
      <c r="B283" t="s">
        <v>225</v>
      </c>
      <c r="C283" t="s">
        <v>253</v>
      </c>
      <c r="D283" s="8">
        <v>0.28999999999999998</v>
      </c>
    </row>
    <row r="284" spans="1:5" x14ac:dyDescent="0.3">
      <c r="A284">
        <v>3</v>
      </c>
      <c r="B284" t="s">
        <v>175</v>
      </c>
      <c r="C284" t="s">
        <v>254</v>
      </c>
      <c r="D284" s="8">
        <v>0.25</v>
      </c>
    </row>
    <row r="285" spans="1:5" x14ac:dyDescent="0.3">
      <c r="A285">
        <v>4</v>
      </c>
      <c r="B285" t="s">
        <v>227</v>
      </c>
      <c r="C285" t="s">
        <v>255</v>
      </c>
      <c r="D285" s="8">
        <v>0.13</v>
      </c>
    </row>
    <row r="286" spans="1:5" x14ac:dyDescent="0.3">
      <c r="A286" t="s">
        <v>256</v>
      </c>
      <c r="E286" t="s">
        <v>339</v>
      </c>
    </row>
    <row r="287" spans="1:5" x14ac:dyDescent="0.3">
      <c r="A287" t="s">
        <v>340</v>
      </c>
    </row>
    <row r="288" spans="1:5" x14ac:dyDescent="0.3">
      <c r="A288" t="s">
        <v>257</v>
      </c>
    </row>
    <row r="289" spans="1:15" x14ac:dyDescent="0.3">
      <c r="A289" t="s">
        <v>166</v>
      </c>
      <c r="B289" t="s">
        <v>233</v>
      </c>
      <c r="C289" t="s">
        <v>234</v>
      </c>
      <c r="D289" t="s">
        <v>235</v>
      </c>
      <c r="E289" t="s">
        <v>237</v>
      </c>
      <c r="F289" t="s">
        <v>173</v>
      </c>
      <c r="G289" t="s">
        <v>174</v>
      </c>
      <c r="H289" t="s">
        <v>238</v>
      </c>
      <c r="I289" t="s">
        <v>172</v>
      </c>
      <c r="J289" t="s">
        <v>171</v>
      </c>
      <c r="K289" t="s">
        <v>239</v>
      </c>
      <c r="L289" t="s">
        <v>241</v>
      </c>
      <c r="M289" t="s">
        <v>243</v>
      </c>
      <c r="N289" t="s">
        <v>244</v>
      </c>
      <c r="O289" t="s">
        <v>246</v>
      </c>
    </row>
    <row r="290" spans="1:15" x14ac:dyDescent="0.3">
      <c r="D290" t="s">
        <v>236</v>
      </c>
      <c r="H290" t="s">
        <v>175</v>
      </c>
      <c r="K290" t="s">
        <v>240</v>
      </c>
      <c r="L290" t="s">
        <v>242</v>
      </c>
      <c r="N290" t="s">
        <v>245</v>
      </c>
    </row>
    <row r="291" spans="1:15" x14ac:dyDescent="0.3">
      <c r="A291" t="s">
        <v>191</v>
      </c>
      <c r="B291" s="8">
        <v>0.08</v>
      </c>
      <c r="C291">
        <v>630</v>
      </c>
      <c r="D291" s="7">
        <v>46135</v>
      </c>
      <c r="F291">
        <v>12.2</v>
      </c>
      <c r="G291">
        <v>7.1</v>
      </c>
      <c r="H291" s="4">
        <v>45</v>
      </c>
      <c r="I291">
        <v>21000</v>
      </c>
      <c r="J291">
        <v>1.48</v>
      </c>
      <c r="K291" s="1">
        <v>3000</v>
      </c>
      <c r="L291" s="8">
        <v>1</v>
      </c>
      <c r="M291" s="1">
        <v>1125</v>
      </c>
      <c r="N291" s="8">
        <v>1</v>
      </c>
      <c r="O291">
        <v>44</v>
      </c>
    </row>
    <row r="292" spans="1:15" x14ac:dyDescent="0.3">
      <c r="A292" t="s">
        <v>190</v>
      </c>
      <c r="B292" s="8">
        <v>0.08</v>
      </c>
      <c r="C292">
        <v>607</v>
      </c>
      <c r="D292" s="7">
        <v>46135</v>
      </c>
      <c r="F292">
        <v>12.2</v>
      </c>
      <c r="G292">
        <v>7.1</v>
      </c>
      <c r="H292" s="4">
        <v>45</v>
      </c>
      <c r="I292">
        <v>21000</v>
      </c>
      <c r="J292">
        <v>1.58</v>
      </c>
      <c r="K292" s="1">
        <v>1500</v>
      </c>
      <c r="L292" s="8">
        <v>1</v>
      </c>
      <c r="M292" s="1">
        <v>1125</v>
      </c>
      <c r="N292" s="8">
        <v>1</v>
      </c>
      <c r="O292">
        <v>43</v>
      </c>
    </row>
    <row r="293" spans="1:15" x14ac:dyDescent="0.3">
      <c r="A293" t="s">
        <v>211</v>
      </c>
      <c r="B293" s="8">
        <v>7.0000000000000007E-2</v>
      </c>
      <c r="C293">
        <v>597</v>
      </c>
      <c r="D293" s="7">
        <v>46146</v>
      </c>
      <c r="F293">
        <v>12</v>
      </c>
      <c r="G293">
        <v>7.3</v>
      </c>
      <c r="H293" s="4">
        <v>42.15</v>
      </c>
      <c r="I293">
        <v>22000</v>
      </c>
      <c r="J293">
        <v>1.66</v>
      </c>
      <c r="K293" s="1">
        <v>1400</v>
      </c>
      <c r="L293" s="8">
        <v>0.98</v>
      </c>
      <c r="M293" s="1">
        <v>1200</v>
      </c>
      <c r="N293" s="8">
        <v>0.88</v>
      </c>
      <c r="O293">
        <v>43</v>
      </c>
    </row>
    <row r="294" spans="1:15" x14ac:dyDescent="0.3">
      <c r="A294" t="s">
        <v>189</v>
      </c>
      <c r="B294" s="8">
        <v>7.0000000000000007E-2</v>
      </c>
      <c r="C294">
        <v>594</v>
      </c>
      <c r="D294" s="7">
        <v>46135</v>
      </c>
      <c r="F294">
        <v>12.2</v>
      </c>
      <c r="G294">
        <v>7.1</v>
      </c>
      <c r="H294" s="4">
        <v>45</v>
      </c>
      <c r="I294">
        <v>21000</v>
      </c>
      <c r="J294">
        <v>1.64</v>
      </c>
      <c r="K294" s="1">
        <v>1500</v>
      </c>
      <c r="L294" s="8">
        <v>1</v>
      </c>
      <c r="M294" s="1">
        <v>1125</v>
      </c>
      <c r="N294" s="8">
        <v>1</v>
      </c>
      <c r="O294">
        <v>42</v>
      </c>
    </row>
    <row r="295" spans="1:15" x14ac:dyDescent="0.3">
      <c r="A295" t="s">
        <v>200</v>
      </c>
      <c r="B295" s="8">
        <v>7.0000000000000007E-2</v>
      </c>
      <c r="C295">
        <v>594</v>
      </c>
      <c r="D295" s="7">
        <v>46094</v>
      </c>
      <c r="E295" t="s">
        <v>247</v>
      </c>
      <c r="F295">
        <v>12.2</v>
      </c>
      <c r="G295">
        <v>7.1</v>
      </c>
      <c r="H295" s="4">
        <v>45</v>
      </c>
      <c r="I295">
        <v>22000</v>
      </c>
      <c r="J295">
        <v>1.55</v>
      </c>
      <c r="K295" s="1">
        <v>2000</v>
      </c>
      <c r="L295" s="8">
        <v>1</v>
      </c>
      <c r="M295" s="1">
        <v>1000</v>
      </c>
      <c r="N295" s="8">
        <v>0.99</v>
      </c>
      <c r="O295">
        <v>48</v>
      </c>
    </row>
    <row r="296" spans="1:15" x14ac:dyDescent="0.3">
      <c r="A296" t="s">
        <v>187</v>
      </c>
      <c r="B296" s="8">
        <v>7.0000000000000007E-2</v>
      </c>
      <c r="C296">
        <v>590</v>
      </c>
      <c r="D296" s="7">
        <v>46135</v>
      </c>
      <c r="F296">
        <v>12.2</v>
      </c>
      <c r="G296">
        <v>7.1</v>
      </c>
      <c r="H296" s="4">
        <v>45</v>
      </c>
      <c r="I296">
        <v>21000</v>
      </c>
      <c r="J296">
        <v>1.65</v>
      </c>
      <c r="K296" s="1">
        <v>1500</v>
      </c>
      <c r="L296" s="8">
        <v>1</v>
      </c>
      <c r="M296" s="1">
        <v>1125</v>
      </c>
      <c r="N296" s="8">
        <v>1</v>
      </c>
      <c r="O296">
        <v>42</v>
      </c>
    </row>
    <row r="297" spans="1:15" x14ac:dyDescent="0.3">
      <c r="A297" t="s">
        <v>204</v>
      </c>
      <c r="B297" s="8">
        <v>7.0000000000000007E-2</v>
      </c>
      <c r="C297">
        <v>531</v>
      </c>
      <c r="D297" s="7">
        <v>45976</v>
      </c>
      <c r="F297">
        <v>11.8</v>
      </c>
      <c r="G297">
        <v>7.5</v>
      </c>
      <c r="H297" s="4">
        <v>43</v>
      </c>
      <c r="I297">
        <v>21000</v>
      </c>
      <c r="J297">
        <v>2.46</v>
      </c>
      <c r="K297" s="1">
        <v>2000</v>
      </c>
      <c r="L297" s="8">
        <v>1</v>
      </c>
      <c r="M297" s="1">
        <v>2000</v>
      </c>
      <c r="N297" s="8">
        <v>0.99</v>
      </c>
      <c r="O297">
        <v>32</v>
      </c>
    </row>
    <row r="298" spans="1:15" x14ac:dyDescent="0.3">
      <c r="A298" t="s">
        <v>212</v>
      </c>
      <c r="B298" s="8">
        <v>7.0000000000000007E-2</v>
      </c>
      <c r="C298">
        <v>531</v>
      </c>
      <c r="D298" s="7">
        <v>46146</v>
      </c>
      <c r="F298">
        <v>12</v>
      </c>
      <c r="G298">
        <v>6.1</v>
      </c>
      <c r="H298" s="4">
        <v>42.35</v>
      </c>
      <c r="I298">
        <v>22000</v>
      </c>
      <c r="J298">
        <v>1.6</v>
      </c>
      <c r="K298" s="1">
        <v>1400</v>
      </c>
      <c r="L298" s="8">
        <v>0.94</v>
      </c>
      <c r="M298" s="1">
        <v>1200</v>
      </c>
      <c r="N298" s="8">
        <v>0.88</v>
      </c>
      <c r="O298">
        <v>42</v>
      </c>
    </row>
    <row r="299" spans="1:15" x14ac:dyDescent="0.3">
      <c r="A299" t="s">
        <v>201</v>
      </c>
      <c r="B299" s="8">
        <v>0.06</v>
      </c>
      <c r="C299">
        <v>495</v>
      </c>
      <c r="D299" s="7">
        <v>46079</v>
      </c>
      <c r="E299" t="s">
        <v>247</v>
      </c>
      <c r="F299">
        <v>12.5</v>
      </c>
      <c r="G299">
        <v>7.5</v>
      </c>
      <c r="H299" s="4">
        <v>44</v>
      </c>
      <c r="I299">
        <v>22000</v>
      </c>
      <c r="J299">
        <v>0.84</v>
      </c>
      <c r="K299" s="1">
        <v>2000</v>
      </c>
      <c r="L299" s="8">
        <v>0.7</v>
      </c>
      <c r="M299" s="1">
        <v>2000</v>
      </c>
      <c r="N299" s="8">
        <v>0.99</v>
      </c>
      <c r="O299">
        <v>52</v>
      </c>
    </row>
    <row r="300" spans="1:15" x14ac:dyDescent="0.3">
      <c r="A300" t="s">
        <v>208</v>
      </c>
      <c r="B300" s="8">
        <v>0.06</v>
      </c>
      <c r="C300">
        <v>484</v>
      </c>
      <c r="D300" s="7">
        <v>46011</v>
      </c>
      <c r="F300">
        <v>11.8</v>
      </c>
      <c r="G300">
        <v>8</v>
      </c>
      <c r="H300" s="4">
        <v>44</v>
      </c>
      <c r="I300">
        <v>21000</v>
      </c>
      <c r="J300">
        <v>2.42</v>
      </c>
      <c r="K300" s="1">
        <v>2000</v>
      </c>
      <c r="L300" s="8">
        <v>1</v>
      </c>
      <c r="M300" s="1">
        <v>2000</v>
      </c>
      <c r="N300" s="8">
        <v>1</v>
      </c>
      <c r="O300">
        <v>27</v>
      </c>
    </row>
    <row r="301" spans="1:15" x14ac:dyDescent="0.3">
      <c r="A301" t="s">
        <v>195</v>
      </c>
      <c r="B301" s="8">
        <v>0.05</v>
      </c>
      <c r="C301">
        <v>418</v>
      </c>
      <c r="D301" s="7">
        <v>45737</v>
      </c>
      <c r="F301">
        <v>11.6</v>
      </c>
      <c r="G301">
        <v>7.7</v>
      </c>
      <c r="H301" s="4">
        <v>44</v>
      </c>
      <c r="I301">
        <v>21000</v>
      </c>
      <c r="J301">
        <v>2.3199999999999998</v>
      </c>
      <c r="K301" s="1">
        <v>2000</v>
      </c>
      <c r="L301" s="8">
        <v>0.86</v>
      </c>
      <c r="M301" s="1">
        <v>2000</v>
      </c>
      <c r="N301" s="8">
        <v>0.96</v>
      </c>
      <c r="O301">
        <v>23</v>
      </c>
    </row>
    <row r="302" spans="1:15" x14ac:dyDescent="0.3">
      <c r="A302" t="s">
        <v>205</v>
      </c>
      <c r="B302" s="8">
        <v>0.05</v>
      </c>
      <c r="C302">
        <v>396</v>
      </c>
      <c r="D302" s="7">
        <v>46146</v>
      </c>
      <c r="E302" t="s">
        <v>247</v>
      </c>
      <c r="F302">
        <v>12.2</v>
      </c>
      <c r="G302">
        <v>7.1</v>
      </c>
      <c r="H302" s="4">
        <v>44</v>
      </c>
      <c r="I302">
        <v>23000</v>
      </c>
      <c r="J302">
        <v>0.66</v>
      </c>
      <c r="K302" s="1">
        <v>2000</v>
      </c>
      <c r="L302" s="8">
        <v>0.7</v>
      </c>
      <c r="M302" s="1">
        <v>2500</v>
      </c>
      <c r="N302" s="8">
        <v>0.99</v>
      </c>
      <c r="O302">
        <v>58</v>
      </c>
    </row>
    <row r="303" spans="1:15" x14ac:dyDescent="0.3">
      <c r="A303" t="s">
        <v>110</v>
      </c>
      <c r="B303" t="s">
        <v>258</v>
      </c>
    </row>
    <row r="305" spans="1:14" x14ac:dyDescent="0.3">
      <c r="A305" t="s">
        <v>71</v>
      </c>
    </row>
    <row r="306" spans="1:14" x14ac:dyDescent="0.3">
      <c r="A306" t="s">
        <v>259</v>
      </c>
      <c r="B306" t="s">
        <v>334</v>
      </c>
      <c r="C306" t="s">
        <v>74</v>
      </c>
      <c r="D306" t="s">
        <v>72</v>
      </c>
    </row>
    <row r="307" spans="1:14" x14ac:dyDescent="0.3">
      <c r="D307" s="3">
        <v>46387</v>
      </c>
    </row>
    <row r="308" spans="1:14" x14ac:dyDescent="0.3">
      <c r="A308" t="s">
        <v>341</v>
      </c>
      <c r="B308" t="s">
        <v>342</v>
      </c>
    </row>
    <row r="309" spans="1:14" x14ac:dyDescent="0.3">
      <c r="A309" t="s">
        <v>260</v>
      </c>
      <c r="H309" t="s">
        <v>264</v>
      </c>
    </row>
    <row r="310" spans="1:14" x14ac:dyDescent="0.3">
      <c r="C310" t="s">
        <v>186</v>
      </c>
      <c r="E310" t="s">
        <v>188</v>
      </c>
      <c r="G310" t="s">
        <v>261</v>
      </c>
      <c r="J310" t="s">
        <v>186</v>
      </c>
      <c r="L310" t="s">
        <v>188</v>
      </c>
      <c r="N310" t="s">
        <v>261</v>
      </c>
    </row>
    <row r="311" spans="1:14" x14ac:dyDescent="0.3">
      <c r="A311" t="s">
        <v>262</v>
      </c>
      <c r="C311" s="5">
        <v>9955</v>
      </c>
      <c r="E311" s="5">
        <v>8091</v>
      </c>
      <c r="G311" s="5">
        <v>18046</v>
      </c>
      <c r="H311" t="s">
        <v>265</v>
      </c>
      <c r="J311" s="5">
        <v>9955</v>
      </c>
      <c r="L311" s="5">
        <v>8091</v>
      </c>
      <c r="N311" s="5">
        <v>18046</v>
      </c>
    </row>
    <row r="312" spans="1:14" x14ac:dyDescent="0.3">
      <c r="A312" t="s">
        <v>49</v>
      </c>
      <c r="H312" t="s">
        <v>266</v>
      </c>
    </row>
    <row r="313" spans="1:14" x14ac:dyDescent="0.3">
      <c r="A313" t="s">
        <v>263</v>
      </c>
      <c r="C313" s="2">
        <v>0.55200000000000005</v>
      </c>
      <c r="E313" s="2">
        <v>0.44800000000000001</v>
      </c>
      <c r="G313" s="2">
        <v>1</v>
      </c>
      <c r="H313" t="s">
        <v>263</v>
      </c>
      <c r="J313" s="2">
        <v>0.55200000000000005</v>
      </c>
      <c r="L313" s="2">
        <v>0.44800000000000001</v>
      </c>
      <c r="N313" s="2">
        <v>1</v>
      </c>
    </row>
    <row r="315" spans="1:14" x14ac:dyDescent="0.3">
      <c r="A315" t="s">
        <v>185</v>
      </c>
      <c r="C315" s="2">
        <v>0.14899999999999999</v>
      </c>
      <c r="E315" s="2">
        <v>4.0000000000000001E-3</v>
      </c>
      <c r="G315" s="2">
        <v>8.4000000000000005E-2</v>
      </c>
      <c r="H315" t="s">
        <v>185</v>
      </c>
      <c r="J315" s="2">
        <v>0.13300000000000001</v>
      </c>
      <c r="L315" s="2">
        <v>3.0000000000000001E-3</v>
      </c>
      <c r="N315" s="2">
        <v>7.4999999999999997E-2</v>
      </c>
    </row>
    <row r="316" spans="1:14" x14ac:dyDescent="0.3">
      <c r="A316" t="s">
        <v>187</v>
      </c>
      <c r="E316" s="2">
        <v>7.2999999999999995E-2</v>
      </c>
      <c r="G316" s="2">
        <v>3.3000000000000002E-2</v>
      </c>
      <c r="H316" t="s">
        <v>187</v>
      </c>
      <c r="L316" s="2">
        <v>6.3E-2</v>
      </c>
      <c r="N316" s="2">
        <v>2.8000000000000001E-2</v>
      </c>
    </row>
    <row r="317" spans="1:14" x14ac:dyDescent="0.3">
      <c r="A317" t="s">
        <v>189</v>
      </c>
      <c r="E317" s="2">
        <v>7.2999999999999995E-2</v>
      </c>
      <c r="G317" s="2">
        <v>3.3000000000000002E-2</v>
      </c>
      <c r="H317" t="s">
        <v>189</v>
      </c>
      <c r="L317" s="2">
        <v>6.3E-2</v>
      </c>
      <c r="N317" s="2">
        <v>2.8000000000000001E-2</v>
      </c>
    </row>
    <row r="318" spans="1:14" x14ac:dyDescent="0.3">
      <c r="A318" t="s">
        <v>190</v>
      </c>
      <c r="E318" s="2">
        <v>7.4999999999999997E-2</v>
      </c>
      <c r="G318" s="2">
        <v>3.4000000000000002E-2</v>
      </c>
      <c r="H318" t="s">
        <v>190</v>
      </c>
      <c r="L318" s="2">
        <v>6.5000000000000002E-2</v>
      </c>
      <c r="N318" s="2">
        <v>2.9000000000000001E-2</v>
      </c>
    </row>
    <row r="319" spans="1:14" x14ac:dyDescent="0.3">
      <c r="A319" t="s">
        <v>191</v>
      </c>
      <c r="E319" s="2">
        <v>7.8E-2</v>
      </c>
      <c r="G319" s="2">
        <v>3.5000000000000003E-2</v>
      </c>
      <c r="H319" t="s">
        <v>191</v>
      </c>
      <c r="L319" s="2">
        <v>6.7000000000000004E-2</v>
      </c>
      <c r="N319" s="2">
        <v>0.03</v>
      </c>
    </row>
    <row r="320" spans="1:14" x14ac:dyDescent="0.3">
      <c r="A320" t="s">
        <v>261</v>
      </c>
      <c r="C320" s="2">
        <v>0.14899999999999999</v>
      </c>
      <c r="E320" s="2">
        <v>0.30299999999999999</v>
      </c>
      <c r="G320" s="2">
        <v>0.218</v>
      </c>
      <c r="H320" t="s">
        <v>261</v>
      </c>
      <c r="J320" s="2">
        <v>0.13300000000000001</v>
      </c>
      <c r="L320" s="2">
        <v>0.26200000000000001</v>
      </c>
      <c r="N320" s="2">
        <v>0.191</v>
      </c>
    </row>
    <row r="322" spans="1:14" x14ac:dyDescent="0.3">
      <c r="A322" t="s">
        <v>192</v>
      </c>
      <c r="C322" s="2">
        <v>7.1999999999999995E-2</v>
      </c>
      <c r="E322" s="2">
        <v>4.0000000000000001E-3</v>
      </c>
      <c r="G322" s="2">
        <v>4.1000000000000002E-2</v>
      </c>
      <c r="H322" t="s">
        <v>192</v>
      </c>
      <c r="J322" s="2">
        <v>9.0999999999999998E-2</v>
      </c>
      <c r="L322" s="2">
        <v>4.0000000000000001E-3</v>
      </c>
      <c r="N322" s="2">
        <v>5.1999999999999998E-2</v>
      </c>
    </row>
    <row r="323" spans="1:14" x14ac:dyDescent="0.3">
      <c r="A323" t="s">
        <v>193</v>
      </c>
      <c r="C323" s="2">
        <v>7.0999999999999994E-2</v>
      </c>
      <c r="E323" s="2">
        <v>1E-3</v>
      </c>
      <c r="G323" s="2">
        <v>0.04</v>
      </c>
      <c r="H323" t="s">
        <v>193</v>
      </c>
      <c r="J323" s="2">
        <v>8.4000000000000005E-2</v>
      </c>
      <c r="L323" s="2">
        <v>1E-3</v>
      </c>
      <c r="N323" s="2">
        <v>4.7E-2</v>
      </c>
    </row>
    <row r="324" spans="1:14" x14ac:dyDescent="0.3">
      <c r="A324" t="s">
        <v>194</v>
      </c>
      <c r="E324" s="2">
        <v>1.6E-2</v>
      </c>
      <c r="G324" s="2">
        <v>7.0000000000000001E-3</v>
      </c>
      <c r="H324" t="s">
        <v>194</v>
      </c>
      <c r="L324" s="2">
        <v>4.5999999999999999E-2</v>
      </c>
      <c r="N324" s="2">
        <v>2.1000000000000001E-2</v>
      </c>
    </row>
    <row r="325" spans="1:14" x14ac:dyDescent="0.3">
      <c r="A325" t="s">
        <v>195</v>
      </c>
      <c r="E325" s="2">
        <v>5.1999999999999998E-2</v>
      </c>
      <c r="G325" s="2">
        <v>2.3E-2</v>
      </c>
      <c r="H325" t="s">
        <v>195</v>
      </c>
      <c r="L325" s="2">
        <v>4.4999999999999998E-2</v>
      </c>
      <c r="N325" s="2">
        <v>0.02</v>
      </c>
    </row>
    <row r="326" spans="1:14" x14ac:dyDescent="0.3">
      <c r="A326" t="s">
        <v>261</v>
      </c>
      <c r="C326" s="2">
        <v>0.14199999999999999</v>
      </c>
      <c r="E326" s="2">
        <v>7.1999999999999995E-2</v>
      </c>
      <c r="G326" s="2">
        <v>0.111</v>
      </c>
      <c r="H326" t="s">
        <v>261</v>
      </c>
      <c r="J326" s="2">
        <v>0.17599999999999999</v>
      </c>
      <c r="L326" s="2">
        <v>0.124</v>
      </c>
      <c r="N326" s="2">
        <v>0.153</v>
      </c>
    </row>
    <row r="328" spans="1:14" x14ac:dyDescent="0.3">
      <c r="A328" t="s">
        <v>197</v>
      </c>
      <c r="C328" s="2">
        <v>0.16200000000000001</v>
      </c>
      <c r="G328" s="2">
        <v>8.8999999999999996E-2</v>
      </c>
      <c r="H328" t="s">
        <v>197</v>
      </c>
      <c r="J328" s="2">
        <v>0.14499999999999999</v>
      </c>
      <c r="N328" s="2">
        <v>0.08</v>
      </c>
    </row>
    <row r="329" spans="1:14" x14ac:dyDescent="0.3">
      <c r="A329" t="s">
        <v>198</v>
      </c>
      <c r="C329" s="2">
        <v>0.11899999999999999</v>
      </c>
      <c r="G329" s="2">
        <v>6.6000000000000003E-2</v>
      </c>
      <c r="H329" t="s">
        <v>198</v>
      </c>
      <c r="J329" s="2">
        <v>0.125</v>
      </c>
      <c r="N329" s="2">
        <v>6.9000000000000006E-2</v>
      </c>
    </row>
    <row r="330" spans="1:14" x14ac:dyDescent="0.3">
      <c r="A330" t="s">
        <v>199</v>
      </c>
      <c r="E330" s="2">
        <v>4.2000000000000003E-2</v>
      </c>
      <c r="G330" s="2">
        <v>1.9E-2</v>
      </c>
      <c r="H330" t="s">
        <v>199</v>
      </c>
      <c r="L330" s="2">
        <v>3.5999999999999997E-2</v>
      </c>
      <c r="N330" s="2">
        <v>1.6E-2</v>
      </c>
    </row>
    <row r="331" spans="1:14" x14ac:dyDescent="0.3">
      <c r="A331" t="s">
        <v>200</v>
      </c>
      <c r="E331" s="2">
        <v>7.2999999999999995E-2</v>
      </c>
      <c r="G331" s="2">
        <v>3.3000000000000002E-2</v>
      </c>
      <c r="H331" t="s">
        <v>200</v>
      </c>
      <c r="L331" s="2">
        <v>7.4999999999999997E-2</v>
      </c>
      <c r="N331" s="2">
        <v>3.4000000000000002E-2</v>
      </c>
    </row>
    <row r="332" spans="1:14" x14ac:dyDescent="0.3">
      <c r="A332" t="s">
        <v>201</v>
      </c>
      <c r="E332" s="2">
        <v>6.0999999999999999E-2</v>
      </c>
      <c r="G332" s="2">
        <v>2.7E-2</v>
      </c>
      <c r="H332" t="s">
        <v>201</v>
      </c>
      <c r="L332" s="2">
        <v>7.0999999999999994E-2</v>
      </c>
      <c r="N332" s="2">
        <v>3.2000000000000001E-2</v>
      </c>
    </row>
    <row r="333" spans="1:14" x14ac:dyDescent="0.3">
      <c r="A333" t="s">
        <v>261</v>
      </c>
      <c r="C333" s="2">
        <v>0.28100000000000003</v>
      </c>
      <c r="E333" s="2">
        <v>0.17599999999999999</v>
      </c>
      <c r="G333" s="2">
        <v>0.23400000000000001</v>
      </c>
      <c r="H333" t="s">
        <v>261</v>
      </c>
      <c r="J333" s="2">
        <v>0.27</v>
      </c>
      <c r="L333" s="2">
        <v>0.183</v>
      </c>
      <c r="N333" s="2">
        <v>0.23100000000000001</v>
      </c>
    </row>
    <row r="335" spans="1:14" x14ac:dyDescent="0.3">
      <c r="A335" t="s">
        <v>202</v>
      </c>
      <c r="C335" s="2">
        <v>0.186</v>
      </c>
      <c r="E335" s="2">
        <v>3.0000000000000001E-3</v>
      </c>
      <c r="G335" s="2">
        <v>0.104</v>
      </c>
      <c r="H335" t="s">
        <v>202</v>
      </c>
      <c r="J335" s="2">
        <v>0.16700000000000001</v>
      </c>
      <c r="L335" s="2">
        <v>2E-3</v>
      </c>
      <c r="N335" s="2">
        <v>9.2999999999999999E-2</v>
      </c>
    </row>
    <row r="336" spans="1:14" x14ac:dyDescent="0.3">
      <c r="A336" t="s">
        <v>203</v>
      </c>
      <c r="C336" s="2">
        <v>5.0999999999999997E-2</v>
      </c>
      <c r="E336" s="2">
        <v>1.0999999999999999E-2</v>
      </c>
      <c r="G336" s="2">
        <v>3.3000000000000002E-2</v>
      </c>
      <c r="H336" t="s">
        <v>203</v>
      </c>
      <c r="J336" s="2">
        <v>6.6000000000000003E-2</v>
      </c>
      <c r="L336" s="2">
        <v>1.2999999999999999E-2</v>
      </c>
      <c r="N336" s="2">
        <v>4.2000000000000003E-2</v>
      </c>
    </row>
    <row r="337" spans="1:14" x14ac:dyDescent="0.3">
      <c r="A337" t="s">
        <v>204</v>
      </c>
      <c r="E337" s="2">
        <v>6.6000000000000003E-2</v>
      </c>
      <c r="G337" s="2">
        <v>2.9000000000000001E-2</v>
      </c>
      <c r="H337" t="s">
        <v>204</v>
      </c>
      <c r="L337" s="2">
        <v>5.7000000000000002E-2</v>
      </c>
      <c r="N337" s="2">
        <v>2.5999999999999999E-2</v>
      </c>
    </row>
    <row r="338" spans="1:14" x14ac:dyDescent="0.3">
      <c r="A338" t="s">
        <v>205</v>
      </c>
      <c r="E338" s="2">
        <v>4.9000000000000002E-2</v>
      </c>
      <c r="G338" s="2">
        <v>2.1999999999999999E-2</v>
      </c>
      <c r="H338" t="s">
        <v>205</v>
      </c>
      <c r="L338" s="2">
        <v>5.3999999999999999E-2</v>
      </c>
      <c r="N338" s="2">
        <v>2.4E-2</v>
      </c>
    </row>
    <row r="339" spans="1:14" x14ac:dyDescent="0.3">
      <c r="A339" t="s">
        <v>206</v>
      </c>
      <c r="E339" s="2">
        <v>4.9000000000000002E-2</v>
      </c>
      <c r="G339" s="2">
        <v>2.1999999999999999E-2</v>
      </c>
      <c r="H339" t="s">
        <v>206</v>
      </c>
      <c r="L339" s="2">
        <v>7.0000000000000007E-2</v>
      </c>
      <c r="N339" s="2">
        <v>3.1E-2</v>
      </c>
    </row>
    <row r="340" spans="1:14" x14ac:dyDescent="0.3">
      <c r="A340" t="s">
        <v>261</v>
      </c>
      <c r="C340" s="2">
        <v>0.23799999999999999</v>
      </c>
      <c r="E340" s="2">
        <v>0.17699999999999999</v>
      </c>
      <c r="G340" s="2">
        <v>0.21</v>
      </c>
      <c r="H340" t="s">
        <v>261</v>
      </c>
      <c r="J340" s="2">
        <v>0.23200000000000001</v>
      </c>
      <c r="L340" s="2">
        <v>0.19600000000000001</v>
      </c>
      <c r="N340" s="2">
        <v>0.216</v>
      </c>
    </row>
    <row r="342" spans="1:14" x14ac:dyDescent="0.3">
      <c r="A342" t="s">
        <v>207</v>
      </c>
      <c r="C342" s="2">
        <v>0.111</v>
      </c>
      <c r="E342" s="2">
        <v>2E-3</v>
      </c>
      <c r="G342" s="2">
        <v>6.2E-2</v>
      </c>
      <c r="H342" t="s">
        <v>207</v>
      </c>
      <c r="J342" s="2">
        <v>0.11799999999999999</v>
      </c>
      <c r="L342" s="2">
        <v>2E-3</v>
      </c>
      <c r="N342" s="2">
        <v>6.6000000000000003E-2</v>
      </c>
    </row>
    <row r="343" spans="1:14" x14ac:dyDescent="0.3">
      <c r="A343" t="s">
        <v>208</v>
      </c>
      <c r="E343" s="2">
        <v>0.06</v>
      </c>
      <c r="G343" s="2">
        <v>2.7E-2</v>
      </c>
      <c r="H343" t="s">
        <v>208</v>
      </c>
      <c r="L343" s="2">
        <v>5.1999999999999998E-2</v>
      </c>
      <c r="N343" s="2">
        <v>2.3E-2</v>
      </c>
    </row>
    <row r="344" spans="1:14" x14ac:dyDescent="0.3">
      <c r="A344" t="s">
        <v>209</v>
      </c>
      <c r="C344" s="2">
        <v>7.9000000000000001E-2</v>
      </c>
      <c r="E344" s="2">
        <v>2.5999999999999999E-2</v>
      </c>
      <c r="G344" s="2">
        <v>5.5E-2</v>
      </c>
      <c r="H344" t="s">
        <v>209</v>
      </c>
      <c r="J344" s="2">
        <v>7.0000000000000007E-2</v>
      </c>
      <c r="L344" s="2">
        <v>2.3E-2</v>
      </c>
      <c r="N344" s="2">
        <v>4.9000000000000002E-2</v>
      </c>
    </row>
    <row r="345" spans="1:14" x14ac:dyDescent="0.3">
      <c r="A345" t="s">
        <v>261</v>
      </c>
      <c r="C345" s="2">
        <v>0.19</v>
      </c>
      <c r="E345" s="2">
        <v>8.7999999999999995E-2</v>
      </c>
      <c r="G345" s="2">
        <v>0.14399999999999999</v>
      </c>
      <c r="H345" t="s">
        <v>261</v>
      </c>
      <c r="J345" s="2">
        <v>0.189</v>
      </c>
      <c r="L345" s="2">
        <v>7.6999999999999999E-2</v>
      </c>
      <c r="N345" s="2">
        <v>0.13800000000000001</v>
      </c>
    </row>
    <row r="347" spans="1:14" x14ac:dyDescent="0.3">
      <c r="A347" t="s">
        <v>211</v>
      </c>
      <c r="E347" s="2">
        <v>7.3999999999999996E-2</v>
      </c>
      <c r="G347" s="2">
        <v>3.3000000000000002E-2</v>
      </c>
      <c r="H347" t="s">
        <v>211</v>
      </c>
      <c r="L347" s="2">
        <v>6.4000000000000001E-2</v>
      </c>
      <c r="N347" s="2">
        <v>2.9000000000000001E-2</v>
      </c>
    </row>
    <row r="348" spans="1:14" x14ac:dyDescent="0.3">
      <c r="A348" t="s">
        <v>212</v>
      </c>
      <c r="E348" s="2">
        <v>6.6000000000000003E-2</v>
      </c>
      <c r="G348" s="2">
        <v>2.9000000000000001E-2</v>
      </c>
      <c r="H348" t="s">
        <v>212</v>
      </c>
      <c r="L348" s="2">
        <v>5.7000000000000002E-2</v>
      </c>
      <c r="N348" s="2">
        <v>2.5000000000000001E-2</v>
      </c>
    </row>
    <row r="349" spans="1:14" x14ac:dyDescent="0.3">
      <c r="A349" t="s">
        <v>213</v>
      </c>
      <c r="E349" s="2">
        <v>4.3999999999999997E-2</v>
      </c>
      <c r="G349" s="2">
        <v>0.02</v>
      </c>
      <c r="H349" t="s">
        <v>213</v>
      </c>
      <c r="L349" s="2">
        <v>3.9E-2</v>
      </c>
      <c r="N349" s="2">
        <v>1.7999999999999999E-2</v>
      </c>
    </row>
    <row r="350" spans="1:14" x14ac:dyDescent="0.3">
      <c r="A350" t="s">
        <v>261</v>
      </c>
      <c r="E350" s="2">
        <v>0.184</v>
      </c>
      <c r="G350" s="2">
        <v>8.2000000000000003E-2</v>
      </c>
      <c r="H350" t="s">
        <v>261</v>
      </c>
      <c r="L350" s="2">
        <v>0.16</v>
      </c>
      <c r="N350" s="2">
        <v>7.1999999999999995E-2</v>
      </c>
    </row>
    <row r="351" spans="1:14" x14ac:dyDescent="0.3">
      <c r="A351" t="s">
        <v>110</v>
      </c>
      <c r="B351" t="s">
        <v>267</v>
      </c>
    </row>
    <row r="353" spans="1:12" x14ac:dyDescent="0.3">
      <c r="A353" t="s">
        <v>71</v>
      </c>
    </row>
    <row r="354" spans="1:12" x14ac:dyDescent="0.3">
      <c r="A354" t="s">
        <v>268</v>
      </c>
      <c r="B354" t="s">
        <v>334</v>
      </c>
      <c r="C354" t="s">
        <v>74</v>
      </c>
      <c r="D354" t="s">
        <v>72</v>
      </c>
    </row>
    <row r="355" spans="1:12" x14ac:dyDescent="0.3">
      <c r="D355" s="3">
        <v>46387</v>
      </c>
    </row>
    <row r="356" spans="1:12" x14ac:dyDescent="0.3">
      <c r="A356" t="s">
        <v>269</v>
      </c>
    </row>
    <row r="357" spans="1:12" x14ac:dyDescent="0.3">
      <c r="A357" t="s">
        <v>269</v>
      </c>
    </row>
    <row r="358" spans="1:12" x14ac:dyDescent="0.3">
      <c r="A358" t="s">
        <v>1</v>
      </c>
      <c r="E358" t="s">
        <v>2</v>
      </c>
      <c r="I358" t="s">
        <v>3</v>
      </c>
    </row>
    <row r="359" spans="1:12" x14ac:dyDescent="0.3">
      <c r="A359" t="s">
        <v>166</v>
      </c>
      <c r="B359" t="s">
        <v>270</v>
      </c>
      <c r="C359" t="s">
        <v>271</v>
      </c>
      <c r="D359" t="s">
        <v>272</v>
      </c>
      <c r="E359" t="s">
        <v>166</v>
      </c>
      <c r="F359" t="s">
        <v>270</v>
      </c>
      <c r="G359" t="s">
        <v>271</v>
      </c>
      <c r="H359" t="s">
        <v>272</v>
      </c>
      <c r="I359" t="s">
        <v>166</v>
      </c>
      <c r="J359" t="s">
        <v>270</v>
      </c>
      <c r="K359" t="s">
        <v>271</v>
      </c>
      <c r="L359" t="s">
        <v>272</v>
      </c>
    </row>
    <row r="360" spans="1:12" x14ac:dyDescent="0.3">
      <c r="A360" t="s">
        <v>185</v>
      </c>
      <c r="B360">
        <v>8.8000000000000007</v>
      </c>
      <c r="C360">
        <v>10.6</v>
      </c>
      <c r="D360" s="7">
        <v>46304</v>
      </c>
      <c r="E360" t="s">
        <v>192</v>
      </c>
      <c r="F360">
        <v>8.5</v>
      </c>
      <c r="G360">
        <v>10.8</v>
      </c>
      <c r="H360" s="7">
        <v>45871</v>
      </c>
      <c r="I360" t="s">
        <v>197</v>
      </c>
      <c r="J360">
        <v>7.7</v>
      </c>
      <c r="K360">
        <v>12.1</v>
      </c>
      <c r="L360" s="7">
        <v>45732</v>
      </c>
    </row>
    <row r="361" spans="1:12" x14ac:dyDescent="0.3">
      <c r="A361" t="s">
        <v>187</v>
      </c>
      <c r="B361">
        <v>12.2</v>
      </c>
      <c r="C361">
        <v>7.1</v>
      </c>
      <c r="D361" s="7">
        <v>46135</v>
      </c>
      <c r="E361" t="s">
        <v>193</v>
      </c>
      <c r="F361">
        <v>8</v>
      </c>
      <c r="G361">
        <v>11.3</v>
      </c>
      <c r="H361" s="7">
        <v>45846</v>
      </c>
      <c r="I361" t="s">
        <v>198</v>
      </c>
      <c r="J361">
        <v>7.7</v>
      </c>
      <c r="K361">
        <v>12.1</v>
      </c>
      <c r="L361" s="7">
        <v>45748</v>
      </c>
    </row>
    <row r="362" spans="1:12" x14ac:dyDescent="0.3">
      <c r="A362" t="s">
        <v>189</v>
      </c>
      <c r="B362">
        <v>12.2</v>
      </c>
      <c r="C362">
        <v>7.1</v>
      </c>
      <c r="D362" s="7">
        <v>46135</v>
      </c>
      <c r="E362" t="s">
        <v>194</v>
      </c>
      <c r="F362">
        <v>11.6</v>
      </c>
      <c r="G362">
        <v>7.7</v>
      </c>
      <c r="H362" s="7">
        <v>45888</v>
      </c>
      <c r="I362" t="s">
        <v>199</v>
      </c>
      <c r="J362">
        <v>13.2</v>
      </c>
      <c r="K362">
        <v>6.1</v>
      </c>
      <c r="L362" s="7">
        <v>46373</v>
      </c>
    </row>
    <row r="363" spans="1:12" x14ac:dyDescent="0.3">
      <c r="A363" t="s">
        <v>190</v>
      </c>
      <c r="B363">
        <v>12.2</v>
      </c>
      <c r="C363">
        <v>7.1</v>
      </c>
      <c r="D363" s="7">
        <v>46135</v>
      </c>
      <c r="E363" t="s">
        <v>195</v>
      </c>
      <c r="F363">
        <v>11.6</v>
      </c>
      <c r="G363">
        <v>7.7</v>
      </c>
      <c r="H363" s="7">
        <v>45737</v>
      </c>
      <c r="I363" t="s">
        <v>200</v>
      </c>
      <c r="J363">
        <v>12.2</v>
      </c>
      <c r="K363">
        <v>7.1</v>
      </c>
      <c r="L363" s="7">
        <v>46094</v>
      </c>
    </row>
    <row r="364" spans="1:12" x14ac:dyDescent="0.3">
      <c r="A364" t="s">
        <v>191</v>
      </c>
      <c r="B364">
        <v>12.2</v>
      </c>
      <c r="C364">
        <v>7.1</v>
      </c>
      <c r="D364" s="7">
        <v>46135</v>
      </c>
      <c r="E364" t="s">
        <v>196</v>
      </c>
      <c r="F364">
        <v>12.1</v>
      </c>
      <c r="G364">
        <v>7.2</v>
      </c>
      <c r="H364" s="7">
        <v>45704</v>
      </c>
      <c r="I364" t="s">
        <v>201</v>
      </c>
      <c r="J364">
        <v>12.5</v>
      </c>
      <c r="K364">
        <v>7.5</v>
      </c>
      <c r="L364" s="7">
        <v>46079</v>
      </c>
    </row>
    <row r="365" spans="1:12" x14ac:dyDescent="0.3">
      <c r="A365" t="s">
        <v>4</v>
      </c>
      <c r="E365" t="s">
        <v>5</v>
      </c>
      <c r="I365" t="s">
        <v>6</v>
      </c>
    </row>
    <row r="366" spans="1:12" x14ac:dyDescent="0.3">
      <c r="A366" t="s">
        <v>166</v>
      </c>
      <c r="B366" t="s">
        <v>270</v>
      </c>
      <c r="C366" t="s">
        <v>271</v>
      </c>
      <c r="D366" t="s">
        <v>272</v>
      </c>
      <c r="E366" t="s">
        <v>166</v>
      </c>
      <c r="F366" t="s">
        <v>270</v>
      </c>
      <c r="G366" t="s">
        <v>271</v>
      </c>
      <c r="H366" t="s">
        <v>272</v>
      </c>
      <c r="I366" t="s">
        <v>166</v>
      </c>
      <c r="J366" t="s">
        <v>270</v>
      </c>
      <c r="K366" t="s">
        <v>271</v>
      </c>
      <c r="L366" t="s">
        <v>272</v>
      </c>
    </row>
    <row r="367" spans="1:12" x14ac:dyDescent="0.3">
      <c r="A367" t="s">
        <v>202</v>
      </c>
      <c r="B367">
        <v>8</v>
      </c>
      <c r="C367">
        <v>11.3</v>
      </c>
      <c r="D367" s="7">
        <v>45882</v>
      </c>
      <c r="E367" t="s">
        <v>207</v>
      </c>
      <c r="F367">
        <v>8</v>
      </c>
      <c r="G367">
        <v>11.3</v>
      </c>
      <c r="H367" s="7">
        <v>45741</v>
      </c>
      <c r="I367" t="s">
        <v>211</v>
      </c>
      <c r="J367">
        <v>12</v>
      </c>
      <c r="K367">
        <v>7.3</v>
      </c>
      <c r="L367" s="7">
        <v>46146</v>
      </c>
    </row>
    <row r="368" spans="1:12" x14ac:dyDescent="0.3">
      <c r="A368" t="s">
        <v>203</v>
      </c>
      <c r="B368">
        <v>9.4</v>
      </c>
      <c r="C368">
        <v>9.9</v>
      </c>
      <c r="D368" s="7">
        <v>44944</v>
      </c>
      <c r="E368" t="s">
        <v>208</v>
      </c>
      <c r="F368">
        <v>11.8</v>
      </c>
      <c r="G368">
        <v>8</v>
      </c>
      <c r="H368" s="7">
        <v>46011</v>
      </c>
      <c r="I368" t="s">
        <v>212</v>
      </c>
      <c r="J368">
        <v>12</v>
      </c>
      <c r="K368">
        <v>6.1</v>
      </c>
      <c r="L368" s="7">
        <v>46146</v>
      </c>
    </row>
    <row r="369" spans="1:12" x14ac:dyDescent="0.3">
      <c r="A369" t="s">
        <v>204</v>
      </c>
      <c r="B369">
        <v>11.8</v>
      </c>
      <c r="C369">
        <v>7.5</v>
      </c>
      <c r="D369" s="7">
        <v>45976</v>
      </c>
      <c r="E369" t="s">
        <v>209</v>
      </c>
      <c r="F369">
        <v>9</v>
      </c>
      <c r="G369">
        <v>10</v>
      </c>
      <c r="H369" s="7">
        <v>45757</v>
      </c>
      <c r="I369" t="s">
        <v>213</v>
      </c>
      <c r="J369">
        <v>13.2</v>
      </c>
      <c r="K369">
        <v>6.3</v>
      </c>
      <c r="L369" s="7">
        <v>46140</v>
      </c>
    </row>
    <row r="370" spans="1:12" x14ac:dyDescent="0.3">
      <c r="A370" t="s">
        <v>205</v>
      </c>
      <c r="B370">
        <v>12.2</v>
      </c>
      <c r="C370">
        <v>7.1</v>
      </c>
      <c r="D370" s="7">
        <v>46146</v>
      </c>
      <c r="E370" t="s">
        <v>210</v>
      </c>
      <c r="F370">
        <v>12.5</v>
      </c>
      <c r="G370">
        <v>8.5</v>
      </c>
      <c r="H370" s="7">
        <v>46141</v>
      </c>
    </row>
    <row r="371" spans="1:12" x14ac:dyDescent="0.3">
      <c r="A371" t="s">
        <v>206</v>
      </c>
      <c r="B371">
        <v>12.2</v>
      </c>
      <c r="C371">
        <v>7.1</v>
      </c>
      <c r="D371" s="7">
        <v>46146</v>
      </c>
    </row>
    <row r="372" spans="1:12" x14ac:dyDescent="0.3">
      <c r="A372" t="s">
        <v>110</v>
      </c>
      <c r="B372" t="s">
        <v>273</v>
      </c>
    </row>
    <row r="374" spans="1:12" x14ac:dyDescent="0.3">
      <c r="A374" t="s">
        <v>71</v>
      </c>
    </row>
    <row r="375" spans="1:12" x14ac:dyDescent="0.3">
      <c r="A375" t="s">
        <v>274</v>
      </c>
      <c r="B375" t="s">
        <v>334</v>
      </c>
      <c r="C375" t="s">
        <v>74</v>
      </c>
      <c r="D375" t="s">
        <v>72</v>
      </c>
    </row>
    <row r="376" spans="1:12" x14ac:dyDescent="0.3">
      <c r="D376" s="3">
        <v>46387</v>
      </c>
    </row>
    <row r="377" spans="1:12" x14ac:dyDescent="0.3">
      <c r="A377" t="s">
        <v>275</v>
      </c>
    </row>
    <row r="378" spans="1:12" x14ac:dyDescent="0.3"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</row>
    <row r="379" spans="1:12" x14ac:dyDescent="0.3">
      <c r="A379" t="s">
        <v>276</v>
      </c>
      <c r="B379">
        <v>512</v>
      </c>
      <c r="C379">
        <v>294</v>
      </c>
      <c r="D379">
        <v>464</v>
      </c>
      <c r="E379">
        <v>481</v>
      </c>
      <c r="F379">
        <v>263</v>
      </c>
      <c r="G379">
        <v>187</v>
      </c>
    </row>
    <row r="380" spans="1:12" x14ac:dyDescent="0.3">
      <c r="A380" t="s">
        <v>277</v>
      </c>
      <c r="B380">
        <v>512</v>
      </c>
      <c r="C380">
        <v>304</v>
      </c>
      <c r="D380">
        <v>464</v>
      </c>
      <c r="E380">
        <v>481</v>
      </c>
      <c r="F380">
        <v>276</v>
      </c>
      <c r="G380">
        <v>187</v>
      </c>
    </row>
    <row r="381" spans="1:12" x14ac:dyDescent="0.3">
      <c r="A381" t="s">
        <v>278</v>
      </c>
      <c r="B381">
        <v>329</v>
      </c>
      <c r="C381">
        <v>257</v>
      </c>
      <c r="D381">
        <v>385</v>
      </c>
      <c r="E381">
        <v>321</v>
      </c>
      <c r="F381">
        <v>230</v>
      </c>
      <c r="G381">
        <v>187</v>
      </c>
    </row>
    <row r="382" spans="1:12" x14ac:dyDescent="0.3">
      <c r="A382" t="s">
        <v>279</v>
      </c>
      <c r="B382">
        <v>183</v>
      </c>
      <c r="C382">
        <v>47</v>
      </c>
      <c r="D382">
        <v>79</v>
      </c>
      <c r="E382">
        <v>160</v>
      </c>
      <c r="F382">
        <v>46</v>
      </c>
      <c r="G382">
        <v>0</v>
      </c>
    </row>
    <row r="384" spans="1:12" x14ac:dyDescent="0.3">
      <c r="A384" t="s">
        <v>280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</row>
    <row r="385" spans="1:7" x14ac:dyDescent="0.3">
      <c r="A385" t="s">
        <v>281</v>
      </c>
      <c r="B385" s="2">
        <v>5.8999999999999997E-2</v>
      </c>
      <c r="C385" s="2">
        <v>6.4000000000000001E-2</v>
      </c>
      <c r="D385" s="2">
        <v>0.06</v>
      </c>
      <c r="E385" s="2">
        <v>6.2E-2</v>
      </c>
      <c r="F385" s="2">
        <v>6.8000000000000005E-2</v>
      </c>
      <c r="G385" s="2">
        <v>0.08</v>
      </c>
    </row>
    <row r="386" spans="1:7" x14ac:dyDescent="0.3">
      <c r="A386" t="s">
        <v>282</v>
      </c>
      <c r="B386">
        <v>30</v>
      </c>
      <c r="C386">
        <v>19</v>
      </c>
      <c r="D386">
        <v>28</v>
      </c>
      <c r="E386">
        <v>121</v>
      </c>
      <c r="F386">
        <v>19</v>
      </c>
      <c r="G386">
        <v>15</v>
      </c>
    </row>
    <row r="387" spans="1:7" x14ac:dyDescent="0.3">
      <c r="A387" t="s">
        <v>283</v>
      </c>
      <c r="B387">
        <v>59</v>
      </c>
      <c r="C387">
        <v>0</v>
      </c>
      <c r="D387">
        <v>26</v>
      </c>
      <c r="E387">
        <v>0</v>
      </c>
      <c r="F387">
        <v>0</v>
      </c>
      <c r="G387">
        <v>31</v>
      </c>
    </row>
    <row r="388" spans="1:7" x14ac:dyDescent="0.3">
      <c r="A388" t="s">
        <v>284</v>
      </c>
      <c r="B388" s="1">
        <v>5000</v>
      </c>
      <c r="C388" s="1">
        <v>4500</v>
      </c>
      <c r="D388" s="1">
        <v>5000</v>
      </c>
      <c r="E388" s="1">
        <v>5000</v>
      </c>
      <c r="F388" s="1">
        <v>4000</v>
      </c>
      <c r="G388" s="1">
        <v>2000</v>
      </c>
    </row>
    <row r="389" spans="1:7" x14ac:dyDescent="0.3">
      <c r="A389" t="s">
        <v>285</v>
      </c>
      <c r="B389">
        <v>80</v>
      </c>
      <c r="C389">
        <v>80</v>
      </c>
      <c r="D389">
        <v>80</v>
      </c>
      <c r="E389">
        <v>80</v>
      </c>
      <c r="F389">
        <v>70</v>
      </c>
      <c r="G389">
        <v>40</v>
      </c>
    </row>
    <row r="390" spans="1:7" x14ac:dyDescent="0.3">
      <c r="A390" t="s">
        <v>286</v>
      </c>
      <c r="B390" s="2">
        <v>1.2350000000000001</v>
      </c>
      <c r="C390" s="2">
        <v>1.26</v>
      </c>
      <c r="D390" s="2">
        <v>1.292</v>
      </c>
      <c r="E390" s="2">
        <v>1.244</v>
      </c>
      <c r="F390" s="2">
        <v>1.23</v>
      </c>
      <c r="G390" s="2">
        <v>1.093</v>
      </c>
    </row>
    <row r="392" spans="1:7" x14ac:dyDescent="0.3">
      <c r="A392" t="s">
        <v>287</v>
      </c>
      <c r="B392" s="1">
        <v>182</v>
      </c>
      <c r="C392" s="1">
        <v>107</v>
      </c>
      <c r="D392" s="1">
        <v>166</v>
      </c>
      <c r="E392" s="1">
        <v>724</v>
      </c>
      <c r="F392" s="1">
        <v>93</v>
      </c>
      <c r="G392" s="1">
        <v>45</v>
      </c>
    </row>
    <row r="393" spans="1:7" x14ac:dyDescent="0.3">
      <c r="A393" t="s">
        <v>288</v>
      </c>
      <c r="B393" s="1">
        <v>295</v>
      </c>
      <c r="C393" s="1">
        <v>0</v>
      </c>
      <c r="D393" s="1">
        <v>130</v>
      </c>
      <c r="E393" s="1">
        <v>0</v>
      </c>
      <c r="F393" s="1">
        <v>0</v>
      </c>
      <c r="G393" s="1">
        <v>156</v>
      </c>
    </row>
    <row r="394" spans="1:7" x14ac:dyDescent="0.3">
      <c r="A394" t="s">
        <v>289</v>
      </c>
      <c r="B394" s="1">
        <v>819</v>
      </c>
      <c r="C394" s="1">
        <v>486</v>
      </c>
      <c r="D394" s="1">
        <v>742</v>
      </c>
      <c r="E394" s="1">
        <v>770</v>
      </c>
      <c r="F394" s="1">
        <v>386</v>
      </c>
      <c r="G394" s="1">
        <v>150</v>
      </c>
    </row>
    <row r="395" spans="1:7" x14ac:dyDescent="0.3">
      <c r="A395" t="s">
        <v>290</v>
      </c>
      <c r="B395" s="1">
        <v>1297</v>
      </c>
      <c r="C395" s="1">
        <v>593</v>
      </c>
      <c r="D395" s="1">
        <v>1038</v>
      </c>
      <c r="E395" s="1">
        <v>1493</v>
      </c>
      <c r="F395" s="1">
        <v>480</v>
      </c>
      <c r="G395" s="1">
        <v>351</v>
      </c>
    </row>
    <row r="397" spans="1:7" x14ac:dyDescent="0.3">
      <c r="A397" t="s">
        <v>291</v>
      </c>
    </row>
    <row r="398" spans="1:7" x14ac:dyDescent="0.3">
      <c r="A398" t="s">
        <v>292</v>
      </c>
    </row>
    <row r="399" spans="1:7" x14ac:dyDescent="0.3"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</row>
    <row r="400" spans="1:7" x14ac:dyDescent="0.3">
      <c r="A400" t="s">
        <v>293</v>
      </c>
    </row>
    <row r="401" spans="1:7" x14ac:dyDescent="0.3">
      <c r="A401" t="s">
        <v>294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</row>
    <row r="402" spans="1:7" x14ac:dyDescent="0.3">
      <c r="A402" t="s">
        <v>295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</row>
    <row r="403" spans="1:7" x14ac:dyDescent="0.3">
      <c r="A403" t="s">
        <v>296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</row>
    <row r="404" spans="1:7" x14ac:dyDescent="0.3">
      <c r="A404" t="s">
        <v>297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500</v>
      </c>
    </row>
    <row r="405" spans="1:7" x14ac:dyDescent="0.3">
      <c r="A405" t="s">
        <v>298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500</v>
      </c>
    </row>
    <row r="406" spans="1:7" x14ac:dyDescent="0.3">
      <c r="A406" t="s">
        <v>299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</row>
    <row r="408" spans="1:7" x14ac:dyDescent="0.3">
      <c r="A408" t="s">
        <v>300</v>
      </c>
    </row>
    <row r="409" spans="1:7" x14ac:dyDescent="0.3">
      <c r="A409" t="s">
        <v>301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500</v>
      </c>
    </row>
    <row r="410" spans="1:7" x14ac:dyDescent="0.3">
      <c r="A410" t="s">
        <v>302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500</v>
      </c>
    </row>
    <row r="411" spans="1:7" x14ac:dyDescent="0.3">
      <c r="A411" t="s">
        <v>303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500</v>
      </c>
    </row>
    <row r="412" spans="1:7" x14ac:dyDescent="0.3">
      <c r="A412" t="s">
        <v>304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</row>
    <row r="413" spans="1:7" x14ac:dyDescent="0.3">
      <c r="A413" t="s">
        <v>305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2500</v>
      </c>
    </row>
    <row r="415" spans="1:7" x14ac:dyDescent="0.3">
      <c r="A415" t="s">
        <v>306</v>
      </c>
    </row>
    <row r="416" spans="1:7" x14ac:dyDescent="0.3">
      <c r="A416" t="s">
        <v>307</v>
      </c>
      <c r="B416" s="2">
        <v>0.11799999999999999</v>
      </c>
      <c r="C416" s="2">
        <v>7.6499999999999999E-2</v>
      </c>
      <c r="D416" s="2">
        <v>0.11799999999999999</v>
      </c>
      <c r="E416" s="2">
        <v>0.11799999999999999</v>
      </c>
      <c r="F416" s="2">
        <v>7.2400000000000006E-2</v>
      </c>
      <c r="G416" s="2">
        <v>1.66E-2</v>
      </c>
    </row>
    <row r="417" spans="1:7" x14ac:dyDescent="0.3">
      <c r="A417" t="s">
        <v>308</v>
      </c>
      <c r="B417" s="2">
        <v>0.14000000000000001</v>
      </c>
      <c r="C417" s="2">
        <v>9.3600000000000003E-2</v>
      </c>
      <c r="D417" s="2">
        <v>0.14000000000000001</v>
      </c>
      <c r="E417" s="2">
        <v>0.14000000000000001</v>
      </c>
      <c r="F417" s="2">
        <v>8.8800000000000004E-2</v>
      </c>
      <c r="G417" s="2">
        <v>5.9700000000000003E-2</v>
      </c>
    </row>
    <row r="418" spans="1:7" x14ac:dyDescent="0.3">
      <c r="A418" t="s">
        <v>309</v>
      </c>
      <c r="B418" s="2">
        <v>0.40010000000000001</v>
      </c>
      <c r="C418" s="2">
        <v>0.3543</v>
      </c>
      <c r="D418" s="2">
        <v>0.40010000000000001</v>
      </c>
      <c r="E418" s="2">
        <v>0.40010000000000001</v>
      </c>
      <c r="F418" s="2">
        <v>0.3947</v>
      </c>
      <c r="G418" s="2">
        <v>0.40010000000000001</v>
      </c>
    </row>
    <row r="419" spans="1:7" x14ac:dyDescent="0.3">
      <c r="A419" t="s">
        <v>310</v>
      </c>
      <c r="B419" s="2">
        <v>0.60019999999999996</v>
      </c>
      <c r="C419" s="2">
        <v>0.54630000000000001</v>
      </c>
      <c r="D419" s="2">
        <v>0.60019999999999996</v>
      </c>
      <c r="E419" s="2">
        <v>0.60019999999999996</v>
      </c>
      <c r="F419" s="2">
        <v>0.58589999999999998</v>
      </c>
      <c r="G419" s="2">
        <v>0.60019999999999996</v>
      </c>
    </row>
    <row r="420" spans="1:7" x14ac:dyDescent="0.3">
      <c r="A420" t="s">
        <v>311</v>
      </c>
      <c r="B420" s="2">
        <v>0.14399999999999999</v>
      </c>
      <c r="C420" s="2">
        <v>9.8900000000000002E-2</v>
      </c>
      <c r="D420" s="2">
        <v>0.14399999999999999</v>
      </c>
      <c r="E420" s="2">
        <v>0.14399999999999999</v>
      </c>
      <c r="F420" s="2">
        <v>0.10299999999999999</v>
      </c>
      <c r="G420" s="2">
        <v>0.14349999999999999</v>
      </c>
    </row>
    <row r="421" spans="1:7" x14ac:dyDescent="0.3">
      <c r="A421" t="s">
        <v>110</v>
      </c>
      <c r="B421" t="s">
        <v>312</v>
      </c>
    </row>
    <row r="423" spans="1:7" x14ac:dyDescent="0.3">
      <c r="A423" t="s">
        <v>71</v>
      </c>
    </row>
    <row r="424" spans="1:7" x14ac:dyDescent="0.3">
      <c r="A424" t="s">
        <v>313</v>
      </c>
      <c r="B424" t="s">
        <v>334</v>
      </c>
      <c r="C424" t="s">
        <v>74</v>
      </c>
      <c r="D424" t="s">
        <v>72</v>
      </c>
    </row>
    <row r="425" spans="1:7" x14ac:dyDescent="0.3">
      <c r="D425" s="3">
        <v>46387</v>
      </c>
    </row>
    <row r="426" spans="1:7" x14ac:dyDescent="0.3">
      <c r="A426" t="s">
        <v>314</v>
      </c>
    </row>
    <row r="428" spans="1:7" x14ac:dyDescent="0.3">
      <c r="A428" t="s">
        <v>315</v>
      </c>
      <c r="B428" t="s">
        <v>316</v>
      </c>
    </row>
    <row r="429" spans="1:7" x14ac:dyDescent="0.3">
      <c r="A429" t="s">
        <v>317</v>
      </c>
      <c r="B429" t="s">
        <v>318</v>
      </c>
    </row>
    <row r="430" spans="1:7" x14ac:dyDescent="0.3">
      <c r="A430" t="s">
        <v>319</v>
      </c>
      <c r="B430" t="s">
        <v>320</v>
      </c>
    </row>
    <row r="431" spans="1:7" x14ac:dyDescent="0.3">
      <c r="A431" t="s">
        <v>321</v>
      </c>
      <c r="B431" t="s">
        <v>322</v>
      </c>
    </row>
    <row r="432" spans="1:7" x14ac:dyDescent="0.3">
      <c r="A432" t="s">
        <v>323</v>
      </c>
      <c r="B432" t="s">
        <v>324</v>
      </c>
    </row>
    <row r="433" spans="1:8" x14ac:dyDescent="0.3">
      <c r="A433" t="s">
        <v>325</v>
      </c>
      <c r="B433" t="s">
        <v>326</v>
      </c>
    </row>
    <row r="434" spans="1:8" x14ac:dyDescent="0.3">
      <c r="A434" t="s">
        <v>327</v>
      </c>
      <c r="B434" t="s">
        <v>328</v>
      </c>
    </row>
    <row r="435" spans="1:8" x14ac:dyDescent="0.3">
      <c r="B435" t="s">
        <v>329</v>
      </c>
    </row>
    <row r="439" spans="1:8" x14ac:dyDescent="0.3">
      <c r="B439" t="s">
        <v>330</v>
      </c>
      <c r="C439" t="s">
        <v>1</v>
      </c>
      <c r="D439" t="s">
        <v>2</v>
      </c>
      <c r="E439" t="s">
        <v>3</v>
      </c>
      <c r="F439" t="s">
        <v>4</v>
      </c>
      <c r="G439" t="s">
        <v>5</v>
      </c>
      <c r="H439" t="s">
        <v>6</v>
      </c>
    </row>
    <row r="440" spans="1:8" x14ac:dyDescent="0.3">
      <c r="A440" t="s">
        <v>261</v>
      </c>
    </row>
    <row r="441" spans="1:8" x14ac:dyDescent="0.3">
      <c r="A441" t="s">
        <v>315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</row>
    <row r="442" spans="1:8" x14ac:dyDescent="0.3">
      <c r="A442" t="s">
        <v>317</v>
      </c>
      <c r="B442" s="8">
        <v>1</v>
      </c>
      <c r="C442" s="8">
        <v>1</v>
      </c>
      <c r="D442" s="8">
        <v>1</v>
      </c>
      <c r="E442" s="8">
        <v>1</v>
      </c>
      <c r="F442" s="8">
        <v>1</v>
      </c>
      <c r="G442" s="8">
        <v>1</v>
      </c>
      <c r="H442" s="8">
        <v>1</v>
      </c>
    </row>
    <row r="443" spans="1:8" x14ac:dyDescent="0.3">
      <c r="A443" t="s">
        <v>319</v>
      </c>
      <c r="B443" s="8">
        <v>1</v>
      </c>
      <c r="C443" s="8">
        <v>1</v>
      </c>
      <c r="D443" s="8">
        <v>1</v>
      </c>
      <c r="E443" s="8">
        <v>1</v>
      </c>
      <c r="F443" s="8">
        <v>1</v>
      </c>
      <c r="G443" s="8">
        <v>1</v>
      </c>
      <c r="H443" s="8">
        <v>1</v>
      </c>
    </row>
    <row r="444" spans="1:8" x14ac:dyDescent="0.3">
      <c r="A444" t="s">
        <v>321</v>
      </c>
      <c r="B444" s="8">
        <v>1</v>
      </c>
      <c r="C444" s="8">
        <v>1</v>
      </c>
      <c r="D444" s="8">
        <v>1</v>
      </c>
      <c r="E444" s="8">
        <v>1</v>
      </c>
      <c r="F444" s="8">
        <v>1</v>
      </c>
      <c r="G444" s="8">
        <v>1</v>
      </c>
      <c r="H444" s="8">
        <v>1</v>
      </c>
    </row>
    <row r="445" spans="1:8" x14ac:dyDescent="0.3">
      <c r="A445" t="s">
        <v>323</v>
      </c>
      <c r="B445" s="8">
        <v>1</v>
      </c>
      <c r="C445" s="8">
        <v>1</v>
      </c>
      <c r="D445" s="8">
        <v>1</v>
      </c>
      <c r="E445" s="8">
        <v>1</v>
      </c>
      <c r="F445" s="8">
        <v>1</v>
      </c>
      <c r="G445" s="8">
        <v>1</v>
      </c>
      <c r="H445" s="8">
        <v>1</v>
      </c>
    </row>
    <row r="446" spans="1:8" x14ac:dyDescent="0.3">
      <c r="A446" t="s">
        <v>325</v>
      </c>
      <c r="B446" s="8">
        <v>1</v>
      </c>
      <c r="C446" s="8">
        <v>1</v>
      </c>
      <c r="D446" s="8">
        <v>1</v>
      </c>
      <c r="E446" s="8">
        <v>1</v>
      </c>
      <c r="F446" s="8">
        <v>1</v>
      </c>
      <c r="G446" s="8">
        <v>1</v>
      </c>
      <c r="H446" s="8">
        <v>1</v>
      </c>
    </row>
    <row r="447" spans="1:8" x14ac:dyDescent="0.3">
      <c r="A447" t="s">
        <v>327</v>
      </c>
      <c r="B447" s="8">
        <v>1</v>
      </c>
      <c r="C447" s="8">
        <v>1</v>
      </c>
      <c r="D447" s="8">
        <v>1</v>
      </c>
      <c r="E447" s="8">
        <v>1</v>
      </c>
      <c r="F447" s="8">
        <v>1</v>
      </c>
      <c r="G447" s="8">
        <v>1</v>
      </c>
      <c r="H447" s="8">
        <v>1</v>
      </c>
    </row>
    <row r="448" spans="1:8" x14ac:dyDescent="0.3">
      <c r="A448" t="s">
        <v>110</v>
      </c>
      <c r="B448" t="s">
        <v>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F2F7-1421-4993-B2CA-71523D73B2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9427BAFDC4142A85C63EA4F6ED86E" ma:contentTypeVersion="0" ma:contentTypeDescription="Create a new document." ma:contentTypeScope="" ma:versionID="78b1b874efceaae44ad5caf68786110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39b2356d955ae89f509e7f85025e97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0234F7-5C75-4BCC-98EC-159BD13EC3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25A418-8A2B-4BAD-B13B-9473383FF11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5445B8-47AA-431A-9560-87D5BF0129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Chart Data</vt:lpstr>
      <vt:lpstr>Round 1</vt:lpstr>
      <vt:lpstr>Round 2</vt:lpstr>
      <vt:lpstr>Round 3</vt:lpstr>
      <vt:lpstr>Round 4</vt:lpstr>
      <vt:lpstr>Round 5</vt:lpstr>
      <vt:lpstr>Round 6</vt:lpstr>
      <vt:lpstr>Round 7</vt:lpstr>
      <vt:lpstr>Round 8</vt:lpstr>
      <vt:lpstr>'Round 1'!Ethics</vt:lpstr>
      <vt:lpstr>'Round 1'!financial</vt:lpstr>
      <vt:lpstr>'Round 1'!frontpage</vt:lpstr>
      <vt:lpstr>'Round 1'!hrtqm</vt:lpstr>
      <vt:lpstr>'Round 1'!market</vt:lpstr>
      <vt:lpstr>'Round 1'!perceptual</vt:lpstr>
      <vt:lpstr>'Round 1'!production</vt:lpstr>
      <vt:lpstr>'Round 1'!stock</vt:lpstr>
      <vt:lpstr>'Round 1'!top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Neff</dc:creator>
  <cp:lastModifiedBy>Michael Neff</cp:lastModifiedBy>
  <dcterms:created xsi:type="dcterms:W3CDTF">2019-12-02T23:07:27Z</dcterms:created>
  <dcterms:modified xsi:type="dcterms:W3CDTF">2020-02-04T17:40:11Z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0x0101002EE9427BAFDC4142A85C63EA4F6ED86E</vt:lpwstr>
  </property>
</Properties>
</file>