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ocols" sheetId="1" state="visible" r:id="rId2"/>
    <sheet name="all_data" sheetId="2" state="visible" r:id="rId3"/>
    <sheet name="collars_mac &amp; animals_tag" sheetId="3" state="visible" r:id="rId4"/>
    <sheet name="Hypothesis" sheetId="4" state="visible" r:id="rId5"/>
    <sheet name="Analysis" sheetId="5" state="visible" r:id="rId6"/>
    <sheet name="Metadat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<sst xmlns="http://schemas.openxmlformats.org/spreadsheetml/2006/main" count="1150" uniqueCount="230">
  <si>
    <t xml:space="preserve">experiment</t>
  </si>
  <si>
    <t xml:space="preserve">monitoring</t>
  </si>
  <si>
    <t xml:space="preserve">date</t>
  </si>
  <si>
    <t xml:space="preserve">contact_duration</t>
  </si>
  <si>
    <t xml:space="preserve">begin</t>
  </si>
  <si>
    <t xml:space="preserve">end</t>
  </si>
  <si>
    <t xml:space="preserve">nb_animals</t>
  </si>
  <si>
    <t xml:space="preserve">folder</t>
  </si>
  <si>
    <t xml:space="preserve">raw_data_file_begin</t>
  </si>
  <si>
    <t xml:space="preserve">raw_data_time_begin</t>
  </si>
  <si>
    <t xml:space="preserve">raw_data_file_end</t>
  </si>
  <si>
    <t xml:space="preserve">raw_data_time_end</t>
  </si>
  <si>
    <t xml:space="preserve">raw_data_duration</t>
  </si>
  <si>
    <t xml:space="preserve">nb_files</t>
  </si>
  <si>
    <t xml:space="preserve">volume_mo</t>
  </si>
  <si>
    <t xml:space="preserve">observations</t>
  </si>
  <si>
    <t xml:space="preserve">experiment_1</t>
  </si>
  <si>
    <t xml:space="preserve">monitoring_1</t>
  </si>
  <si>
    <t xml:space="preserve">1h</t>
  </si>
  <si>
    <t xml:space="preserve">1. contact duration 1h</t>
  </si>
  <si>
    <t xml:space="preserve">09-38-19_distances.csv</t>
  </si>
  <si>
    <t xml:space="preserve">10-38-03_distances.csv</t>
  </si>
  <si>
    <t xml:space="preserve">NA</t>
  </si>
  <si>
    <t xml:space="preserve">monitoring_2</t>
  </si>
  <si>
    <t xml:space="preserve">6h</t>
  </si>
  <si>
    <t xml:space="preserve">2. contact duration 6h</t>
  </si>
  <si>
    <t xml:space="preserve">10-57-00_distances.csv</t>
  </si>
  <si>
    <t xml:space="preserve">17-00-31_distances.csv</t>
  </si>
  <si>
    <t xml:space="preserve">monitoring_3</t>
  </si>
  <si>
    <t xml:space="preserve">24h</t>
  </si>
  <si>
    <t xml:space="preserve">3. contact duration 24h</t>
  </si>
  <si>
    <t xml:space="preserve">17-42-10_distances.csv</t>
  </si>
  <si>
    <t xml:space="preserve">41-32-18_distances.csv</t>
  </si>
  <si>
    <t xml:space="preserve">experiment_2</t>
  </si>
  <si>
    <t xml:space="preserve">1. contact duration 24h</t>
  </si>
  <si>
    <t xml:space="preserve">no record</t>
  </si>
  <si>
    <t xml:space="preserve">2. contact duration 24h part1</t>
  </si>
  <si>
    <t xml:space="preserve">11-50-57_distances.csv</t>
  </si>
  <si>
    <t xml:space="preserve">23-41-03_distances.csv</t>
  </si>
  <si>
    <t xml:space="preserve">tag_218 stop recording at file 15-16-23_distances</t>
  </si>
  <si>
    <t xml:space="preserve">2. contact duration 24h part2</t>
  </si>
  <si>
    <t xml:space="preserve">00-03-58_distances.csv</t>
  </si>
  <si>
    <t xml:space="preserve">11-31-31_distances.csv</t>
  </si>
  <si>
    <t xml:space="preserve">44h</t>
  </si>
  <si>
    <t xml:space="preserve">3. contact duration 44h part1</t>
  </si>
  <si>
    <t xml:space="preserve">15-50-07_distances.csv</t>
  </si>
  <si>
    <t xml:space="preserve">23-53-09_distances.csv</t>
  </si>
  <si>
    <t xml:space="preserve">3. contact duration 44h part2</t>
  </si>
  <si>
    <t xml:space="preserve">00-13-15_distances.csv</t>
  </si>
  <si>
    <t xml:space="preserve">23-42-10_distances.csv</t>
  </si>
  <si>
    <t xml:space="preserve">3. contact duration 44h part3</t>
  </si>
  <si>
    <t xml:space="preserve">00-02-18_distances.csv</t>
  </si>
  <si>
    <t xml:space="preserve">11-30-48_distances.csv</t>
  </si>
  <si>
    <t xml:space="preserve">experiment_3</t>
  </si>
  <si>
    <t xml:space="preserve">no record to be checked by Adama (2022.09.14)</t>
  </si>
  <si>
    <t xml:space="preserve">17-10-46_distances.csv</t>
  </si>
  <si>
    <t xml:space="preserve">23-40-43_distances.csv</t>
  </si>
  <si>
    <t xml:space="preserve">00-03-40_distances.csv</t>
  </si>
  <si>
    <t xml:space="preserve">16-50-22_distances.csv</t>
  </si>
  <si>
    <t xml:space="preserve">experiment_4</t>
  </si>
  <si>
    <t xml:space="preserve">1. contact duration 24h part1</t>
  </si>
  <si>
    <t xml:space="preserve">12-56-49_distances.csv</t>
  </si>
  <si>
    <t xml:space="preserve">23-55-07_distances.csv</t>
  </si>
  <si>
    <t xml:space="preserve">1. contact duration 24h part2</t>
  </si>
  <si>
    <t xml:space="preserve">00-15-29_distances.csv</t>
  </si>
  <si>
    <t xml:space="preserve">12-33-23_distances.csv</t>
  </si>
  <si>
    <t xml:space="preserve">48h</t>
  </si>
  <si>
    <t xml:space="preserve">1. contact duration 48h part1</t>
  </si>
  <si>
    <t xml:space="preserve">13-46-17_distances.csv</t>
  </si>
  <si>
    <t xml:space="preserve">23-50-40_distances.csv</t>
  </si>
  <si>
    <t xml:space="preserve">1. contact duration 48h part2</t>
  </si>
  <si>
    <t xml:space="preserve">00-13-56_distances.csv</t>
  </si>
  <si>
    <t xml:space="preserve">23-51-58_distances.csv</t>
  </si>
  <si>
    <t xml:space="preserve">1. contact duration 48h part3</t>
  </si>
  <si>
    <t xml:space="preserve">00-15-12_distances.csv</t>
  </si>
  <si>
    <t xml:space="preserve">13-24-01_distances.csv</t>
  </si>
  <si>
    <t xml:space="preserve">experiment_5</t>
  </si>
  <si>
    <t xml:space="preserve">15-23-55_distances.csv</t>
  </si>
  <si>
    <t xml:space="preserve">23-47-11_distances.csv</t>
  </si>
  <si>
    <t xml:space="preserve">00-07-16_distances.csv</t>
  </si>
  <si>
    <t xml:space="preserve">15-19-46_distances.csv</t>
  </si>
  <si>
    <t xml:space="preserve">2. contact duration 48h part1</t>
  </si>
  <si>
    <t xml:space="preserve">18-10-06_distances.csv</t>
  </si>
  <si>
    <t xml:space="preserve">23-53-40_distances.csv</t>
  </si>
  <si>
    <t xml:space="preserve">2. contact duration 48h part2</t>
  </si>
  <si>
    <t xml:space="preserve">00-13-46_distances.csv</t>
  </si>
  <si>
    <t xml:space="preserve">23-56-41_distances.csv</t>
  </si>
  <si>
    <t xml:space="preserve">2. contact duration 48h part3</t>
  </si>
  <si>
    <t xml:space="preserve">00-16-49_distances.csv</t>
  </si>
  <si>
    <t xml:space="preserve">17-48-38_distances.csv</t>
  </si>
  <si>
    <t xml:space="preserve">experiment_6</t>
  </si>
  <si>
    <t xml:space="preserve">8h</t>
  </si>
  <si>
    <t xml:space="preserve">1. contact duration 8h full</t>
  </si>
  <si>
    <t xml:space="preserve">2. contact duration 8h reduced</t>
  </si>
  <si>
    <t xml:space="preserve">10-21-17_distances.csv</t>
  </si>
  <si>
    <t xml:space="preserve">18-14-05_distances.csv</t>
  </si>
  <si>
    <t xml:space="preserve">hour_begin</t>
  </si>
  <si>
    <t xml:space="preserve">hour_end</t>
  </si>
  <si>
    <t xml:space="preserve">nb_animal</t>
  </si>
  <si>
    <t xml:space="preserve">surface</t>
  </si>
  <si>
    <t xml:space="preserve">lineage</t>
  </si>
  <si>
    <t xml:space="preserve">animal_id</t>
  </si>
  <si>
    <t xml:space="preserve">animal_collar</t>
  </si>
  <si>
    <t xml:space="preserve">collar_mac</t>
  </si>
  <si>
    <t xml:space="preserve">collar_tag</t>
  </si>
  <si>
    <t xml:space="preserve">seed</t>
  </si>
  <si>
    <t xml:space="preserve">sex</t>
  </si>
  <si>
    <t xml:space="preserve">day_sero</t>
  </si>
  <si>
    <t xml:space="preserve">day_viro</t>
  </si>
  <si>
    <t xml:space="preserve">day_symptoms</t>
  </si>
  <si>
    <t xml:space="preserve">infected</t>
  </si>
  <si>
    <t xml:space="preserve">death</t>
  </si>
  <si>
    <t xml:space="preserve">all</t>
  </si>
  <si>
    <t xml:space="preserve">male</t>
  </si>
  <si>
    <t xml:space="preserve">female</t>
  </si>
  <si>
    <t xml:space="preserve">GHJ</t>
  </si>
  <si>
    <t xml:space="preserve">KLM</t>
  </si>
  <si>
    <t xml:space="preserve">DEF</t>
  </si>
  <si>
    <t xml:space="preserve">ABC</t>
  </si>
  <si>
    <t xml:space="preserve">tag_error</t>
  </si>
  <si>
    <t xml:space="preserve">9D</t>
  </si>
  <si>
    <t xml:space="preserve">sacrified</t>
  </si>
  <si>
    <t xml:space="preserve">7D</t>
  </si>
  <si>
    <t xml:space="preserve">41L</t>
  </si>
  <si>
    <t xml:space="preserve">13D</t>
  </si>
  <si>
    <t xml:space="preserve">27D</t>
  </si>
  <si>
    <t xml:space="preserve">24KD</t>
  </si>
  <si>
    <t xml:space="preserve">32L</t>
  </si>
  <si>
    <t xml:space="preserve">42L</t>
  </si>
  <si>
    <t xml:space="preserve">25KD</t>
  </si>
  <si>
    <t xml:space="preserve">23KD</t>
  </si>
  <si>
    <t xml:space="preserve">4D</t>
  </si>
  <si>
    <t xml:space="preserve">SN</t>
  </si>
  <si>
    <t xml:space="preserve">sero fortement positive</t>
  </si>
  <si>
    <t xml:space="preserve">reduced</t>
  </si>
  <si>
    <t xml:space="preserve">animal_tag</t>
  </si>
  <si>
    <t xml:space="preserve">206F</t>
  </si>
  <si>
    <t xml:space="preserve">62A6</t>
  </si>
  <si>
    <t xml:space="preserve">E8C8</t>
  </si>
  <si>
    <t xml:space="preserve">56E6</t>
  </si>
  <si>
    <t xml:space="preserve">D3AE</t>
  </si>
  <si>
    <t xml:space="preserve">412D</t>
  </si>
  <si>
    <t xml:space="preserve">EA8A</t>
  </si>
  <si>
    <t xml:space="preserve">7B1A</t>
  </si>
  <si>
    <t xml:space="preserve">1156</t>
  </si>
  <si>
    <t xml:space="preserve">F786</t>
  </si>
  <si>
    <t xml:space="preserve">2640</t>
  </si>
  <si>
    <t xml:space="preserve">17F6</t>
  </si>
  <si>
    <t xml:space="preserve">Comparer les lignées</t>
  </si>
  <si>
    <t xml:space="preserve">Temps latence et excretion du virus</t>
  </si>
  <si>
    <t xml:space="preserve">Comparer les temps d'exposition et les probabilités d'être infecté</t>
  </si>
  <si>
    <t xml:space="preserve">Température corporelle et rythme cardiaque comme prédicteur de l'infection</t>
  </si>
  <si>
    <t xml:space="preserve">Analyse des patterns de contacts entre animaux</t>
  </si>
  <si>
    <t xml:space="preserve">Réseau de contacts</t>
  </si>
  <si>
    <t xml:space="preserve">Identification des patterns temporels</t>
  </si>
  <si>
    <t xml:space="preserve">Analyses des périodes du réseau de contacts</t>
  </si>
  <si>
    <t xml:space="preserve">La maladie affecte-t-elle les contacts ?</t>
  </si>
  <si>
    <t xml:space="preserve">Temps de latence</t>
  </si>
  <si>
    <t xml:space="preserve">pre-tests sur les lignées, analyses en glm</t>
  </si>
  <si>
    <t xml:space="preserve">Temps d'exposition et probabilités infection</t>
  </si>
  <si>
    <t xml:space="preserve">Comparer les temps d'exposition (lignées II et IV)</t>
  </si>
  <si>
    <t xml:space="preserve">Mêmes conditions d'expositions par lignées</t>
  </si>
  <si>
    <t xml:space="preserve">On peut également ignorer la souche et regarder simplement le temps d'exposition et regarder un effet temps</t>
  </si>
  <si>
    <t xml:space="preserve">Estimer la probabilité d'infection de chaque ligne (inverse du temps d'exposition)</t>
  </si>
  <si>
    <t xml:space="preserve">Temps de contact des animaux par test avec l'infecté</t>
  </si>
  <si>
    <t xml:space="preserve">Estimer les nombres de contacts ou puissance de contact / temps d'exposition et puissance d'exposition</t>
  </si>
  <si>
    <t xml:space="preserve">Courte et Longue distance (durée de contact) sur durée de suivi donnée</t>
  </si>
  <si>
    <t xml:space="preserve">Aspect des points d'eau</t>
  </si>
  <si>
    <t xml:space="preserve">Nombre de contacts et durée des contacts</t>
  </si>
  <si>
    <t xml:space="preserve">Durée contact, courte et longue distance</t>
  </si>
  <si>
    <t xml:space="preserve">Analyse du réseau</t>
  </si>
  <si>
    <t xml:space="preserve">Jaccard index / Fortunato</t>
  </si>
  <si>
    <t xml:space="preserve">Considérer temps total vs. petits intervalles</t>
  </si>
  <si>
    <t xml:space="preserve">Block entropy</t>
  </si>
  <si>
    <t xml:space="preserve">Durée et distance des contacts sur réseau de 5 minutes</t>
  </si>
  <si>
    <t xml:space="preserve">Evolution temporelle des métriques (degré, centralité, clique)</t>
  </si>
  <si>
    <t xml:space="preserve">Distribution des contacts pour choix des distances</t>
  </si>
  <si>
    <t xml:space="preserve">Temporal series of individual degree -&gt; stationary contact of patterns (Dick Fuller)</t>
  </si>
  <si>
    <t xml:space="preserve">Jaccard index -&gt; periods dans le réseau</t>
  </si>
  <si>
    <t xml:space="preserve">Distribution de la durée des contacts</t>
  </si>
  <si>
    <t xml:space="preserve">ARIMA model (ou similaire) -&gt; cyclicity of contact patterns</t>
  </si>
  <si>
    <t xml:space="preserve">arxviv 1512.01344 -&gt; profils de contacts random ou patterns ?</t>
  </si>
  <si>
    <t xml:space="preserve">Extending network (copy and rewier) -&gt; extend modelling -&gt; simulate diffusion on a larger network with similar results ?</t>
  </si>
  <si>
    <t xml:space="preserve">Température corporelle et rythme cardiaque</t>
  </si>
  <si>
    <t xml:space="preserve">Tendances liées à la température corporelle</t>
  </si>
  <si>
    <t xml:space="preserve">Courbe de température corporelle pour chaque animal</t>
  </si>
  <si>
    <t xml:space="preserve">Effet de la température extérieure - logger température et hygrométrie externe</t>
  </si>
  <si>
    <t xml:space="preserve">Combien animaux avec un certains profils sont tombés malade et ceux qui sont restés sains</t>
  </si>
  <si>
    <t xml:space="preserve">Test Granger</t>
  </si>
  <si>
    <t xml:space="preserve">Decomposition of time series (temperature &amp; animal) to see possible related variations (cylicity, trend, …)</t>
  </si>
  <si>
    <t xml:space="preserve">Excel file containng  data from the Experimental Infection in Sanglakam. The  file contains for each experience the information about the follw up of infected animals + a summary  sheet containing the  relevant info for preliminary  analysis. The single experience file are saved in the workshett Experience _ * , where  * stands for  the ordinal  number of experience, starting from June 2021. The  Summary Worksheet contains information about the experience and the  results after the follow -up. Details of the Summary data are provide  below</t>
  </si>
  <si>
    <t xml:space="preserve">Summary Worksheet data</t>
  </si>
  <si>
    <t xml:space="preserve">Title</t>
  </si>
  <si>
    <t xml:space="preserve">Description</t>
  </si>
  <si>
    <t xml:space="preserve">Values</t>
  </si>
  <si>
    <t xml:space="preserve">Experience _N</t>
  </si>
  <si>
    <t xml:space="preserve">Experience Number . Is counted from the first experience in June 2021. An experience is efined  every time an infected animal is introduced in the animalerie and data is collected</t>
  </si>
  <si>
    <t xml:space="preserve">Integer number from 1. 1  corresponding to the first experience in June</t>
  </si>
  <si>
    <t xml:space="preserve">Date</t>
  </si>
  <si>
    <t xml:space="preserve">Statrting date of the Experience</t>
  </si>
  <si>
    <t xml:space="preserve">DD/MM/YYYY</t>
  </si>
  <si>
    <t xml:space="preserve">Duration</t>
  </si>
  <si>
    <t xml:space="preserve">HOURS animals have spent in the animalerie closed environment exposed to the infected animal</t>
  </si>
  <si>
    <t xml:space="preserve">Integer Number </t>
  </si>
  <si>
    <t xml:space="preserve">Strain</t>
  </si>
  <si>
    <t xml:space="preserve">Id of the strains used  to infect the animals</t>
  </si>
  <si>
    <t xml:space="preserve">Caharacter String</t>
  </si>
  <si>
    <t xml:space="preserve">Lineage</t>
  </si>
  <si>
    <t xml:space="preserve">Genetic lineage of the strains </t>
  </si>
  <si>
    <t xml:space="preserve">Character string corresponding to the Roman number (I,II,III,IV)</t>
  </si>
  <si>
    <t xml:space="preserve">Animal_ID</t>
  </si>
  <si>
    <t xml:space="preserve">Id of the animal used in the experience</t>
  </si>
  <si>
    <t xml:space="preserve">Character string </t>
  </si>
  <si>
    <t xml:space="preserve">RFID</t>
  </si>
  <si>
    <t xml:space="preserve">Be Spoon device ID the animal is equipped</t>
  </si>
  <si>
    <t xml:space="preserve">Character String</t>
  </si>
  <si>
    <t xml:space="preserve">STARODDI</t>
  </si>
  <si>
    <t xml:space="preserve">StarOddi device ID the animal is equipped</t>
  </si>
  <si>
    <t xml:space="preserve">Species</t>
  </si>
  <si>
    <t xml:space="preserve">Animal Species</t>
  </si>
  <si>
    <t xml:space="preserve">Character : G for Goat; S for Sheep</t>
  </si>
  <si>
    <t xml:space="preserve">Gender</t>
  </si>
  <si>
    <t xml:space="preserve">Animal Gender</t>
  </si>
  <si>
    <t xml:space="preserve">Character: M for Male; F for Female</t>
  </si>
  <si>
    <t xml:space="preserve">Age</t>
  </si>
  <si>
    <t xml:space="preserve">Age of the animals expressed in class</t>
  </si>
  <si>
    <t xml:space="preserve">String. Y for Young (less than 6 months); YA for Young Adults (6-12 Months); A for Adults (12-36 Months); O for old ( More than 36 Months)</t>
  </si>
  <si>
    <t xml:space="preserve">Status</t>
  </si>
  <si>
    <t xml:space="preserve">Infectious status at the end of the follow-up after the exposure</t>
  </si>
  <si>
    <t xml:space="preserve">Character: S for seeder/index case; N for Negative after teh follow up; P for positive or PPR dead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</si>
</sst>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h:mm"/>
    <numFmt numFmtId="167" formatCode="m/d/yyyy\ h:mm"/>
    <numFmt numFmtId="168" formatCode="0.00"/>
    <numFmt numFmtId="169" formatCode="dd/mm/yyyy"/>
    <numFmt numFmtId="170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S:S A11"/>
    </sheetView>
  </sheetViews>
  <sheetFormatPr defaultColWidth="10.6875" defaultRowHeight="14.25" zeroHeight="false" outlineLevelRow="0" outlineLevelCol="0"/>
  <cols>
    <col collapsed="false" customWidth="true" hidden="false" outlineLevel="0" max="2" min="1" style="0" width="14.72"/>
    <col collapsed="false" customWidth="true" hidden="false" outlineLevel="0" max="4" min="4" style="0" width="16.14"/>
    <col collapsed="false" customWidth="true" hidden="false" outlineLevel="0" max="7" min="7" style="0" width="15.72"/>
    <col collapsed="false" customWidth="true" hidden="false" outlineLevel="0" max="8" min="8" style="0" width="26.4"/>
    <col collapsed="false" customWidth="true" hidden="false" outlineLevel="0" max="11" min="9" style="0" width="21.28"/>
    <col collapsed="false" customWidth="true" hidden="false" outlineLevel="0" max="12" min="12" style="0" width="18.86"/>
    <col collapsed="false" customWidth="true" hidden="false" outlineLevel="0" max="13" min="13" style="0" width="17.86"/>
    <col collapsed="false" customWidth="true" hidden="false" outlineLevel="0" max="16" min="16" style="0" width="12.41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4.25" hidden="false" customHeight="false" outlineLevel="0" collapsed="false">
      <c r="A2" s="0" t="s">
        <v>16</v>
      </c>
      <c r="B2" s="0" t="s">
        <v>17</v>
      </c>
      <c r="C2" s="2" t="n">
        <v>44374</v>
      </c>
      <c r="D2" s="0" t="s">
        <v>18</v>
      </c>
      <c r="E2" s="3" t="n">
        <v>0.4</v>
      </c>
      <c r="F2" s="3" t="n">
        <v>0.441666666666667</v>
      </c>
      <c r="G2" s="0" t="n">
        <v>6</v>
      </c>
      <c r="H2" s="0" t="s">
        <v>19</v>
      </c>
      <c r="I2" s="0" t="s">
        <v>20</v>
      </c>
      <c r="J2" s="4" t="n">
        <v>44374.4430555556</v>
      </c>
      <c r="K2" s="0" t="s">
        <v>21</v>
      </c>
      <c r="L2" s="4" t="n">
        <v>44374.4847222222</v>
      </c>
      <c r="M2" s="5" t="n">
        <f aca="false">(L2-J2)*24</f>
        <v>0.999999999941792</v>
      </c>
      <c r="N2" s="0" t="n">
        <v>280</v>
      </c>
      <c r="O2" s="0" t="n">
        <v>28.4</v>
      </c>
      <c r="P2" s="0" t="s">
        <v>22</v>
      </c>
    </row>
    <row r="3" customFormat="false" ht="14.25" hidden="false" customHeight="false" outlineLevel="0" collapsed="false">
      <c r="A3" s="0" t="s">
        <v>16</v>
      </c>
      <c r="B3" s="0" t="s">
        <v>23</v>
      </c>
      <c r="C3" s="2" t="n">
        <v>44374</v>
      </c>
      <c r="D3" s="0" t="s">
        <v>24</v>
      </c>
      <c r="E3" s="3" t="n">
        <v>0.456944444444444</v>
      </c>
      <c r="F3" s="3" t="n">
        <v>0.706944444444444</v>
      </c>
      <c r="G3" s="0" t="n">
        <v>6</v>
      </c>
      <c r="H3" s="0" t="s">
        <v>25</v>
      </c>
      <c r="I3" s="0" t="s">
        <v>26</v>
      </c>
      <c r="J3" s="4" t="n">
        <v>44374.4979166667</v>
      </c>
      <c r="K3" s="0" t="s">
        <v>27</v>
      </c>
      <c r="L3" s="4" t="n">
        <v>44374.75</v>
      </c>
      <c r="M3" s="5" t="n">
        <f aca="false">(L3-J3)*24</f>
        <v>6.04999999998836</v>
      </c>
      <c r="N3" s="0" t="n">
        <v>1638</v>
      </c>
      <c r="O3" s="0" t="n">
        <v>120</v>
      </c>
      <c r="P3" s="0" t="s">
        <v>22</v>
      </c>
    </row>
    <row r="4" customFormat="false" ht="14.25" hidden="false" customHeight="false" outlineLevel="0" collapsed="false">
      <c r="A4" s="0" t="s">
        <v>16</v>
      </c>
      <c r="B4" s="0" t="s">
        <v>28</v>
      </c>
      <c r="C4" s="2" t="n">
        <v>44374</v>
      </c>
      <c r="D4" s="0" t="s">
        <v>29</v>
      </c>
      <c r="E4" s="3" t="n">
        <v>0.723611111111111</v>
      </c>
      <c r="F4" s="3" t="n">
        <v>0.723611111111111</v>
      </c>
      <c r="G4" s="0" t="n">
        <v>6</v>
      </c>
      <c r="H4" s="0" t="s">
        <v>30</v>
      </c>
      <c r="I4" s="0" t="s">
        <v>31</v>
      </c>
      <c r="J4" s="4" t="n">
        <v>44374.7791666667</v>
      </c>
      <c r="K4" s="0" t="s">
        <v>32</v>
      </c>
      <c r="L4" s="4" t="n">
        <v>44375.7722222222</v>
      </c>
      <c r="M4" s="5" t="n">
        <f aca="false">(L4-J4)*24</f>
        <v>23.8333333333139</v>
      </c>
      <c r="N4" s="0" t="n">
        <v>657</v>
      </c>
      <c r="O4" s="0" t="n">
        <v>477</v>
      </c>
      <c r="P4" s="0" t="s">
        <v>22</v>
      </c>
    </row>
    <row r="5" customFormat="false" ht="14.25" hidden="false" customHeight="false" outlineLevel="0" collapsed="false">
      <c r="A5" s="0" t="s">
        <v>33</v>
      </c>
      <c r="B5" s="0" t="s">
        <v>17</v>
      </c>
      <c r="C5" s="2" t="n">
        <v>44433</v>
      </c>
      <c r="D5" s="0" t="s">
        <v>29</v>
      </c>
      <c r="E5" s="0" t="s">
        <v>22</v>
      </c>
      <c r="F5" s="0" t="s">
        <v>22</v>
      </c>
      <c r="G5" s="0" t="n">
        <v>6</v>
      </c>
      <c r="H5" s="0" t="s">
        <v>34</v>
      </c>
      <c r="I5" s="0" t="s">
        <v>22</v>
      </c>
      <c r="J5" s="0" t="s">
        <v>22</v>
      </c>
      <c r="K5" s="0" t="s">
        <v>22</v>
      </c>
      <c r="L5" s="0" t="s">
        <v>22</v>
      </c>
      <c r="M5" s="0" t="s">
        <v>22</v>
      </c>
      <c r="N5" s="0" t="s">
        <v>22</v>
      </c>
      <c r="O5" s="0" t="s">
        <v>22</v>
      </c>
      <c r="P5" s="0" t="s">
        <v>35</v>
      </c>
    </row>
    <row r="6" customFormat="false" ht="14.25" hidden="false" customHeight="false" outlineLevel="0" collapsed="false">
      <c r="A6" s="0" t="s">
        <v>33</v>
      </c>
      <c r="B6" s="0" t="s">
        <v>23</v>
      </c>
      <c r="C6" s="2" t="n">
        <v>44434</v>
      </c>
      <c r="D6" s="0" t="s">
        <v>29</v>
      </c>
      <c r="E6" s="3" t="n">
        <v>0.576388888888889</v>
      </c>
      <c r="F6" s="3" t="n">
        <v>0.576388888888889</v>
      </c>
      <c r="G6" s="0" t="n">
        <v>6</v>
      </c>
      <c r="H6" s="0" t="s">
        <v>36</v>
      </c>
      <c r="I6" s="0" t="s">
        <v>37</v>
      </c>
      <c r="J6" s="4" t="n">
        <v>44434.5347222222</v>
      </c>
      <c r="K6" s="0" t="s">
        <v>38</v>
      </c>
      <c r="L6" s="4" t="n">
        <v>44435.0284722222</v>
      </c>
      <c r="M6" s="6" t="n">
        <f aca="false">(L6-J6)*24</f>
        <v>11.8500000000349</v>
      </c>
      <c r="N6" s="7" t="n">
        <v>235</v>
      </c>
      <c r="O6" s="7" t="n">
        <v>275</v>
      </c>
      <c r="P6" s="0" t="s">
        <v>39</v>
      </c>
    </row>
    <row r="7" customFormat="false" ht="14.25" hidden="false" customHeight="false" outlineLevel="0" collapsed="false">
      <c r="A7" s="0" t="s">
        <v>33</v>
      </c>
      <c r="B7" s="0" t="s">
        <v>23</v>
      </c>
      <c r="C7" s="2" t="n">
        <v>44434</v>
      </c>
      <c r="D7" s="0" t="s">
        <v>29</v>
      </c>
      <c r="E7" s="3" t="n">
        <v>0.576388888888889</v>
      </c>
      <c r="F7" s="3" t="n">
        <v>0.576388888888889</v>
      </c>
      <c r="G7" s="0" t="n">
        <v>6</v>
      </c>
      <c r="H7" s="0" t="s">
        <v>40</v>
      </c>
      <c r="I7" s="0" t="s">
        <v>41</v>
      </c>
      <c r="J7" s="4" t="n">
        <v>44435.04375</v>
      </c>
      <c r="K7" s="0" t="s">
        <v>42</v>
      </c>
      <c r="L7" s="4" t="n">
        <v>44435.5215277778</v>
      </c>
      <c r="M7" s="5" t="n">
        <f aca="false">(L7-J7)*24</f>
        <v>11.4666666666744</v>
      </c>
      <c r="N7" s="0" t="n">
        <v>211</v>
      </c>
      <c r="O7" s="0" t="n">
        <v>248</v>
      </c>
      <c r="P7" s="0" t="s">
        <v>22</v>
      </c>
    </row>
    <row r="8" customFormat="false" ht="14.25" hidden="false" customHeight="false" outlineLevel="0" collapsed="false">
      <c r="A8" s="0" t="s">
        <v>33</v>
      </c>
      <c r="B8" s="0" t="s">
        <v>28</v>
      </c>
      <c r="C8" s="2" t="n">
        <v>44435</v>
      </c>
      <c r="D8" s="0" t="s">
        <v>43</v>
      </c>
      <c r="E8" s="3" t="n">
        <v>0.743055555555555</v>
      </c>
      <c r="F8" s="3" t="n">
        <v>0.576388888888889</v>
      </c>
      <c r="G8" s="0" t="n">
        <v>6</v>
      </c>
      <c r="H8" s="0" t="s">
        <v>44</v>
      </c>
      <c r="I8" s="0" t="s">
        <v>45</v>
      </c>
      <c r="J8" s="4" t="n">
        <v>44435.7013888889</v>
      </c>
      <c r="K8" s="0" t="s">
        <v>46</v>
      </c>
      <c r="L8" s="4" t="n">
        <v>44436.0368055556</v>
      </c>
      <c r="M8" s="5" t="n">
        <f aca="false">(L8-J8)*24</f>
        <v>8.05000000004657</v>
      </c>
      <c r="N8" s="0" t="n">
        <v>175</v>
      </c>
      <c r="O8" s="0" t="n">
        <v>226</v>
      </c>
      <c r="P8" s="0" t="s">
        <v>22</v>
      </c>
    </row>
    <row r="9" customFormat="false" ht="14.25" hidden="false" customHeight="false" outlineLevel="0" collapsed="false">
      <c r="A9" s="0" t="s">
        <v>33</v>
      </c>
      <c r="B9" s="0" t="s">
        <v>28</v>
      </c>
      <c r="C9" s="2" t="n">
        <v>44435</v>
      </c>
      <c r="D9" s="0" t="s">
        <v>43</v>
      </c>
      <c r="E9" s="3" t="n">
        <v>0.743055555555555</v>
      </c>
      <c r="F9" s="3" t="n">
        <v>0.576388888888889</v>
      </c>
      <c r="G9" s="0" t="n">
        <v>6</v>
      </c>
      <c r="H9" s="0" t="s">
        <v>47</v>
      </c>
      <c r="I9" s="0" t="s">
        <v>48</v>
      </c>
      <c r="J9" s="4" t="n">
        <v>44436.0506944444</v>
      </c>
      <c r="K9" s="0" t="s">
        <v>49</v>
      </c>
      <c r="L9" s="4" t="n">
        <v>44437.0291666667</v>
      </c>
      <c r="M9" s="5" t="n">
        <f aca="false">(L9-J9)*24</f>
        <v>23.4833333333954</v>
      </c>
      <c r="N9" s="0" t="n">
        <v>639</v>
      </c>
      <c r="O9" s="0" t="n">
        <v>473</v>
      </c>
      <c r="P9" s="0" t="s">
        <v>22</v>
      </c>
    </row>
    <row r="10" customFormat="false" ht="14.25" hidden="false" customHeight="false" outlineLevel="0" collapsed="false">
      <c r="A10" s="0" t="s">
        <v>33</v>
      </c>
      <c r="B10" s="0" t="s">
        <v>28</v>
      </c>
      <c r="C10" s="2" t="n">
        <v>44435</v>
      </c>
      <c r="D10" s="0" t="s">
        <v>43</v>
      </c>
      <c r="E10" s="3" t="n">
        <v>0.743055555555555</v>
      </c>
      <c r="F10" s="3" t="n">
        <v>0.576388888888889</v>
      </c>
      <c r="G10" s="0" t="n">
        <v>6</v>
      </c>
      <c r="H10" s="0" t="s">
        <v>50</v>
      </c>
      <c r="I10" s="0" t="s">
        <v>51</v>
      </c>
      <c r="J10" s="4" t="n">
        <v>44437.0430555556</v>
      </c>
      <c r="K10" s="0" t="s">
        <v>52</v>
      </c>
      <c r="L10" s="4" t="n">
        <v>44437.5208333333</v>
      </c>
      <c r="M10" s="5" t="n">
        <f aca="false">(L10-J10)*24</f>
        <v>11.4666666666744</v>
      </c>
      <c r="N10" s="0" t="n">
        <v>238</v>
      </c>
      <c r="O10" s="0" t="n">
        <v>324</v>
      </c>
      <c r="P10" s="0" t="s">
        <v>22</v>
      </c>
    </row>
    <row r="11" customFormat="false" ht="14.25" hidden="false" customHeight="false" outlineLevel="0" collapsed="false">
      <c r="A11" s="8" t="s">
        <v>53</v>
      </c>
      <c r="B11" s="8" t="s">
        <v>17</v>
      </c>
      <c r="C11" s="9" t="n">
        <v>44621</v>
      </c>
      <c r="D11" s="8" t="s">
        <v>29</v>
      </c>
      <c r="E11" s="10" t="n">
        <v>0.652777777777778</v>
      </c>
      <c r="F11" s="10" t="n">
        <v>0.652777777777778</v>
      </c>
      <c r="G11" s="8" t="n">
        <v>5</v>
      </c>
      <c r="H11" s="8" t="s">
        <v>34</v>
      </c>
      <c r="I11" s="8" t="s">
        <v>22</v>
      </c>
      <c r="J11" s="8" t="s">
        <v>22</v>
      </c>
      <c r="K11" s="8" t="s">
        <v>22</v>
      </c>
      <c r="L11" s="8" t="s">
        <v>22</v>
      </c>
      <c r="M11" s="11" t="s">
        <v>22</v>
      </c>
      <c r="N11" s="8" t="s">
        <v>22</v>
      </c>
      <c r="O11" s="8" t="s">
        <v>22</v>
      </c>
      <c r="P11" s="8" t="s">
        <v>54</v>
      </c>
    </row>
    <row r="12" customFormat="false" ht="14.25" hidden="false" customHeight="false" outlineLevel="0" collapsed="false">
      <c r="A12" s="0" t="s">
        <v>53</v>
      </c>
      <c r="B12" s="0" t="s">
        <v>23</v>
      </c>
      <c r="C12" s="2" t="n">
        <v>44622</v>
      </c>
      <c r="D12" s="0" t="s">
        <v>29</v>
      </c>
      <c r="E12" s="3" t="n">
        <v>0.697916666666667</v>
      </c>
      <c r="F12" s="3" t="n">
        <v>0.697916666666667</v>
      </c>
      <c r="G12" s="0" t="n">
        <v>5</v>
      </c>
      <c r="H12" s="0" t="s">
        <v>36</v>
      </c>
      <c r="I12" s="0" t="s">
        <v>55</v>
      </c>
      <c r="J12" s="4" t="n">
        <v>44622.7152777778</v>
      </c>
      <c r="K12" s="0" t="s">
        <v>56</v>
      </c>
      <c r="L12" s="4" t="n">
        <v>44622.9861111111</v>
      </c>
      <c r="M12" s="5" t="n">
        <f aca="false">(L12-J12)*24</f>
        <v>6.49999999988359</v>
      </c>
      <c r="N12" s="0" t="n">
        <v>146</v>
      </c>
      <c r="O12" s="0" t="n">
        <v>122</v>
      </c>
      <c r="P12" s="0" t="s">
        <v>22</v>
      </c>
    </row>
    <row r="13" customFormat="false" ht="14.25" hidden="false" customHeight="false" outlineLevel="0" collapsed="false">
      <c r="A13" s="0" t="s">
        <v>53</v>
      </c>
      <c r="B13" s="0" t="s">
        <v>23</v>
      </c>
      <c r="C13" s="2" t="n">
        <v>44622</v>
      </c>
      <c r="D13" s="0" t="s">
        <v>29</v>
      </c>
      <c r="E13" s="3" t="n">
        <v>0.697916666666667</v>
      </c>
      <c r="F13" s="3" t="n">
        <v>0.697916666666667</v>
      </c>
      <c r="G13" s="0" t="n">
        <v>5</v>
      </c>
      <c r="H13" s="0" t="s">
        <v>40</v>
      </c>
      <c r="I13" s="0" t="s">
        <v>57</v>
      </c>
      <c r="J13" s="4" t="n">
        <v>44623.0020833333</v>
      </c>
      <c r="K13" s="0" t="s">
        <v>58</v>
      </c>
      <c r="L13" s="4" t="n">
        <v>44623.7013888889</v>
      </c>
      <c r="M13" s="5" t="n">
        <f aca="false">(L13-J13)*24</f>
        <v>16.7833333333838</v>
      </c>
      <c r="N13" s="0" t="n">
        <v>360</v>
      </c>
      <c r="O13" s="0" t="n">
        <v>306</v>
      </c>
      <c r="P13" s="0" t="s">
        <v>22</v>
      </c>
    </row>
    <row r="14" customFormat="false" ht="14.25" hidden="false" customHeight="false" outlineLevel="0" collapsed="false">
      <c r="A14" s="0" t="s">
        <v>59</v>
      </c>
      <c r="B14" s="0" t="s">
        <v>17</v>
      </c>
      <c r="C14" s="2" t="n">
        <v>44679</v>
      </c>
      <c r="D14" s="0" t="s">
        <v>29</v>
      </c>
      <c r="E14" s="3" t="n">
        <v>0.520833333333333</v>
      </c>
      <c r="F14" s="3" t="n">
        <v>0.520833333333333</v>
      </c>
      <c r="G14" s="0" t="n">
        <v>6</v>
      </c>
      <c r="H14" s="0" t="s">
        <v>60</v>
      </c>
      <c r="I14" s="0" t="s">
        <v>61</v>
      </c>
      <c r="J14" s="4" t="n">
        <v>44679.5388888889</v>
      </c>
      <c r="K14" s="0" t="s">
        <v>62</v>
      </c>
      <c r="L14" s="4" t="n">
        <v>44679.9965277778</v>
      </c>
      <c r="M14" s="5" t="n">
        <f aca="false">(L14-J14)*24</f>
        <v>10.9833333333372</v>
      </c>
      <c r="N14" s="0" t="n">
        <v>278</v>
      </c>
      <c r="O14" s="0" t="n">
        <v>215</v>
      </c>
      <c r="P14" s="0" t="s">
        <v>22</v>
      </c>
    </row>
    <row r="15" customFormat="false" ht="14.25" hidden="false" customHeight="false" outlineLevel="0" collapsed="false">
      <c r="A15" s="0" t="s">
        <v>59</v>
      </c>
      <c r="B15" s="0" t="s">
        <v>17</v>
      </c>
      <c r="C15" s="2" t="n">
        <v>44679</v>
      </c>
      <c r="D15" s="0" t="s">
        <v>29</v>
      </c>
      <c r="E15" s="3" t="n">
        <v>0.520833333333333</v>
      </c>
      <c r="F15" s="3" t="n">
        <v>0.520833333333333</v>
      </c>
      <c r="G15" s="0" t="n">
        <v>6</v>
      </c>
      <c r="H15" s="0" t="s">
        <v>63</v>
      </c>
      <c r="I15" s="0" t="s">
        <v>64</v>
      </c>
      <c r="J15" s="4" t="n">
        <v>44680.0104166667</v>
      </c>
      <c r="K15" s="0" t="s">
        <v>65</v>
      </c>
      <c r="L15" s="4" t="n">
        <v>44680.5229166667</v>
      </c>
      <c r="M15" s="5" t="n">
        <f aca="false">(L15-J15)*24</f>
        <v>12.3000000001048</v>
      </c>
      <c r="N15" s="0" t="n">
        <v>342</v>
      </c>
      <c r="O15" s="0" t="n">
        <v>249</v>
      </c>
      <c r="P15" s="0" t="s">
        <v>22</v>
      </c>
    </row>
    <row r="16" customFormat="false" ht="14.25" hidden="false" customHeight="false" outlineLevel="0" collapsed="false">
      <c r="A16" s="0" t="s">
        <v>59</v>
      </c>
      <c r="B16" s="0" t="s">
        <v>23</v>
      </c>
      <c r="C16" s="2" t="n">
        <v>44680</v>
      </c>
      <c r="D16" s="0" t="s">
        <v>66</v>
      </c>
      <c r="E16" s="3" t="n">
        <v>0.555555555555556</v>
      </c>
      <c r="F16" s="3" t="n">
        <v>0.555555555555556</v>
      </c>
      <c r="G16" s="0" t="n">
        <v>6</v>
      </c>
      <c r="H16" s="0" t="s">
        <v>67</v>
      </c>
      <c r="I16" s="0" t="s">
        <v>68</v>
      </c>
      <c r="J16" s="4" t="n">
        <v>44680.5736111111</v>
      </c>
      <c r="K16" s="0" t="s">
        <v>69</v>
      </c>
      <c r="L16" s="4" t="n">
        <v>44680.9930555556</v>
      </c>
      <c r="M16" s="5" t="n">
        <f aca="false">(L16-J16)*24</f>
        <v>10.0666666666511</v>
      </c>
      <c r="N16" s="0" t="n">
        <v>216</v>
      </c>
      <c r="O16" s="0" t="n">
        <v>189</v>
      </c>
      <c r="P16" s="0" t="s">
        <v>22</v>
      </c>
    </row>
    <row r="17" customFormat="false" ht="14.25" hidden="false" customHeight="false" outlineLevel="0" collapsed="false">
      <c r="A17" s="0" t="s">
        <v>59</v>
      </c>
      <c r="B17" s="0" t="s">
        <v>23</v>
      </c>
      <c r="C17" s="2" t="n">
        <v>44680</v>
      </c>
      <c r="D17" s="0" t="s">
        <v>66</v>
      </c>
      <c r="E17" s="3" t="n">
        <v>0.555555555555556</v>
      </c>
      <c r="F17" s="3" t="n">
        <v>0.555555555555556</v>
      </c>
      <c r="G17" s="0" t="n">
        <v>6</v>
      </c>
      <c r="H17" s="0" t="s">
        <v>70</v>
      </c>
      <c r="I17" s="0" t="s">
        <v>71</v>
      </c>
      <c r="J17" s="4" t="n">
        <v>44681.0090277778</v>
      </c>
      <c r="K17" s="0" t="s">
        <v>72</v>
      </c>
      <c r="L17" s="4" t="n">
        <v>44681.99375</v>
      </c>
      <c r="M17" s="5" t="n">
        <f aca="false">(L17-J17)*24</f>
        <v>23.6333333333605</v>
      </c>
      <c r="N17" s="0" t="n">
        <v>496</v>
      </c>
      <c r="O17" s="0" t="n">
        <v>437</v>
      </c>
      <c r="P17" s="0" t="s">
        <v>22</v>
      </c>
    </row>
    <row r="18" customFormat="false" ht="14.25" hidden="false" customHeight="false" outlineLevel="0" collapsed="false">
      <c r="A18" s="0" t="s">
        <v>59</v>
      </c>
      <c r="B18" s="0" t="s">
        <v>23</v>
      </c>
      <c r="C18" s="2" t="n">
        <v>44680</v>
      </c>
      <c r="D18" s="0" t="s">
        <v>66</v>
      </c>
      <c r="E18" s="3" t="n">
        <v>0.555555555555556</v>
      </c>
      <c r="F18" s="3" t="n">
        <v>0.555555555555556</v>
      </c>
      <c r="G18" s="0" t="n">
        <v>6</v>
      </c>
      <c r="H18" s="0" t="s">
        <v>73</v>
      </c>
      <c r="I18" s="0" t="s">
        <v>74</v>
      </c>
      <c r="J18" s="4" t="n">
        <v>44682.0104166667</v>
      </c>
      <c r="K18" s="0" t="s">
        <v>75</v>
      </c>
      <c r="L18" s="4" t="n">
        <v>44682.5583333333</v>
      </c>
      <c r="M18" s="5" t="n">
        <f aca="false">(L18-J18)*24</f>
        <v>13.1500000000815</v>
      </c>
      <c r="N18" s="0" t="n">
        <v>280</v>
      </c>
      <c r="O18" s="0" t="n">
        <v>246</v>
      </c>
      <c r="P18" s="0" t="s">
        <v>22</v>
      </c>
    </row>
    <row r="19" customFormat="false" ht="14.25" hidden="false" customHeight="false" outlineLevel="0" collapsed="false">
      <c r="A19" s="0" t="s">
        <v>76</v>
      </c>
      <c r="B19" s="0" t="s">
        <v>17</v>
      </c>
      <c r="C19" s="2" t="n">
        <v>44726</v>
      </c>
      <c r="D19" s="0" t="s">
        <v>29</v>
      </c>
      <c r="E19" s="3" t="n">
        <v>0.627083333333333</v>
      </c>
      <c r="F19" s="3" t="n">
        <v>0.642361111111111</v>
      </c>
      <c r="G19" s="0" t="n">
        <v>6</v>
      </c>
      <c r="H19" s="0" t="s">
        <v>60</v>
      </c>
      <c r="I19" s="0" t="s">
        <v>77</v>
      </c>
      <c r="J19" s="4" t="n">
        <v>44726.7243055556</v>
      </c>
      <c r="K19" s="0" t="s">
        <v>78</v>
      </c>
      <c r="L19" s="4" t="n">
        <v>44727.0743055556</v>
      </c>
      <c r="M19" s="5" t="n">
        <f aca="false">(L19-J19)*24</f>
        <v>8.39999999996508</v>
      </c>
      <c r="N19" s="0" t="n">
        <v>234</v>
      </c>
      <c r="O19" s="0" t="n">
        <v>171</v>
      </c>
      <c r="P19" s="0" t="s">
        <v>22</v>
      </c>
    </row>
    <row r="20" customFormat="false" ht="14.25" hidden="false" customHeight="false" outlineLevel="0" collapsed="false">
      <c r="A20" s="0" t="s">
        <v>76</v>
      </c>
      <c r="B20" s="0" t="s">
        <v>17</v>
      </c>
      <c r="C20" s="2" t="n">
        <v>44726</v>
      </c>
      <c r="D20" s="0" t="s">
        <v>29</v>
      </c>
      <c r="E20" s="3" t="n">
        <v>0.627083333333333</v>
      </c>
      <c r="F20" s="3" t="n">
        <v>0.642361111111111</v>
      </c>
      <c r="G20" s="0" t="n">
        <v>6</v>
      </c>
      <c r="H20" s="0" t="s">
        <v>63</v>
      </c>
      <c r="I20" s="0" t="s">
        <v>79</v>
      </c>
      <c r="J20" s="4" t="n">
        <v>44727.0881944444</v>
      </c>
      <c r="K20" s="0" t="s">
        <v>80</v>
      </c>
      <c r="L20" s="4" t="n">
        <v>44727.7215277778</v>
      </c>
      <c r="M20" s="5" t="n">
        <f aca="false">(L20-J20)*24</f>
        <v>15.2000000001281</v>
      </c>
      <c r="N20" s="0" t="n">
        <v>405</v>
      </c>
      <c r="O20" s="0" t="n">
        <v>304</v>
      </c>
      <c r="P20" s="0" t="s">
        <v>22</v>
      </c>
    </row>
    <row r="21" customFormat="false" ht="14.25" hidden="false" customHeight="false" outlineLevel="0" collapsed="false">
      <c r="A21" s="0" t="s">
        <v>76</v>
      </c>
      <c r="B21" s="0" t="s">
        <v>23</v>
      </c>
      <c r="C21" s="2" t="n">
        <v>44727</v>
      </c>
      <c r="D21" s="0" t="s">
        <v>66</v>
      </c>
      <c r="E21" s="3" t="n">
        <v>0.743055555555555</v>
      </c>
      <c r="F21" s="3" t="n">
        <v>0.743055555555555</v>
      </c>
      <c r="G21" s="0" t="n">
        <v>6</v>
      </c>
      <c r="H21" s="0" t="s">
        <v>81</v>
      </c>
      <c r="I21" s="0" t="s">
        <v>82</v>
      </c>
      <c r="J21" s="4" t="n">
        <v>44727.8402777778</v>
      </c>
      <c r="K21" s="0" t="s">
        <v>83</v>
      </c>
      <c r="L21" s="4" t="n">
        <v>44728.0784722222</v>
      </c>
      <c r="M21" s="5" t="n">
        <f aca="false">(L21-J21)*24</f>
        <v>5.71666666661622</v>
      </c>
      <c r="N21" s="0" t="n">
        <v>162</v>
      </c>
      <c r="O21" s="0" t="n">
        <v>118</v>
      </c>
      <c r="P21" s="0" t="s">
        <v>22</v>
      </c>
    </row>
    <row r="22" customFormat="false" ht="14.25" hidden="false" customHeight="false" outlineLevel="0" collapsed="false">
      <c r="A22" s="0" t="s">
        <v>76</v>
      </c>
      <c r="B22" s="0" t="s">
        <v>23</v>
      </c>
      <c r="C22" s="2" t="n">
        <v>44727</v>
      </c>
      <c r="D22" s="0" t="s">
        <v>66</v>
      </c>
      <c r="E22" s="3" t="n">
        <v>0.743055555555555</v>
      </c>
      <c r="F22" s="3" t="n">
        <v>0.743055555555555</v>
      </c>
      <c r="G22" s="0" t="n">
        <v>6</v>
      </c>
      <c r="H22" s="0" t="s">
        <v>84</v>
      </c>
      <c r="I22" s="0" t="s">
        <v>85</v>
      </c>
      <c r="J22" s="4" t="n">
        <v>44728.0923611111</v>
      </c>
      <c r="K22" s="0" t="s">
        <v>86</v>
      </c>
      <c r="L22" s="4" t="n">
        <v>44729.0805555556</v>
      </c>
      <c r="M22" s="5" t="n">
        <f aca="false">(L22-J22)*24</f>
        <v>23.7166666666162</v>
      </c>
      <c r="N22" s="0" t="n">
        <v>639</v>
      </c>
      <c r="O22" s="0" t="n">
        <v>474</v>
      </c>
      <c r="P22" s="0" t="s">
        <v>22</v>
      </c>
    </row>
    <row r="23" customFormat="false" ht="14.25" hidden="false" customHeight="false" outlineLevel="0" collapsed="false">
      <c r="A23" s="0" t="s">
        <v>76</v>
      </c>
      <c r="B23" s="0" t="s">
        <v>23</v>
      </c>
      <c r="C23" s="2" t="n">
        <v>44727</v>
      </c>
      <c r="D23" s="0" t="s">
        <v>66</v>
      </c>
      <c r="E23" s="3" t="n">
        <v>0.743055555555555</v>
      </c>
      <c r="F23" s="3" t="n">
        <v>0.743055555555555</v>
      </c>
      <c r="G23" s="0" t="n">
        <v>6</v>
      </c>
      <c r="H23" s="0" t="s">
        <v>87</v>
      </c>
      <c r="I23" s="5" t="s">
        <v>88</v>
      </c>
      <c r="J23" s="4" t="n">
        <v>44729.0944444444</v>
      </c>
      <c r="K23" s="0" t="s">
        <v>89</v>
      </c>
      <c r="L23" s="4" t="n">
        <v>44729.825</v>
      </c>
      <c r="M23" s="5" t="n">
        <f aca="false">(L23-J23)*24</f>
        <v>17.5333333332092</v>
      </c>
      <c r="N23" s="0" t="n">
        <v>460</v>
      </c>
      <c r="O23" s="0" t="n">
        <v>353</v>
      </c>
      <c r="P23" s="0" t="s">
        <v>22</v>
      </c>
    </row>
    <row r="24" customFormat="false" ht="14.25" hidden="false" customHeight="false" outlineLevel="0" collapsed="false">
      <c r="A24" s="0" t="s">
        <v>90</v>
      </c>
      <c r="B24" s="0" t="s">
        <v>17</v>
      </c>
      <c r="C24" s="2" t="n">
        <v>44766</v>
      </c>
      <c r="D24" s="0" t="s">
        <v>91</v>
      </c>
      <c r="E24" s="3" t="n">
        <v>0.416666666666667</v>
      </c>
      <c r="F24" s="3" t="n">
        <v>0.75</v>
      </c>
      <c r="G24" s="0" t="n">
        <v>6</v>
      </c>
      <c r="H24" s="0" t="s">
        <v>92</v>
      </c>
      <c r="I24" s="8" t="s">
        <v>22</v>
      </c>
      <c r="J24" s="8" t="s">
        <v>22</v>
      </c>
      <c r="K24" s="8" t="s">
        <v>22</v>
      </c>
      <c r="L24" s="8" t="s">
        <v>22</v>
      </c>
      <c r="M24" s="8" t="s">
        <v>22</v>
      </c>
      <c r="N24" s="8" t="s">
        <v>22</v>
      </c>
      <c r="O24" s="8" t="s">
        <v>22</v>
      </c>
      <c r="P24" s="8" t="s">
        <v>54</v>
      </c>
    </row>
    <row r="25" customFormat="false" ht="14.25" hidden="false" customHeight="false" outlineLevel="0" collapsed="false">
      <c r="A25" s="0" t="s">
        <v>90</v>
      </c>
      <c r="B25" s="0" t="s">
        <v>23</v>
      </c>
      <c r="C25" s="2" t="n">
        <v>44767</v>
      </c>
      <c r="D25" s="0" t="s">
        <v>91</v>
      </c>
      <c r="E25" s="3" t="n">
        <v>0.416666666666667</v>
      </c>
      <c r="F25" s="3" t="n">
        <v>0.75</v>
      </c>
      <c r="G25" s="0" t="n">
        <v>6</v>
      </c>
      <c r="H25" s="0" t="s">
        <v>93</v>
      </c>
      <c r="I25" s="0" t="s">
        <v>94</v>
      </c>
      <c r="J25" s="4" t="n">
        <v>44767.43125</v>
      </c>
      <c r="K25" s="0" t="s">
        <v>95</v>
      </c>
      <c r="L25" s="4" t="n">
        <v>44767.7597222222</v>
      </c>
      <c r="M25" s="5" t="n">
        <f aca="false">(L25-J25)*24</f>
        <v>7.8833333333605</v>
      </c>
      <c r="N25" s="0" t="n">
        <v>225</v>
      </c>
      <c r="O25" s="0" t="n">
        <v>161</v>
      </c>
      <c r="P25" s="0" t="s">
        <v>22</v>
      </c>
    </row>
    <row r="26" customFormat="false" ht="14.25" hidden="false" customHeight="false" outlineLevel="0" collapsed="false">
      <c r="N26" s="5"/>
    </row>
    <row r="33" customFormat="false" ht="14.25" hidden="false" customHeight="false" outlineLevel="0" collapsed="false">
      <c r="E33" s="2"/>
      <c r="F33" s="2"/>
      <c r="G3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S1" activeCellId="0" sqref="S:S"/>
    </sheetView>
  </sheetViews>
  <sheetFormatPr defaultColWidth="10.6875" defaultRowHeight="13.8" zeroHeight="false" outlineLevelRow="0" outlineLevelCol="0"/>
  <cols>
    <col collapsed="false" customWidth="true" hidden="false" outlineLevel="0" max="2" min="2" style="12" width="15.97"/>
    <col collapsed="false" customWidth="true" hidden="false" outlineLevel="0" max="3" min="3" style="0" width="17.27"/>
    <col collapsed="false" customWidth="true" hidden="false" outlineLevel="0" max="9" min="9" style="13" width="11.41"/>
    <col collapsed="false" customWidth="true" hidden="false" outlineLevel="0" max="10" min="10" style="0" width="12.86"/>
    <col collapsed="false" customWidth="true" hidden="false" outlineLevel="0" max="11" min="11" style="14" width="12.86"/>
    <col collapsed="false" customWidth="false" hidden="false" outlineLevel="0" max="12" min="12" style="7" width="10.73"/>
    <col collapsed="false" customWidth="true" hidden="false" outlineLevel="0" max="16" min="15" style="15" width="11.41"/>
    <col collapsed="false" customWidth="true" hidden="false" outlineLevel="0" max="17" min="17" style="15" width="14.28"/>
    <col collapsed="false" customWidth="true" hidden="false" outlineLevel="0" max="18" min="18" style="7" width="11.41"/>
    <col collapsed="false" customWidth="true" hidden="false" outlineLevel="0" max="19" min="19" style="15" width="11.41"/>
    <col collapsed="false" customWidth="true" hidden="false" outlineLevel="0" max="20" min="20" style="0" width="12.41"/>
  </cols>
  <sheetData>
    <row r="1" customFormat="false" ht="13.8" hidden="false" customHeight="false" outlineLevel="0" collapsed="false">
      <c r="A1" s="16" t="s">
        <v>0</v>
      </c>
      <c r="B1" s="17" t="s">
        <v>2</v>
      </c>
      <c r="C1" s="16" t="s">
        <v>3</v>
      </c>
      <c r="D1" s="16" t="s">
        <v>96</v>
      </c>
      <c r="E1" s="16" t="s">
        <v>97</v>
      </c>
      <c r="F1" s="16" t="s">
        <v>98</v>
      </c>
      <c r="G1" s="16" t="s">
        <v>99</v>
      </c>
      <c r="H1" s="16" t="s">
        <v>100</v>
      </c>
      <c r="I1" s="18" t="s">
        <v>101</v>
      </c>
      <c r="J1" s="16" t="s">
        <v>102</v>
      </c>
      <c r="K1" s="19" t="s">
        <v>103</v>
      </c>
      <c r="L1" s="19" t="s">
        <v>104</v>
      </c>
      <c r="M1" s="16" t="s">
        <v>105</v>
      </c>
      <c r="N1" s="16" t="s">
        <v>106</v>
      </c>
      <c r="O1" s="20" t="s">
        <v>107</v>
      </c>
      <c r="P1" s="20" t="s">
        <v>108</v>
      </c>
      <c r="Q1" s="20" t="s">
        <v>109</v>
      </c>
      <c r="R1" s="19" t="s">
        <v>110</v>
      </c>
      <c r="S1" s="20" t="s">
        <v>111</v>
      </c>
      <c r="T1" s="16" t="s">
        <v>15</v>
      </c>
    </row>
    <row r="2" customFormat="false" ht="13.8" hidden="false" customHeight="false" outlineLevel="0" collapsed="false">
      <c r="A2" s="0" t="n">
        <v>1</v>
      </c>
      <c r="B2" s="12" t="n">
        <v>44374</v>
      </c>
      <c r="C2" s="0" t="s">
        <v>18</v>
      </c>
      <c r="D2" s="3" t="n">
        <v>0.4</v>
      </c>
      <c r="E2" s="3" t="n">
        <v>0.441666666666667</v>
      </c>
      <c r="F2" s="13" t="n">
        <v>7</v>
      </c>
      <c r="G2" s="3" t="s">
        <v>112</v>
      </c>
      <c r="H2" s="13" t="n">
        <v>4</v>
      </c>
      <c r="I2" s="21" t="n">
        <v>104</v>
      </c>
      <c r="J2" s="0" t="n">
        <v>9</v>
      </c>
      <c r="K2" s="14" t="str">
        <f aca="false">INDEX('collars_mac &amp; animals_tag'!$B$2:$B$13,MATCH(all_data!$J2,'collars_mac &amp; animals_tag'!$A$2:$A$13,0))</f>
        <v>1156</v>
      </c>
      <c r="L2" s="14" t="n">
        <f aca="false">INDEX('collars_mac &amp; animals_tag'!$C$2:$C$13,MATCH(all_data!$J2,'collars_mac &amp; animals_tag'!$A$2:$A$13,0))</f>
        <v>100</v>
      </c>
      <c r="M2" s="0" t="n">
        <v>0</v>
      </c>
      <c r="N2" s="0" t="s">
        <v>113</v>
      </c>
      <c r="O2" s="15" t="s">
        <v>22</v>
      </c>
      <c r="P2" s="15" t="s">
        <v>22</v>
      </c>
      <c r="Q2" s="15" t="s">
        <v>22</v>
      </c>
      <c r="R2" s="7" t="s">
        <v>22</v>
      </c>
      <c r="S2" s="15" t="s">
        <v>22</v>
      </c>
      <c r="T2" s="7" t="s">
        <v>22</v>
      </c>
    </row>
    <row r="3" customFormat="false" ht="13.8" hidden="false" customHeight="false" outlineLevel="0" collapsed="false">
      <c r="A3" s="0" t="n">
        <v>1</v>
      </c>
      <c r="B3" s="12" t="n">
        <v>44374</v>
      </c>
      <c r="C3" s="0" t="s">
        <v>18</v>
      </c>
      <c r="D3" s="3" t="n">
        <v>0.4</v>
      </c>
      <c r="E3" s="3" t="n">
        <v>0.441666666666667</v>
      </c>
      <c r="F3" s="13" t="n">
        <v>7</v>
      </c>
      <c r="G3" s="3" t="s">
        <v>112</v>
      </c>
      <c r="H3" s="13" t="n">
        <v>4</v>
      </c>
      <c r="I3" s="21" t="n">
        <v>100</v>
      </c>
      <c r="J3" s="0" t="n">
        <v>4</v>
      </c>
      <c r="K3" s="14" t="str">
        <f aca="false">INDEX('collars_mac &amp; animals_tag'!$B$2:$B$13,MATCH(all_data!$J3,'collars_mac &amp; animals_tag'!$A$2:$A$13,0))</f>
        <v>56E6</v>
      </c>
      <c r="L3" s="14" t="n">
        <f aca="false">INDEX('collars_mac &amp; animals_tag'!$C$2:$C$13,MATCH(all_data!$J3,'collars_mac &amp; animals_tag'!$A$2:$A$13,0))</f>
        <v>436</v>
      </c>
      <c r="M3" s="0" t="n">
        <v>1</v>
      </c>
      <c r="N3" s="0" t="s">
        <v>113</v>
      </c>
      <c r="O3" s="15" t="s">
        <v>22</v>
      </c>
      <c r="P3" s="15" t="s">
        <v>22</v>
      </c>
      <c r="Q3" s="15" t="s">
        <v>22</v>
      </c>
      <c r="R3" s="7" t="s">
        <v>105</v>
      </c>
      <c r="S3" s="15" t="s">
        <v>22</v>
      </c>
      <c r="T3" s="7" t="s">
        <v>22</v>
      </c>
    </row>
    <row r="4" customFormat="false" ht="13.8" hidden="false" customHeight="false" outlineLevel="0" collapsed="false">
      <c r="A4" s="0" t="n">
        <v>1</v>
      </c>
      <c r="B4" s="12" t="n">
        <v>44374</v>
      </c>
      <c r="C4" s="0" t="s">
        <v>18</v>
      </c>
      <c r="D4" s="3" t="n">
        <v>0.4</v>
      </c>
      <c r="E4" s="3" t="n">
        <v>0.441666666666667</v>
      </c>
      <c r="F4" s="13" t="n">
        <v>7</v>
      </c>
      <c r="G4" s="3" t="s">
        <v>112</v>
      </c>
      <c r="H4" s="13" t="n">
        <v>4</v>
      </c>
      <c r="I4" s="21" t="n">
        <v>92</v>
      </c>
      <c r="J4" s="0" t="n">
        <v>5</v>
      </c>
      <c r="K4" s="14" t="str">
        <f aca="false">INDEX('collars_mac &amp; animals_tag'!$B$2:$B$13,MATCH(all_data!$J4,'collars_mac &amp; animals_tag'!$A$2:$A$13,0))</f>
        <v>D3AE</v>
      </c>
      <c r="L4" s="14" t="n">
        <f aca="false">INDEX('collars_mac &amp; animals_tag'!$C$2:$C$13,MATCH(all_data!$J4,'collars_mac &amp; animals_tag'!$A$2:$A$13,0))</f>
        <v>255</v>
      </c>
      <c r="M4" s="0" t="n">
        <v>0</v>
      </c>
      <c r="N4" s="0" t="s">
        <v>113</v>
      </c>
      <c r="O4" s="15" t="s">
        <v>22</v>
      </c>
      <c r="P4" s="15" t="s">
        <v>22</v>
      </c>
      <c r="Q4" s="15" t="s">
        <v>22</v>
      </c>
      <c r="R4" s="7" t="s">
        <v>22</v>
      </c>
      <c r="S4" s="15" t="s">
        <v>22</v>
      </c>
      <c r="T4" s="7" t="s">
        <v>22</v>
      </c>
    </row>
    <row r="5" customFormat="false" ht="13.8" hidden="false" customHeight="false" outlineLevel="0" collapsed="false">
      <c r="A5" s="0" t="n">
        <v>1</v>
      </c>
      <c r="B5" s="12" t="n">
        <v>44374</v>
      </c>
      <c r="C5" s="0" t="s">
        <v>18</v>
      </c>
      <c r="D5" s="3" t="n">
        <v>0.4</v>
      </c>
      <c r="E5" s="3" t="n">
        <v>0.441666666666667</v>
      </c>
      <c r="F5" s="13" t="n">
        <v>7</v>
      </c>
      <c r="G5" s="3" t="s">
        <v>112</v>
      </c>
      <c r="H5" s="13" t="n">
        <v>4</v>
      </c>
      <c r="I5" s="21" t="n">
        <v>105</v>
      </c>
      <c r="J5" s="0" t="n">
        <v>7</v>
      </c>
      <c r="K5" s="14" t="str">
        <f aca="false">INDEX('collars_mac &amp; animals_tag'!$B$2:$B$13,MATCH(all_data!$J5,'collars_mac &amp; animals_tag'!$A$2:$A$13,0))</f>
        <v>EA8A</v>
      </c>
      <c r="L5" s="14" t="n">
        <f aca="false">INDEX('collars_mac &amp; animals_tag'!$C$2:$C$13,MATCH(all_data!$J5,'collars_mac &amp; animals_tag'!$A$2:$A$13,0))</f>
        <v>3008</v>
      </c>
      <c r="M5" s="0" t="n">
        <v>0</v>
      </c>
      <c r="N5" s="0" t="s">
        <v>113</v>
      </c>
      <c r="O5" s="15" t="s">
        <v>22</v>
      </c>
      <c r="P5" s="15" t="s">
        <v>22</v>
      </c>
      <c r="Q5" s="15" t="s">
        <v>22</v>
      </c>
      <c r="R5" s="7" t="s">
        <v>22</v>
      </c>
      <c r="S5" s="15" t="s">
        <v>22</v>
      </c>
      <c r="T5" s="7" t="s">
        <v>22</v>
      </c>
    </row>
    <row r="6" customFormat="false" ht="13.8" hidden="false" customHeight="false" outlineLevel="0" collapsed="false">
      <c r="A6" s="0" t="n">
        <v>1</v>
      </c>
      <c r="B6" s="12" t="n">
        <v>44374</v>
      </c>
      <c r="C6" s="0" t="s">
        <v>18</v>
      </c>
      <c r="D6" s="3" t="n">
        <v>0.4</v>
      </c>
      <c r="E6" s="3" t="n">
        <v>0.441666666666667</v>
      </c>
      <c r="F6" s="13" t="n">
        <v>7</v>
      </c>
      <c r="G6" s="3" t="s">
        <v>112</v>
      </c>
      <c r="H6" s="13" t="n">
        <v>4</v>
      </c>
      <c r="I6" s="21" t="n">
        <v>109</v>
      </c>
      <c r="J6" s="0" t="n">
        <v>10</v>
      </c>
      <c r="K6" s="14" t="str">
        <f aca="false">INDEX('collars_mac &amp; animals_tag'!$B$2:$B$13,MATCH(all_data!$J6,'collars_mac &amp; animals_tag'!$A$2:$A$13,0))</f>
        <v>F786</v>
      </c>
      <c r="L6" s="14" t="n">
        <f aca="false">INDEX('collars_mac &amp; animals_tag'!$C$2:$C$13,MATCH(all_data!$J6,'collars_mac &amp; animals_tag'!$A$2:$A$13,0))</f>
        <v>116</v>
      </c>
      <c r="M6" s="0" t="n">
        <v>0</v>
      </c>
      <c r="N6" s="0" t="s">
        <v>113</v>
      </c>
      <c r="O6" s="15" t="s">
        <v>22</v>
      </c>
      <c r="P6" s="15" t="s">
        <v>22</v>
      </c>
      <c r="Q6" s="15" t="s">
        <v>22</v>
      </c>
      <c r="R6" s="7" t="s">
        <v>22</v>
      </c>
      <c r="S6" s="15" t="s">
        <v>22</v>
      </c>
      <c r="T6" s="7" t="s">
        <v>22</v>
      </c>
    </row>
    <row r="7" customFormat="false" ht="13.8" hidden="false" customHeight="false" outlineLevel="0" collapsed="false">
      <c r="A7" s="0" t="n">
        <v>1</v>
      </c>
      <c r="B7" s="12" t="n">
        <v>44374</v>
      </c>
      <c r="C7" s="0" t="s">
        <v>18</v>
      </c>
      <c r="D7" s="3" t="n">
        <v>0.4</v>
      </c>
      <c r="E7" s="3" t="n">
        <v>0.441666666666667</v>
      </c>
      <c r="F7" s="13" t="n">
        <v>7</v>
      </c>
      <c r="G7" s="3" t="s">
        <v>112</v>
      </c>
      <c r="H7" s="13" t="n">
        <v>4</v>
      </c>
      <c r="I7" s="21" t="n">
        <v>102</v>
      </c>
      <c r="J7" s="0" t="n">
        <v>11</v>
      </c>
      <c r="K7" s="14" t="str">
        <f aca="false">INDEX('collars_mac &amp; animals_tag'!$B$2:$B$13,MATCH(all_data!$J7,'collars_mac &amp; animals_tag'!$A$2:$A$13,0))</f>
        <v>2640</v>
      </c>
      <c r="L7" s="14" t="n">
        <f aca="false">INDEX('collars_mac &amp; animals_tag'!$C$2:$C$13,MATCH(all_data!$J7,'collars_mac &amp; animals_tag'!$A$2:$A$13,0))</f>
        <v>449</v>
      </c>
      <c r="M7" s="0" t="n">
        <v>0</v>
      </c>
      <c r="N7" s="0" t="s">
        <v>113</v>
      </c>
      <c r="O7" s="15" t="s">
        <v>22</v>
      </c>
      <c r="P7" s="15" t="s">
        <v>22</v>
      </c>
      <c r="Q7" s="15" t="s">
        <v>22</v>
      </c>
      <c r="R7" s="7" t="s">
        <v>22</v>
      </c>
      <c r="S7" s="15" t="s">
        <v>22</v>
      </c>
      <c r="T7" s="7" t="s">
        <v>22</v>
      </c>
    </row>
    <row r="8" customFormat="false" ht="13.8" hidden="false" customHeight="false" outlineLevel="0" collapsed="false">
      <c r="A8" s="0" t="n">
        <v>1</v>
      </c>
      <c r="B8" s="12" t="n">
        <v>44374</v>
      </c>
      <c r="C8" s="0" t="s">
        <v>18</v>
      </c>
      <c r="D8" s="3" t="n">
        <v>0.4</v>
      </c>
      <c r="E8" s="3" t="n">
        <v>0.441666666666667</v>
      </c>
      <c r="F8" s="13" t="n">
        <v>7</v>
      </c>
      <c r="G8" s="3" t="s">
        <v>112</v>
      </c>
      <c r="H8" s="13" t="n">
        <v>4</v>
      </c>
      <c r="I8" s="21" t="n">
        <v>98</v>
      </c>
      <c r="J8" s="0" t="n">
        <v>12</v>
      </c>
      <c r="K8" s="14" t="str">
        <f aca="false">INDEX('collars_mac &amp; animals_tag'!$B$2:$B$13,MATCH(all_data!$J8,'collars_mac &amp; animals_tag'!$A$2:$A$13,0))</f>
        <v>17F6</v>
      </c>
      <c r="L8" s="14" t="n">
        <f aca="false">INDEX('collars_mac &amp; animals_tag'!$C$2:$C$13,MATCH(all_data!$J8,'collars_mac &amp; animals_tag'!$A$2:$A$13,0))</f>
        <v>3310</v>
      </c>
      <c r="M8" s="0" t="n">
        <v>0</v>
      </c>
      <c r="N8" s="0" t="s">
        <v>113</v>
      </c>
      <c r="O8" s="15" t="s">
        <v>22</v>
      </c>
      <c r="P8" s="15" t="s">
        <v>22</v>
      </c>
      <c r="Q8" s="15" t="s">
        <v>22</v>
      </c>
      <c r="R8" s="7" t="s">
        <v>22</v>
      </c>
      <c r="S8" s="15" t="s">
        <v>22</v>
      </c>
      <c r="T8" s="7" t="s">
        <v>22</v>
      </c>
    </row>
    <row r="9" customFormat="false" ht="13.8" hidden="false" customHeight="false" outlineLevel="0" collapsed="false">
      <c r="A9" s="0" t="n">
        <v>1</v>
      </c>
      <c r="B9" s="12" t="n">
        <v>44374</v>
      </c>
      <c r="C9" s="0" t="s">
        <v>24</v>
      </c>
      <c r="D9" s="3" t="n">
        <v>0.456944444444444</v>
      </c>
      <c r="E9" s="3" t="n">
        <v>0.706944444444444</v>
      </c>
      <c r="F9" s="13" t="n">
        <v>7</v>
      </c>
      <c r="G9" s="3" t="s">
        <v>112</v>
      </c>
      <c r="H9" s="13" t="n">
        <v>4</v>
      </c>
      <c r="I9" s="21" t="n">
        <v>99</v>
      </c>
      <c r="J9" s="13" t="n">
        <v>10</v>
      </c>
      <c r="K9" s="14" t="str">
        <f aca="false">INDEX('collars_mac &amp; animals_tag'!$B$2:$B$13,MATCH(all_data!$J9,'collars_mac &amp; animals_tag'!$A$2:$A$13,0))</f>
        <v>F786</v>
      </c>
      <c r="L9" s="14" t="n">
        <f aca="false">INDEX('collars_mac &amp; animals_tag'!$C$2:$C$13,MATCH(all_data!$J9,'collars_mac &amp; animals_tag'!$A$2:$A$13,0))</f>
        <v>116</v>
      </c>
      <c r="M9" s="13" t="n">
        <v>0</v>
      </c>
      <c r="N9" s="0" t="s">
        <v>113</v>
      </c>
      <c r="O9" s="15" t="s">
        <v>22</v>
      </c>
      <c r="P9" s="15" t="s">
        <v>22</v>
      </c>
      <c r="Q9" s="15" t="s">
        <v>22</v>
      </c>
      <c r="R9" s="7" t="s">
        <v>22</v>
      </c>
      <c r="S9" s="15" t="s">
        <v>22</v>
      </c>
      <c r="T9" s="7" t="s">
        <v>22</v>
      </c>
    </row>
    <row r="10" customFormat="false" ht="13.8" hidden="false" customHeight="false" outlineLevel="0" collapsed="false">
      <c r="A10" s="0" t="n">
        <v>1</v>
      </c>
      <c r="B10" s="12" t="n">
        <v>44374</v>
      </c>
      <c r="C10" s="0" t="s">
        <v>24</v>
      </c>
      <c r="D10" s="3" t="n">
        <v>0.456944444444444</v>
      </c>
      <c r="E10" s="3" t="n">
        <v>0.706944444444444</v>
      </c>
      <c r="F10" s="13" t="n">
        <v>7</v>
      </c>
      <c r="G10" s="3" t="s">
        <v>112</v>
      </c>
      <c r="H10" s="13" t="n">
        <v>4</v>
      </c>
      <c r="I10" s="21" t="n">
        <v>121</v>
      </c>
      <c r="J10" s="13" t="n">
        <v>12</v>
      </c>
      <c r="K10" s="14" t="str">
        <f aca="false">INDEX('collars_mac &amp; animals_tag'!$B$2:$B$13,MATCH(all_data!$J10,'collars_mac &amp; animals_tag'!$A$2:$A$13,0))</f>
        <v>17F6</v>
      </c>
      <c r="L10" s="14" t="n">
        <f aca="false">INDEX('collars_mac &amp; animals_tag'!$C$2:$C$13,MATCH(all_data!$J10,'collars_mac &amp; animals_tag'!$A$2:$A$13,0))</f>
        <v>3310</v>
      </c>
      <c r="M10" s="0" t="n">
        <v>0</v>
      </c>
      <c r="N10" s="0" t="s">
        <v>114</v>
      </c>
      <c r="O10" s="15" t="s">
        <v>22</v>
      </c>
      <c r="P10" s="15" t="s">
        <v>22</v>
      </c>
      <c r="Q10" s="15" t="s">
        <v>22</v>
      </c>
      <c r="R10" s="7" t="s">
        <v>22</v>
      </c>
      <c r="S10" s="15" t="s">
        <v>22</v>
      </c>
      <c r="T10" s="7" t="s">
        <v>22</v>
      </c>
    </row>
    <row r="11" customFormat="false" ht="13.8" hidden="false" customHeight="false" outlineLevel="0" collapsed="false">
      <c r="A11" s="0" t="n">
        <v>1</v>
      </c>
      <c r="B11" s="12" t="n">
        <v>44374</v>
      </c>
      <c r="C11" s="0" t="s">
        <v>24</v>
      </c>
      <c r="D11" s="3" t="n">
        <v>0.456944444444444</v>
      </c>
      <c r="E11" s="3" t="n">
        <v>0.706944444444444</v>
      </c>
      <c r="F11" s="13" t="n">
        <v>7</v>
      </c>
      <c r="G11" s="3" t="s">
        <v>112</v>
      </c>
      <c r="H11" s="13" t="n">
        <v>4</v>
      </c>
      <c r="I11" s="22" t="n">
        <v>127</v>
      </c>
      <c r="J11" s="0" t="n">
        <v>11</v>
      </c>
      <c r="K11" s="14" t="str">
        <f aca="false">INDEX('collars_mac &amp; animals_tag'!$B$2:$B$13,MATCH(all_data!$J11,'collars_mac &amp; animals_tag'!$A$2:$A$13,0))</f>
        <v>2640</v>
      </c>
      <c r="L11" s="14" t="n">
        <f aca="false">INDEX('collars_mac &amp; animals_tag'!$C$2:$C$13,MATCH(all_data!$J11,'collars_mac &amp; animals_tag'!$A$2:$A$13,0))</f>
        <v>449</v>
      </c>
      <c r="M11" s="0" t="n">
        <v>0</v>
      </c>
      <c r="N11" s="0" t="s">
        <v>113</v>
      </c>
      <c r="O11" s="15" t="s">
        <v>22</v>
      </c>
      <c r="P11" s="15" t="s">
        <v>22</v>
      </c>
      <c r="Q11" s="15" t="s">
        <v>22</v>
      </c>
      <c r="R11" s="7" t="s">
        <v>22</v>
      </c>
      <c r="S11" s="15" t="s">
        <v>22</v>
      </c>
      <c r="T11" s="7" t="s">
        <v>22</v>
      </c>
    </row>
    <row r="12" customFormat="false" ht="13.8" hidden="false" customHeight="false" outlineLevel="0" collapsed="false">
      <c r="A12" s="0" t="n">
        <v>1</v>
      </c>
      <c r="B12" s="12" t="n">
        <v>44374</v>
      </c>
      <c r="C12" s="0" t="s">
        <v>24</v>
      </c>
      <c r="D12" s="3" t="n">
        <v>0.456944444444444</v>
      </c>
      <c r="E12" s="3" t="n">
        <v>0.706944444444444</v>
      </c>
      <c r="F12" s="13" t="n">
        <v>7</v>
      </c>
      <c r="G12" s="3" t="s">
        <v>112</v>
      </c>
      <c r="H12" s="13" t="n">
        <v>4</v>
      </c>
      <c r="I12" s="22" t="s">
        <v>22</v>
      </c>
      <c r="J12" s="0" t="n">
        <v>7</v>
      </c>
      <c r="K12" s="14" t="str">
        <f aca="false">INDEX('collars_mac &amp; animals_tag'!$B$2:$B$13,MATCH(all_data!$J12,'collars_mac &amp; animals_tag'!$A$2:$A$13,0))</f>
        <v>EA8A</v>
      </c>
      <c r="L12" s="14" t="n">
        <f aca="false">INDEX('collars_mac &amp; animals_tag'!$C$2:$C$13,MATCH(all_data!$J12,'collars_mac &amp; animals_tag'!$A$2:$A$13,0))</f>
        <v>3008</v>
      </c>
      <c r="M12" s="0" t="n">
        <v>0</v>
      </c>
      <c r="N12" s="0" t="s">
        <v>113</v>
      </c>
      <c r="O12" s="15" t="s">
        <v>22</v>
      </c>
      <c r="P12" s="15" t="s">
        <v>22</v>
      </c>
      <c r="Q12" s="15" t="s">
        <v>22</v>
      </c>
      <c r="R12" s="7" t="s">
        <v>22</v>
      </c>
      <c r="S12" s="15" t="s">
        <v>22</v>
      </c>
      <c r="T12" s="7" t="s">
        <v>22</v>
      </c>
    </row>
    <row r="13" customFormat="false" ht="13.8" hidden="false" customHeight="false" outlineLevel="0" collapsed="false">
      <c r="A13" s="0" t="n">
        <v>1</v>
      </c>
      <c r="B13" s="12" t="n">
        <v>44374</v>
      </c>
      <c r="C13" s="0" t="s">
        <v>24</v>
      </c>
      <c r="D13" s="3" t="n">
        <v>0.456944444444444</v>
      </c>
      <c r="E13" s="3" t="n">
        <v>0.706944444444444</v>
      </c>
      <c r="F13" s="13" t="n">
        <v>7</v>
      </c>
      <c r="G13" s="3" t="s">
        <v>112</v>
      </c>
      <c r="H13" s="13" t="n">
        <v>4</v>
      </c>
      <c r="I13" s="22" t="n">
        <v>40</v>
      </c>
      <c r="J13" s="0" t="n">
        <v>9</v>
      </c>
      <c r="K13" s="14" t="str">
        <f aca="false">INDEX('collars_mac &amp; animals_tag'!$B$2:$B$13,MATCH(all_data!$J13,'collars_mac &amp; animals_tag'!$A$2:$A$13,0))</f>
        <v>1156</v>
      </c>
      <c r="L13" s="14" t="n">
        <f aca="false">INDEX('collars_mac &amp; animals_tag'!$C$2:$C$13,MATCH(all_data!$J13,'collars_mac &amp; animals_tag'!$A$2:$A$13,0))</f>
        <v>100</v>
      </c>
      <c r="M13" s="0" t="n">
        <v>0</v>
      </c>
      <c r="N13" s="0" t="s">
        <v>114</v>
      </c>
      <c r="O13" s="15" t="s">
        <v>22</v>
      </c>
      <c r="P13" s="15" t="s">
        <v>22</v>
      </c>
      <c r="Q13" s="15" t="s">
        <v>22</v>
      </c>
      <c r="R13" s="7" t="s">
        <v>22</v>
      </c>
      <c r="S13" s="15" t="s">
        <v>22</v>
      </c>
      <c r="T13" s="7" t="s">
        <v>22</v>
      </c>
    </row>
    <row r="14" customFormat="false" ht="13.8" hidden="false" customHeight="false" outlineLevel="0" collapsed="false">
      <c r="A14" s="0" t="n">
        <v>1</v>
      </c>
      <c r="B14" s="12" t="n">
        <v>44374</v>
      </c>
      <c r="C14" s="0" t="s">
        <v>24</v>
      </c>
      <c r="D14" s="3" t="n">
        <v>0.456944444444444</v>
      </c>
      <c r="E14" s="3" t="n">
        <v>0.706944444444444</v>
      </c>
      <c r="F14" s="13" t="n">
        <v>7</v>
      </c>
      <c r="G14" s="3" t="s">
        <v>112</v>
      </c>
      <c r="H14" s="13" t="n">
        <v>4</v>
      </c>
      <c r="I14" s="22" t="n">
        <v>26</v>
      </c>
      <c r="J14" s="0" t="n">
        <v>5</v>
      </c>
      <c r="K14" s="14" t="str">
        <f aca="false">INDEX('collars_mac &amp; animals_tag'!$B$2:$B$13,MATCH(all_data!$J14,'collars_mac &amp; animals_tag'!$A$2:$A$13,0))</f>
        <v>D3AE</v>
      </c>
      <c r="L14" s="14" t="n">
        <f aca="false">INDEX('collars_mac &amp; animals_tag'!$C$2:$C$13,MATCH(all_data!$J14,'collars_mac &amp; animals_tag'!$A$2:$A$13,0))</f>
        <v>255</v>
      </c>
      <c r="M14" s="0" t="n">
        <v>0</v>
      </c>
      <c r="N14" s="0" t="s">
        <v>114</v>
      </c>
      <c r="O14" s="15" t="s">
        <v>22</v>
      </c>
      <c r="P14" s="15" t="s">
        <v>22</v>
      </c>
      <c r="Q14" s="15" t="s">
        <v>22</v>
      </c>
      <c r="R14" s="7" t="s">
        <v>22</v>
      </c>
      <c r="S14" s="15" t="s">
        <v>22</v>
      </c>
      <c r="T14" s="7" t="s">
        <v>22</v>
      </c>
    </row>
    <row r="15" customFormat="false" ht="13.8" hidden="false" customHeight="false" outlineLevel="0" collapsed="false">
      <c r="A15" s="0" t="n">
        <v>1</v>
      </c>
      <c r="B15" s="12" t="n">
        <v>44374</v>
      </c>
      <c r="C15" s="0" t="s">
        <v>24</v>
      </c>
      <c r="D15" s="3" t="n">
        <v>0.456944444444444</v>
      </c>
      <c r="E15" s="3" t="n">
        <v>0.706944444444444</v>
      </c>
      <c r="F15" s="13" t="n">
        <v>7</v>
      </c>
      <c r="G15" s="3" t="s">
        <v>112</v>
      </c>
      <c r="H15" s="13" t="n">
        <v>4</v>
      </c>
      <c r="I15" s="22" t="n">
        <v>100</v>
      </c>
      <c r="J15" s="0" t="n">
        <v>4</v>
      </c>
      <c r="K15" s="14" t="str">
        <f aca="false">INDEX('collars_mac &amp; animals_tag'!$B$2:$B$13,MATCH(all_data!$J15,'collars_mac &amp; animals_tag'!$A$2:$A$13,0))</f>
        <v>56E6</v>
      </c>
      <c r="L15" s="14" t="n">
        <f aca="false">INDEX('collars_mac &amp; animals_tag'!$C$2:$C$13,MATCH(all_data!$J15,'collars_mac &amp; animals_tag'!$A$2:$A$13,0))</f>
        <v>436</v>
      </c>
      <c r="M15" s="0" t="n">
        <v>1</v>
      </c>
      <c r="N15" s="0" t="s">
        <v>113</v>
      </c>
      <c r="O15" s="15" t="s">
        <v>22</v>
      </c>
      <c r="P15" s="15" t="s">
        <v>22</v>
      </c>
      <c r="Q15" s="15" t="s">
        <v>22</v>
      </c>
      <c r="R15" s="7" t="s">
        <v>105</v>
      </c>
      <c r="S15" s="15" t="s">
        <v>22</v>
      </c>
      <c r="T15" s="7" t="s">
        <v>22</v>
      </c>
    </row>
    <row r="16" customFormat="false" ht="13.8" hidden="false" customHeight="false" outlineLevel="0" collapsed="false">
      <c r="A16" s="0" t="n">
        <v>1</v>
      </c>
      <c r="B16" s="12" t="n">
        <v>44374</v>
      </c>
      <c r="C16" s="0" t="s">
        <v>29</v>
      </c>
      <c r="D16" s="3" t="n">
        <v>0.723611111111111</v>
      </c>
      <c r="E16" s="3" t="n">
        <v>0.723611111111111</v>
      </c>
      <c r="F16" s="13" t="n">
        <v>7</v>
      </c>
      <c r="G16" s="3" t="s">
        <v>112</v>
      </c>
      <c r="H16" s="13" t="n">
        <v>4</v>
      </c>
      <c r="I16" s="22" t="n">
        <v>100</v>
      </c>
      <c r="J16" s="0" t="n">
        <v>4</v>
      </c>
      <c r="K16" s="14" t="str">
        <f aca="false">INDEX('collars_mac &amp; animals_tag'!$B$2:$B$13,MATCH(all_data!$J16,'collars_mac &amp; animals_tag'!$A$2:$A$13,0))</f>
        <v>56E6</v>
      </c>
      <c r="L16" s="14" t="n">
        <f aca="false">INDEX('collars_mac &amp; animals_tag'!$C$2:$C$13,MATCH(all_data!$J16,'collars_mac &amp; animals_tag'!$A$2:$A$13,0))</f>
        <v>436</v>
      </c>
      <c r="M16" s="0" t="n">
        <v>1</v>
      </c>
      <c r="N16" s="0" t="s">
        <v>114</v>
      </c>
      <c r="O16" s="15" t="s">
        <v>22</v>
      </c>
      <c r="P16" s="15" t="s">
        <v>22</v>
      </c>
      <c r="Q16" s="15" t="s">
        <v>22</v>
      </c>
      <c r="R16" s="7" t="s">
        <v>105</v>
      </c>
      <c r="S16" s="15" t="s">
        <v>22</v>
      </c>
      <c r="T16" s="7" t="s">
        <v>22</v>
      </c>
    </row>
    <row r="17" customFormat="false" ht="13.8" hidden="false" customHeight="false" outlineLevel="0" collapsed="false">
      <c r="A17" s="0" t="n">
        <v>1</v>
      </c>
      <c r="B17" s="12" t="n">
        <v>44374</v>
      </c>
      <c r="C17" s="0" t="s">
        <v>29</v>
      </c>
      <c r="D17" s="3" t="n">
        <v>0.723611111111111</v>
      </c>
      <c r="E17" s="3" t="n">
        <v>0.723611111111111</v>
      </c>
      <c r="F17" s="13" t="n">
        <v>7</v>
      </c>
      <c r="G17" s="3" t="s">
        <v>112</v>
      </c>
      <c r="H17" s="13" t="n">
        <v>4</v>
      </c>
      <c r="I17" s="22" t="n">
        <v>118</v>
      </c>
      <c r="J17" s="0" t="n">
        <v>12</v>
      </c>
      <c r="K17" s="14" t="str">
        <f aca="false">INDEX('collars_mac &amp; animals_tag'!$B$2:$B$13,MATCH(all_data!$J17,'collars_mac &amp; animals_tag'!$A$2:$A$13,0))</f>
        <v>17F6</v>
      </c>
      <c r="L17" s="14" t="n">
        <f aca="false">INDEX('collars_mac &amp; animals_tag'!$C$2:$C$13,MATCH(all_data!$J17,'collars_mac &amp; animals_tag'!$A$2:$A$13,0))</f>
        <v>3310</v>
      </c>
      <c r="M17" s="0" t="n">
        <v>0</v>
      </c>
      <c r="N17" s="0" t="s">
        <v>113</v>
      </c>
      <c r="O17" s="15" t="s">
        <v>22</v>
      </c>
      <c r="P17" s="15" t="s">
        <v>22</v>
      </c>
      <c r="Q17" s="15" t="s">
        <v>22</v>
      </c>
      <c r="R17" s="7" t="s">
        <v>22</v>
      </c>
      <c r="S17" s="15" t="s">
        <v>22</v>
      </c>
      <c r="T17" s="7" t="s">
        <v>22</v>
      </c>
    </row>
    <row r="18" customFormat="false" ht="13.8" hidden="false" customHeight="false" outlineLevel="0" collapsed="false">
      <c r="A18" s="0" t="n">
        <v>1</v>
      </c>
      <c r="B18" s="12" t="n">
        <v>44374</v>
      </c>
      <c r="C18" s="0" t="s">
        <v>29</v>
      </c>
      <c r="D18" s="3" t="n">
        <v>0.723611111111111</v>
      </c>
      <c r="E18" s="3" t="n">
        <v>0.723611111111111</v>
      </c>
      <c r="F18" s="13" t="n">
        <v>7</v>
      </c>
      <c r="G18" s="3" t="s">
        <v>112</v>
      </c>
      <c r="H18" s="13" t="n">
        <v>4</v>
      </c>
      <c r="I18" s="22" t="n">
        <v>129</v>
      </c>
      <c r="J18" s="0" t="n">
        <v>7</v>
      </c>
      <c r="K18" s="14" t="str">
        <f aca="false">INDEX('collars_mac &amp; animals_tag'!$B$2:$B$13,MATCH(all_data!$J18,'collars_mac &amp; animals_tag'!$A$2:$A$13,0))</f>
        <v>EA8A</v>
      </c>
      <c r="L18" s="14" t="n">
        <f aca="false">INDEX('collars_mac &amp; animals_tag'!$C$2:$C$13,MATCH(all_data!$J18,'collars_mac &amp; animals_tag'!$A$2:$A$13,0))</f>
        <v>3008</v>
      </c>
      <c r="M18" s="0" t="n">
        <v>0</v>
      </c>
      <c r="N18" s="0" t="s">
        <v>113</v>
      </c>
      <c r="O18" s="15" t="s">
        <v>22</v>
      </c>
      <c r="P18" s="15" t="s">
        <v>22</v>
      </c>
      <c r="Q18" s="15" t="s">
        <v>22</v>
      </c>
      <c r="R18" s="7" t="s">
        <v>22</v>
      </c>
      <c r="S18" s="15" t="s">
        <v>22</v>
      </c>
      <c r="T18" s="7" t="s">
        <v>22</v>
      </c>
    </row>
    <row r="19" customFormat="false" ht="13.8" hidden="false" customHeight="false" outlineLevel="0" collapsed="false">
      <c r="A19" s="0" t="n">
        <v>1</v>
      </c>
      <c r="B19" s="12" t="n">
        <v>44374</v>
      </c>
      <c r="C19" s="0" t="s">
        <v>29</v>
      </c>
      <c r="D19" s="3" t="n">
        <v>0.723611111111111</v>
      </c>
      <c r="E19" s="3" t="n">
        <v>0.723611111111111</v>
      </c>
      <c r="F19" s="13" t="n">
        <v>7</v>
      </c>
      <c r="G19" s="3" t="s">
        <v>112</v>
      </c>
      <c r="H19" s="13" t="n">
        <v>4</v>
      </c>
      <c r="I19" s="22" t="n">
        <v>106</v>
      </c>
      <c r="J19" s="0" t="n">
        <v>5</v>
      </c>
      <c r="K19" s="14" t="str">
        <f aca="false">INDEX('collars_mac &amp; animals_tag'!$B$2:$B$13,MATCH(all_data!$J19,'collars_mac &amp; animals_tag'!$A$2:$A$13,0))</f>
        <v>D3AE</v>
      </c>
      <c r="L19" s="14" t="n">
        <f aca="false">INDEX('collars_mac &amp; animals_tag'!$C$2:$C$13,MATCH(all_data!$J19,'collars_mac &amp; animals_tag'!$A$2:$A$13,0))</f>
        <v>255</v>
      </c>
      <c r="M19" s="0" t="n">
        <v>0</v>
      </c>
      <c r="N19" s="0" t="s">
        <v>113</v>
      </c>
      <c r="O19" s="15" t="s">
        <v>22</v>
      </c>
      <c r="P19" s="15" t="s">
        <v>22</v>
      </c>
      <c r="Q19" s="15" t="s">
        <v>22</v>
      </c>
      <c r="R19" s="7" t="s">
        <v>22</v>
      </c>
      <c r="S19" s="15" t="s">
        <v>22</v>
      </c>
      <c r="T19" s="7" t="s">
        <v>22</v>
      </c>
    </row>
    <row r="20" customFormat="false" ht="13.8" hidden="false" customHeight="false" outlineLevel="0" collapsed="false">
      <c r="A20" s="0" t="n">
        <v>1</v>
      </c>
      <c r="B20" s="12" t="n">
        <v>44374</v>
      </c>
      <c r="C20" s="0" t="s">
        <v>29</v>
      </c>
      <c r="D20" s="3" t="n">
        <v>0.723611111111111</v>
      </c>
      <c r="E20" s="3" t="n">
        <v>0.723611111111111</v>
      </c>
      <c r="F20" s="13" t="n">
        <v>7</v>
      </c>
      <c r="G20" s="3" t="s">
        <v>112</v>
      </c>
      <c r="H20" s="13" t="n">
        <v>4</v>
      </c>
      <c r="I20" s="22" t="n">
        <v>43</v>
      </c>
      <c r="J20" s="0" t="n">
        <v>9</v>
      </c>
      <c r="K20" s="14" t="str">
        <f aca="false">INDEX('collars_mac &amp; animals_tag'!$B$2:$B$13,MATCH(all_data!$J20,'collars_mac &amp; animals_tag'!$A$2:$A$13,0))</f>
        <v>1156</v>
      </c>
      <c r="L20" s="14" t="n">
        <f aca="false">INDEX('collars_mac &amp; animals_tag'!$C$2:$C$13,MATCH(all_data!$J20,'collars_mac &amp; animals_tag'!$A$2:$A$13,0))</f>
        <v>100</v>
      </c>
      <c r="M20" s="0" t="n">
        <v>0</v>
      </c>
      <c r="N20" s="0" t="s">
        <v>113</v>
      </c>
      <c r="O20" s="15" t="s">
        <v>22</v>
      </c>
      <c r="P20" s="15" t="s">
        <v>22</v>
      </c>
      <c r="Q20" s="15" t="s">
        <v>22</v>
      </c>
      <c r="R20" s="7" t="s">
        <v>22</v>
      </c>
      <c r="S20" s="15" t="s">
        <v>22</v>
      </c>
      <c r="T20" s="7" t="s">
        <v>22</v>
      </c>
    </row>
    <row r="21" customFormat="false" ht="13.8" hidden="false" customHeight="false" outlineLevel="0" collapsed="false">
      <c r="A21" s="0" t="n">
        <v>1</v>
      </c>
      <c r="B21" s="12" t="n">
        <v>44374</v>
      </c>
      <c r="C21" s="0" t="s">
        <v>29</v>
      </c>
      <c r="D21" s="3" t="n">
        <v>0.723611111111111</v>
      </c>
      <c r="E21" s="3" t="n">
        <v>0.723611111111111</v>
      </c>
      <c r="F21" s="13" t="n">
        <v>7</v>
      </c>
      <c r="G21" s="3" t="s">
        <v>112</v>
      </c>
      <c r="H21" s="13" t="n">
        <v>4</v>
      </c>
      <c r="I21" s="22" t="n">
        <v>48</v>
      </c>
      <c r="J21" s="0" t="n">
        <v>10</v>
      </c>
      <c r="K21" s="14" t="str">
        <f aca="false">INDEX('collars_mac &amp; animals_tag'!$B$2:$B$13,MATCH(all_data!$J21,'collars_mac &amp; animals_tag'!$A$2:$A$13,0))</f>
        <v>F786</v>
      </c>
      <c r="L21" s="14" t="n">
        <f aca="false">INDEX('collars_mac &amp; animals_tag'!$C$2:$C$13,MATCH(all_data!$J21,'collars_mac &amp; animals_tag'!$A$2:$A$13,0))</f>
        <v>116</v>
      </c>
      <c r="M21" s="0" t="n">
        <v>0</v>
      </c>
      <c r="N21" s="0" t="s">
        <v>114</v>
      </c>
      <c r="O21" s="15" t="s">
        <v>22</v>
      </c>
      <c r="P21" s="15" t="s">
        <v>22</v>
      </c>
      <c r="Q21" s="15" t="s">
        <v>22</v>
      </c>
      <c r="R21" s="7" t="s">
        <v>22</v>
      </c>
      <c r="S21" s="15" t="s">
        <v>22</v>
      </c>
      <c r="T21" s="7" t="s">
        <v>22</v>
      </c>
    </row>
    <row r="22" customFormat="false" ht="13.8" hidden="false" customHeight="false" outlineLevel="0" collapsed="false">
      <c r="A22" s="0" t="n">
        <v>1</v>
      </c>
      <c r="B22" s="12" t="n">
        <v>44374</v>
      </c>
      <c r="C22" s="0" t="s">
        <v>29</v>
      </c>
      <c r="D22" s="3" t="n">
        <v>0.723611111111111</v>
      </c>
      <c r="E22" s="3" t="n">
        <v>0.723611111111111</v>
      </c>
      <c r="F22" s="13" t="n">
        <v>7</v>
      </c>
      <c r="G22" s="3" t="s">
        <v>112</v>
      </c>
      <c r="H22" s="13" t="n">
        <v>4</v>
      </c>
      <c r="I22" s="22" t="n">
        <v>60</v>
      </c>
      <c r="J22" s="0" t="n">
        <v>11</v>
      </c>
      <c r="K22" s="14" t="str">
        <f aca="false">INDEX('collars_mac &amp; animals_tag'!$B$2:$B$13,MATCH(all_data!$J22,'collars_mac &amp; animals_tag'!$A$2:$A$13,0))</f>
        <v>2640</v>
      </c>
      <c r="L22" s="14" t="n">
        <f aca="false">INDEX('collars_mac &amp; animals_tag'!$C$2:$C$13,MATCH(all_data!$J22,'collars_mac &amp; animals_tag'!$A$2:$A$13,0))</f>
        <v>449</v>
      </c>
      <c r="M22" s="0" t="n">
        <v>0</v>
      </c>
      <c r="N22" s="0" t="s">
        <v>113</v>
      </c>
      <c r="O22" s="15" t="s">
        <v>22</v>
      </c>
      <c r="P22" s="15" t="s">
        <v>22</v>
      </c>
      <c r="Q22" s="15" t="s">
        <v>22</v>
      </c>
      <c r="R22" s="7" t="s">
        <v>22</v>
      </c>
      <c r="S22" s="15" t="s">
        <v>22</v>
      </c>
      <c r="T22" s="7" t="s">
        <v>22</v>
      </c>
    </row>
    <row r="23" customFormat="false" ht="13.8" hidden="false" customHeight="false" outlineLevel="0" collapsed="false">
      <c r="A23" s="0" t="n">
        <v>2</v>
      </c>
      <c r="B23" s="12" t="n">
        <v>44433</v>
      </c>
      <c r="C23" s="0" t="s">
        <v>29</v>
      </c>
      <c r="D23" s="3" t="n">
        <v>0.58125</v>
      </c>
      <c r="E23" s="3" t="n">
        <v>0.449305555555556</v>
      </c>
      <c r="F23" s="13" t="n">
        <v>7</v>
      </c>
      <c r="G23" s="3" t="s">
        <v>112</v>
      </c>
      <c r="H23" s="13" t="n">
        <v>4</v>
      </c>
      <c r="I23" s="21" t="s">
        <v>115</v>
      </c>
      <c r="J23" s="0" t="n">
        <v>3</v>
      </c>
      <c r="K23" s="14" t="str">
        <f aca="false">INDEX('collars_mac &amp; animals_tag'!$B$2:$B$13,MATCH(all_data!$J23,'collars_mac &amp; animals_tag'!$A$2:$A$13,0))</f>
        <v>E8C8</v>
      </c>
      <c r="L23" s="14" t="n">
        <f aca="false">INDEX('collars_mac &amp; animals_tag'!$C$2:$C$13,MATCH(all_data!$J23,'collars_mac &amp; animals_tag'!$A$2:$A$13,0))</f>
        <v>376</v>
      </c>
      <c r="M23" s="0" t="n">
        <v>0</v>
      </c>
      <c r="N23" s="0" t="s">
        <v>22</v>
      </c>
      <c r="O23" s="15" t="s">
        <v>22</v>
      </c>
      <c r="P23" s="15" t="s">
        <v>22</v>
      </c>
      <c r="Q23" s="15" t="n">
        <v>44436</v>
      </c>
      <c r="R23" s="7" t="s">
        <v>22</v>
      </c>
      <c r="S23" s="15" t="n">
        <v>44436</v>
      </c>
      <c r="T23" s="7" t="s">
        <v>22</v>
      </c>
    </row>
    <row r="24" customFormat="false" ht="13.8" hidden="false" customHeight="false" outlineLevel="0" collapsed="false">
      <c r="A24" s="0" t="n">
        <v>2</v>
      </c>
      <c r="B24" s="12" t="n">
        <v>44433</v>
      </c>
      <c r="C24" s="0" t="s">
        <v>29</v>
      </c>
      <c r="D24" s="3" t="n">
        <v>0.58125</v>
      </c>
      <c r="E24" s="3" t="n">
        <v>0.449305555555556</v>
      </c>
      <c r="F24" s="13" t="n">
        <v>7</v>
      </c>
      <c r="G24" s="3" t="s">
        <v>112</v>
      </c>
      <c r="H24" s="13" t="n">
        <v>4</v>
      </c>
      <c r="I24" s="21" t="s">
        <v>116</v>
      </c>
      <c r="J24" s="0" t="n">
        <v>4</v>
      </c>
      <c r="K24" s="14" t="str">
        <f aca="false">INDEX('collars_mac &amp; animals_tag'!$B$2:$B$13,MATCH(all_data!$J24,'collars_mac &amp; animals_tag'!$A$2:$A$13,0))</f>
        <v>56E6</v>
      </c>
      <c r="L24" s="14" t="n">
        <f aca="false">INDEX('collars_mac &amp; animals_tag'!$C$2:$C$13,MATCH(all_data!$J24,'collars_mac &amp; animals_tag'!$A$2:$A$13,0))</f>
        <v>436</v>
      </c>
      <c r="M24" s="0" t="n">
        <v>0</v>
      </c>
      <c r="N24" s="0" t="s">
        <v>22</v>
      </c>
      <c r="O24" s="15" t="s">
        <v>22</v>
      </c>
      <c r="P24" s="15" t="s">
        <v>22</v>
      </c>
      <c r="Q24" s="15" t="s">
        <v>22</v>
      </c>
      <c r="R24" s="7" t="s">
        <v>22</v>
      </c>
      <c r="S24" s="15" t="s">
        <v>22</v>
      </c>
      <c r="T24" s="7" t="s">
        <v>22</v>
      </c>
    </row>
    <row r="25" customFormat="false" ht="13.8" hidden="false" customHeight="false" outlineLevel="0" collapsed="false">
      <c r="A25" s="0" t="n">
        <v>2</v>
      </c>
      <c r="B25" s="12" t="n">
        <v>44433</v>
      </c>
      <c r="C25" s="0" t="s">
        <v>29</v>
      </c>
      <c r="D25" s="3" t="n">
        <v>0.58125</v>
      </c>
      <c r="E25" s="3" t="n">
        <v>0.449305555555556</v>
      </c>
      <c r="F25" s="13" t="n">
        <v>7</v>
      </c>
      <c r="G25" s="3" t="s">
        <v>112</v>
      </c>
      <c r="H25" s="13" t="n">
        <v>4</v>
      </c>
      <c r="I25" s="21" t="n">
        <v>127</v>
      </c>
      <c r="J25" s="0" t="n">
        <v>5</v>
      </c>
      <c r="K25" s="14" t="str">
        <f aca="false">INDEX('collars_mac &amp; animals_tag'!$B$2:$B$13,MATCH(all_data!$J25,'collars_mac &amp; animals_tag'!$A$2:$A$13,0))</f>
        <v>D3AE</v>
      </c>
      <c r="L25" s="14" t="n">
        <f aca="false">INDEX('collars_mac &amp; animals_tag'!$C$2:$C$13,MATCH(all_data!$J25,'collars_mac &amp; animals_tag'!$A$2:$A$13,0))</f>
        <v>255</v>
      </c>
      <c r="M25" s="0" t="n">
        <v>0</v>
      </c>
      <c r="N25" s="0" t="s">
        <v>22</v>
      </c>
      <c r="O25" s="15" t="s">
        <v>22</v>
      </c>
      <c r="P25" s="15" t="s">
        <v>22</v>
      </c>
      <c r="Q25" s="15" t="s">
        <v>22</v>
      </c>
      <c r="R25" s="7" t="s">
        <v>22</v>
      </c>
      <c r="S25" s="15" t="s">
        <v>22</v>
      </c>
      <c r="T25" s="7" t="s">
        <v>22</v>
      </c>
    </row>
    <row r="26" customFormat="false" ht="13.8" hidden="false" customHeight="false" outlineLevel="0" collapsed="false">
      <c r="A26" s="0" t="n">
        <v>2</v>
      </c>
      <c r="B26" s="12" t="n">
        <v>44433</v>
      </c>
      <c r="C26" s="0" t="s">
        <v>29</v>
      </c>
      <c r="D26" s="3" t="n">
        <v>0.58125</v>
      </c>
      <c r="E26" s="3" t="n">
        <v>0.449305555555556</v>
      </c>
      <c r="F26" s="13" t="n">
        <v>7</v>
      </c>
      <c r="G26" s="3" t="s">
        <v>112</v>
      </c>
      <c r="H26" s="13" t="n">
        <v>4</v>
      </c>
      <c r="I26" s="21" t="n">
        <v>60</v>
      </c>
      <c r="J26" s="0" t="n">
        <v>6</v>
      </c>
      <c r="K26" s="14" t="str">
        <f aca="false">INDEX('collars_mac &amp; animals_tag'!$B$2:$B$13,MATCH(all_data!$J26,'collars_mac &amp; animals_tag'!$A$2:$A$13,0))</f>
        <v>412D</v>
      </c>
      <c r="L26" s="14" t="n">
        <f aca="false">INDEX('collars_mac &amp; animals_tag'!$C$2:$C$13,MATCH(all_data!$J26,'collars_mac &amp; animals_tag'!$A$2:$A$13,0))</f>
        <v>742</v>
      </c>
      <c r="M26" s="0" t="n">
        <v>0</v>
      </c>
      <c r="N26" s="0" t="s">
        <v>22</v>
      </c>
      <c r="O26" s="15" t="s">
        <v>22</v>
      </c>
      <c r="P26" s="15" t="s">
        <v>22</v>
      </c>
      <c r="Q26" s="15" t="s">
        <v>22</v>
      </c>
      <c r="R26" s="7" t="s">
        <v>22</v>
      </c>
      <c r="S26" s="15" t="s">
        <v>22</v>
      </c>
      <c r="T26" s="7" t="s">
        <v>22</v>
      </c>
    </row>
    <row r="27" customFormat="false" ht="13.8" hidden="false" customHeight="false" outlineLevel="0" collapsed="false">
      <c r="A27" s="0" t="n">
        <v>2</v>
      </c>
      <c r="B27" s="12" t="n">
        <v>44433</v>
      </c>
      <c r="C27" s="0" t="s">
        <v>29</v>
      </c>
      <c r="D27" s="3" t="n">
        <v>0.58125</v>
      </c>
      <c r="E27" s="3" t="n">
        <v>0.449305555555556</v>
      </c>
      <c r="F27" s="13" t="n">
        <v>7</v>
      </c>
      <c r="G27" s="3" t="s">
        <v>112</v>
      </c>
      <c r="H27" s="13" t="n">
        <v>4</v>
      </c>
      <c r="I27" s="21" t="s">
        <v>117</v>
      </c>
      <c r="J27" s="0" t="n">
        <v>9</v>
      </c>
      <c r="K27" s="14" t="str">
        <f aca="false">INDEX('collars_mac &amp; animals_tag'!$B$2:$B$13,MATCH(all_data!$J27,'collars_mac &amp; animals_tag'!$A$2:$A$13,0))</f>
        <v>1156</v>
      </c>
      <c r="L27" s="14" t="n">
        <f aca="false">INDEX('collars_mac &amp; animals_tag'!$C$2:$C$13,MATCH(all_data!$J27,'collars_mac &amp; animals_tag'!$A$2:$A$13,0))</f>
        <v>100</v>
      </c>
      <c r="M27" s="0" t="n">
        <v>0</v>
      </c>
      <c r="N27" s="0" t="s">
        <v>22</v>
      </c>
      <c r="O27" s="15" t="s">
        <v>22</v>
      </c>
      <c r="P27" s="15" t="s">
        <v>22</v>
      </c>
      <c r="Q27" s="15" t="s">
        <v>22</v>
      </c>
      <c r="R27" s="7" t="s">
        <v>22</v>
      </c>
      <c r="S27" s="15" t="s">
        <v>22</v>
      </c>
      <c r="T27" s="7" t="s">
        <v>22</v>
      </c>
    </row>
    <row r="28" customFormat="false" ht="13.8" hidden="false" customHeight="false" outlineLevel="0" collapsed="false">
      <c r="A28" s="0" t="n">
        <v>2</v>
      </c>
      <c r="B28" s="12" t="n">
        <v>44433</v>
      </c>
      <c r="C28" s="0" t="s">
        <v>29</v>
      </c>
      <c r="D28" s="3" t="n">
        <v>0.58125</v>
      </c>
      <c r="E28" s="3" t="n">
        <v>0.449305555555556</v>
      </c>
      <c r="F28" s="13" t="n">
        <v>7</v>
      </c>
      <c r="G28" s="3" t="s">
        <v>112</v>
      </c>
      <c r="H28" s="13" t="n">
        <v>4</v>
      </c>
      <c r="I28" s="21" t="s">
        <v>118</v>
      </c>
      <c r="J28" s="0" t="n">
        <v>10</v>
      </c>
      <c r="K28" s="14" t="str">
        <f aca="false">INDEX('collars_mac &amp; animals_tag'!$B$2:$B$13,MATCH(all_data!$J28,'collars_mac &amp; animals_tag'!$A$2:$A$13,0))</f>
        <v>F786</v>
      </c>
      <c r="L28" s="14" t="n">
        <f aca="false">INDEX('collars_mac &amp; animals_tag'!$C$2:$C$13,MATCH(all_data!$J28,'collars_mac &amp; animals_tag'!$A$2:$A$13,0))</f>
        <v>116</v>
      </c>
      <c r="M28" s="0" t="n">
        <v>0</v>
      </c>
      <c r="N28" s="0" t="s">
        <v>22</v>
      </c>
      <c r="O28" s="15" t="s">
        <v>22</v>
      </c>
      <c r="P28" s="15" t="s">
        <v>22</v>
      </c>
      <c r="Q28" s="15" t="s">
        <v>22</v>
      </c>
      <c r="R28" s="7" t="s">
        <v>22</v>
      </c>
      <c r="S28" s="15" t="s">
        <v>22</v>
      </c>
      <c r="T28" s="7" t="s">
        <v>22</v>
      </c>
    </row>
    <row r="29" customFormat="false" ht="13.8" hidden="false" customHeight="false" outlineLevel="0" collapsed="false">
      <c r="A29" s="0" t="n">
        <v>2</v>
      </c>
      <c r="B29" s="12" t="n">
        <v>44433</v>
      </c>
      <c r="C29" s="0" t="s">
        <v>29</v>
      </c>
      <c r="D29" s="3" t="n">
        <v>0.58125</v>
      </c>
      <c r="E29" s="3" t="n">
        <v>0.449305555555556</v>
      </c>
      <c r="F29" s="13" t="n">
        <v>7</v>
      </c>
      <c r="G29" s="3" t="s">
        <v>112</v>
      </c>
      <c r="H29" s="13" t="n">
        <v>4</v>
      </c>
      <c r="I29" s="21" t="n">
        <v>105</v>
      </c>
      <c r="J29" s="0" t="n">
        <v>12</v>
      </c>
      <c r="K29" s="14" t="str">
        <f aca="false">INDEX('collars_mac &amp; animals_tag'!$B$2:$B$13,MATCH(all_data!$J29,'collars_mac &amp; animals_tag'!$A$2:$A$13,0))</f>
        <v>17F6</v>
      </c>
      <c r="L29" s="14" t="n">
        <f aca="false">INDEX('collars_mac &amp; animals_tag'!$C$2:$C$13,MATCH(all_data!$J29,'collars_mac &amp; animals_tag'!$A$2:$A$13,0))</f>
        <v>3310</v>
      </c>
      <c r="M29" s="0" t="n">
        <v>1</v>
      </c>
      <c r="N29" s="0" t="s">
        <v>22</v>
      </c>
      <c r="O29" s="15" t="s">
        <v>22</v>
      </c>
      <c r="P29" s="15" t="s">
        <v>22</v>
      </c>
      <c r="Q29" s="15" t="s">
        <v>22</v>
      </c>
      <c r="R29" s="7" t="s">
        <v>105</v>
      </c>
      <c r="S29" s="15" t="s">
        <v>22</v>
      </c>
      <c r="T29" s="7" t="s">
        <v>22</v>
      </c>
    </row>
    <row r="30" customFormat="false" ht="13.8" hidden="false" customHeight="false" outlineLevel="0" collapsed="false">
      <c r="A30" s="0" t="n">
        <v>2</v>
      </c>
      <c r="B30" s="12" t="n">
        <v>44434</v>
      </c>
      <c r="C30" s="0" t="s">
        <v>29</v>
      </c>
      <c r="D30" s="3" t="n">
        <v>0.479166666666667</v>
      </c>
      <c r="E30" s="3" t="n">
        <v>0.479166666666667</v>
      </c>
      <c r="F30" s="13" t="n">
        <v>7</v>
      </c>
      <c r="G30" s="3" t="s">
        <v>112</v>
      </c>
      <c r="H30" s="13" t="n">
        <v>4</v>
      </c>
      <c r="I30" s="22" t="n">
        <v>43</v>
      </c>
      <c r="J30" s="0" t="n">
        <v>3</v>
      </c>
      <c r="K30" s="14" t="str">
        <f aca="false">INDEX('collars_mac &amp; animals_tag'!$B$2:$B$13,MATCH(all_data!$J30,'collars_mac &amp; animals_tag'!$A$2:$A$13,0))</f>
        <v>E8C8</v>
      </c>
      <c r="L30" s="14" t="n">
        <f aca="false">INDEX('collars_mac &amp; animals_tag'!$C$2:$C$13,MATCH(all_data!$J30,'collars_mac &amp; animals_tag'!$A$2:$A$13,0))</f>
        <v>376</v>
      </c>
      <c r="M30" s="14" t="n">
        <v>0</v>
      </c>
      <c r="N30" s="0" t="s">
        <v>22</v>
      </c>
      <c r="O30" s="15" t="s">
        <v>22</v>
      </c>
      <c r="P30" s="15" t="s">
        <v>22</v>
      </c>
      <c r="Q30" s="15" t="s">
        <v>22</v>
      </c>
      <c r="R30" s="7" t="s">
        <v>22</v>
      </c>
      <c r="S30" s="15" t="s">
        <v>22</v>
      </c>
      <c r="T30" s="7" t="s">
        <v>22</v>
      </c>
    </row>
    <row r="31" customFormat="false" ht="13.8" hidden="false" customHeight="false" outlineLevel="0" collapsed="false">
      <c r="A31" s="0" t="n">
        <v>2</v>
      </c>
      <c r="B31" s="12" t="n">
        <v>44434</v>
      </c>
      <c r="C31" s="0" t="s">
        <v>29</v>
      </c>
      <c r="D31" s="3" t="n">
        <v>0.479166666666667</v>
      </c>
      <c r="E31" s="3" t="n">
        <v>0.479166666666667</v>
      </c>
      <c r="F31" s="13" t="n">
        <v>7</v>
      </c>
      <c r="G31" s="3" t="s">
        <v>112</v>
      </c>
      <c r="H31" s="13" t="n">
        <v>4</v>
      </c>
      <c r="I31" s="22" t="n">
        <v>92</v>
      </c>
      <c r="J31" s="0" t="n">
        <v>4</v>
      </c>
      <c r="K31" s="14" t="str">
        <f aca="false">INDEX('collars_mac &amp; animals_tag'!$B$2:$B$13,MATCH(all_data!$J31,'collars_mac &amp; animals_tag'!$A$2:$A$13,0))</f>
        <v>56E6</v>
      </c>
      <c r="L31" s="14" t="n">
        <f aca="false">INDEX('collars_mac &amp; animals_tag'!$C$2:$C$13,MATCH(all_data!$J31,'collars_mac &amp; animals_tag'!$A$2:$A$13,0))</f>
        <v>436</v>
      </c>
      <c r="M31" s="14" t="n">
        <v>0</v>
      </c>
      <c r="N31" s="0" t="s">
        <v>22</v>
      </c>
      <c r="O31" s="15" t="s">
        <v>22</v>
      </c>
      <c r="P31" s="15" t="s">
        <v>22</v>
      </c>
      <c r="Q31" s="15" t="s">
        <v>22</v>
      </c>
      <c r="R31" s="7" t="s">
        <v>22</v>
      </c>
      <c r="S31" s="15" t="s">
        <v>22</v>
      </c>
      <c r="T31" s="7" t="s">
        <v>22</v>
      </c>
    </row>
    <row r="32" customFormat="false" ht="13.8" hidden="false" customHeight="false" outlineLevel="0" collapsed="false">
      <c r="A32" s="0" t="n">
        <v>2</v>
      </c>
      <c r="B32" s="12" t="n">
        <v>44434</v>
      </c>
      <c r="C32" s="0" t="s">
        <v>29</v>
      </c>
      <c r="D32" s="3" t="n">
        <v>0.479166666666667</v>
      </c>
      <c r="E32" s="3" t="n">
        <v>0.479166666666667</v>
      </c>
      <c r="F32" s="13" t="n">
        <v>7</v>
      </c>
      <c r="G32" s="3" t="s">
        <v>112</v>
      </c>
      <c r="H32" s="13" t="n">
        <v>4</v>
      </c>
      <c r="I32" s="22" t="n">
        <v>48</v>
      </c>
      <c r="J32" s="0" t="n">
        <v>5</v>
      </c>
      <c r="K32" s="14" t="str">
        <f aca="false">INDEX('collars_mac &amp; animals_tag'!$B$2:$B$13,MATCH(all_data!$J32,'collars_mac &amp; animals_tag'!$A$2:$A$13,0))</f>
        <v>D3AE</v>
      </c>
      <c r="L32" s="14" t="n">
        <f aca="false">INDEX('collars_mac &amp; animals_tag'!$C$2:$C$13,MATCH(all_data!$J32,'collars_mac &amp; animals_tag'!$A$2:$A$13,0))</f>
        <v>255</v>
      </c>
      <c r="M32" s="14" t="n">
        <v>0</v>
      </c>
      <c r="N32" s="0" t="s">
        <v>22</v>
      </c>
      <c r="O32" s="15" t="s">
        <v>22</v>
      </c>
      <c r="P32" s="15" t="s">
        <v>22</v>
      </c>
      <c r="Q32" s="15" t="s">
        <v>22</v>
      </c>
      <c r="R32" s="7" t="s">
        <v>22</v>
      </c>
      <c r="S32" s="15" t="s">
        <v>22</v>
      </c>
      <c r="T32" s="7" t="s">
        <v>22</v>
      </c>
    </row>
    <row r="33" customFormat="false" ht="13.8" hidden="false" customHeight="false" outlineLevel="0" collapsed="false">
      <c r="A33" s="0" t="n">
        <v>2</v>
      </c>
      <c r="B33" s="12" t="n">
        <v>44434</v>
      </c>
      <c r="C33" s="0" t="s">
        <v>29</v>
      </c>
      <c r="D33" s="3" t="n">
        <v>0.479166666666667</v>
      </c>
      <c r="E33" s="3" t="n">
        <v>0.479166666666667</v>
      </c>
      <c r="F33" s="13" t="n">
        <v>7</v>
      </c>
      <c r="G33" s="3" t="s">
        <v>112</v>
      </c>
      <c r="H33" s="13" t="n">
        <v>4</v>
      </c>
      <c r="I33" s="22" t="n">
        <v>40</v>
      </c>
      <c r="J33" s="0" t="n">
        <v>6</v>
      </c>
      <c r="K33" s="14" t="str">
        <f aca="false">INDEX('collars_mac &amp; animals_tag'!$B$2:$B$13,MATCH(all_data!$J33,'collars_mac &amp; animals_tag'!$A$2:$A$13,0))</f>
        <v>412D</v>
      </c>
      <c r="L33" s="14" t="n">
        <f aca="false">INDEX('collars_mac &amp; animals_tag'!$C$2:$C$13,MATCH(all_data!$J33,'collars_mac &amp; animals_tag'!$A$2:$A$13,0))</f>
        <v>742</v>
      </c>
      <c r="M33" s="14" t="n">
        <v>0</v>
      </c>
      <c r="N33" s="0" t="s">
        <v>22</v>
      </c>
      <c r="O33" s="15" t="n">
        <v>44459</v>
      </c>
      <c r="P33" s="15" t="s">
        <v>22</v>
      </c>
      <c r="Q33" s="15" t="s">
        <v>22</v>
      </c>
      <c r="R33" s="7" t="n">
        <v>1</v>
      </c>
      <c r="S33" s="15" t="s">
        <v>22</v>
      </c>
      <c r="T33" s="7" t="s">
        <v>22</v>
      </c>
    </row>
    <row r="34" customFormat="false" ht="13.8" hidden="false" customHeight="false" outlineLevel="0" collapsed="false">
      <c r="A34" s="0" t="n">
        <v>2</v>
      </c>
      <c r="B34" s="12" t="n">
        <v>44434</v>
      </c>
      <c r="C34" s="0" t="s">
        <v>29</v>
      </c>
      <c r="D34" s="3" t="n">
        <v>0.479166666666667</v>
      </c>
      <c r="E34" s="3" t="n">
        <v>0.479166666666667</v>
      </c>
      <c r="F34" s="13" t="n">
        <v>7</v>
      </c>
      <c r="G34" s="3" t="s">
        <v>112</v>
      </c>
      <c r="H34" s="13" t="n">
        <v>4</v>
      </c>
      <c r="I34" s="21" t="n">
        <v>129</v>
      </c>
      <c r="J34" s="0" t="n">
        <v>8</v>
      </c>
      <c r="K34" s="14" t="str">
        <f aca="false">INDEX('collars_mac &amp; animals_tag'!$B$2:$B$13,MATCH(all_data!$J34,'collars_mac &amp; animals_tag'!$A$2:$A$13,0))</f>
        <v>7B1A</v>
      </c>
      <c r="L34" s="14" t="n">
        <f aca="false">INDEX('collars_mac &amp; animals_tag'!$C$2:$C$13,MATCH(all_data!$J34,'collars_mac &amp; animals_tag'!$A$2:$A$13,0))</f>
        <v>218</v>
      </c>
      <c r="M34" s="14" t="n">
        <v>1</v>
      </c>
      <c r="N34" s="0" t="s">
        <v>22</v>
      </c>
      <c r="O34" s="15" t="s">
        <v>22</v>
      </c>
      <c r="P34" s="15" t="s">
        <v>22</v>
      </c>
      <c r="Q34" s="15" t="s">
        <v>22</v>
      </c>
      <c r="R34" s="7" t="s">
        <v>105</v>
      </c>
      <c r="S34" s="15" t="s">
        <v>22</v>
      </c>
      <c r="T34" s="0" t="s">
        <v>119</v>
      </c>
    </row>
    <row r="35" customFormat="false" ht="13.8" hidden="false" customHeight="false" outlineLevel="0" collapsed="false">
      <c r="A35" s="0" t="n">
        <v>2</v>
      </c>
      <c r="B35" s="12" t="n">
        <v>44434</v>
      </c>
      <c r="C35" s="0" t="s">
        <v>29</v>
      </c>
      <c r="D35" s="3" t="n">
        <v>0.479166666666667</v>
      </c>
      <c r="E35" s="3" t="n">
        <v>0.479166666666667</v>
      </c>
      <c r="F35" s="13" t="n">
        <v>7</v>
      </c>
      <c r="G35" s="3" t="s">
        <v>112</v>
      </c>
      <c r="H35" s="13" t="n">
        <v>4</v>
      </c>
      <c r="I35" s="21" t="n">
        <v>26</v>
      </c>
      <c r="J35" s="0" t="n">
        <v>9</v>
      </c>
      <c r="K35" s="14" t="str">
        <f aca="false">INDEX('collars_mac &amp; animals_tag'!$B$2:$B$13,MATCH(all_data!$J35,'collars_mac &amp; animals_tag'!$A$2:$A$13,0))</f>
        <v>1156</v>
      </c>
      <c r="L35" s="14" t="n">
        <f aca="false">INDEX('collars_mac &amp; animals_tag'!$C$2:$C$13,MATCH(all_data!$J35,'collars_mac &amp; animals_tag'!$A$2:$A$13,0))</f>
        <v>100</v>
      </c>
      <c r="M35" s="14" t="n">
        <v>0</v>
      </c>
      <c r="N35" s="0" t="s">
        <v>22</v>
      </c>
      <c r="O35" s="15" t="s">
        <v>22</v>
      </c>
      <c r="P35" s="15" t="s">
        <v>22</v>
      </c>
      <c r="Q35" s="15" t="s">
        <v>22</v>
      </c>
      <c r="R35" s="7" t="s">
        <v>22</v>
      </c>
      <c r="S35" s="15" t="s">
        <v>22</v>
      </c>
      <c r="T35" s="7" t="s">
        <v>22</v>
      </c>
    </row>
    <row r="36" customFormat="false" ht="13.8" hidden="false" customHeight="false" outlineLevel="0" collapsed="false">
      <c r="A36" s="0" t="n">
        <v>2</v>
      </c>
      <c r="B36" s="12" t="n">
        <v>44434</v>
      </c>
      <c r="C36" s="0" t="s">
        <v>29</v>
      </c>
      <c r="D36" s="3" t="n">
        <v>0.479166666666667</v>
      </c>
      <c r="E36" s="3" t="n">
        <v>0.479166666666667</v>
      </c>
      <c r="F36" s="13" t="n">
        <v>7</v>
      </c>
      <c r="G36" s="3" t="s">
        <v>112</v>
      </c>
      <c r="H36" s="13" t="n">
        <v>4</v>
      </c>
      <c r="I36" s="21" t="n">
        <v>118</v>
      </c>
      <c r="J36" s="0" t="n">
        <v>10</v>
      </c>
      <c r="K36" s="14" t="str">
        <f aca="false">INDEX('collars_mac &amp; animals_tag'!$B$2:$B$13,MATCH(all_data!$J36,'collars_mac &amp; animals_tag'!$A$2:$A$13,0))</f>
        <v>F786</v>
      </c>
      <c r="L36" s="14" t="n">
        <f aca="false">INDEX('collars_mac &amp; animals_tag'!$C$2:$C$13,MATCH(all_data!$J36,'collars_mac &amp; animals_tag'!$A$2:$A$13,0))</f>
        <v>116</v>
      </c>
      <c r="M36" s="14" t="n">
        <v>0</v>
      </c>
      <c r="N36" s="0" t="s">
        <v>22</v>
      </c>
      <c r="O36" s="15" t="s">
        <v>22</v>
      </c>
      <c r="P36" s="15" t="s">
        <v>22</v>
      </c>
      <c r="Q36" s="15" t="s">
        <v>22</v>
      </c>
      <c r="R36" s="7" t="s">
        <v>22</v>
      </c>
      <c r="S36" s="15" t="s">
        <v>22</v>
      </c>
      <c r="T36" s="7" t="s">
        <v>22</v>
      </c>
    </row>
    <row r="37" customFormat="false" ht="13.8" hidden="false" customHeight="false" outlineLevel="0" collapsed="false">
      <c r="A37" s="0" t="n">
        <v>2</v>
      </c>
      <c r="B37" s="12" t="n">
        <v>44435</v>
      </c>
      <c r="C37" s="0" t="s">
        <v>43</v>
      </c>
      <c r="D37" s="3" t="n">
        <v>0.645833333333333</v>
      </c>
      <c r="E37" s="3" t="n">
        <v>0.479166666666667</v>
      </c>
      <c r="F37" s="13" t="n">
        <v>7</v>
      </c>
      <c r="G37" s="13" t="s">
        <v>112</v>
      </c>
      <c r="H37" s="13" t="n">
        <v>4</v>
      </c>
      <c r="I37" s="21" t="n">
        <v>104</v>
      </c>
      <c r="J37" s="0" t="n">
        <v>3</v>
      </c>
      <c r="K37" s="14" t="str">
        <f aca="false">INDEX('collars_mac &amp; animals_tag'!$B$2:$B$13,MATCH(all_data!$J37,'collars_mac &amp; animals_tag'!$A$2:$A$13,0))</f>
        <v>E8C8</v>
      </c>
      <c r="L37" s="14" t="n">
        <f aca="false">INDEX('collars_mac &amp; animals_tag'!$C$2:$C$13,MATCH(all_data!$J37,'collars_mac &amp; animals_tag'!$A$2:$A$13,0))</f>
        <v>376</v>
      </c>
      <c r="M37" s="14" t="n">
        <v>0</v>
      </c>
      <c r="N37" s="0" t="s">
        <v>22</v>
      </c>
      <c r="O37" s="12" t="n">
        <v>44449</v>
      </c>
      <c r="P37" s="15" t="n">
        <v>44445</v>
      </c>
      <c r="Q37" s="15" t="n">
        <v>44443</v>
      </c>
      <c r="R37" s="7" t="n">
        <v>1</v>
      </c>
      <c r="S37" s="15" t="n">
        <v>44452</v>
      </c>
      <c r="T37" s="7" t="s">
        <v>22</v>
      </c>
    </row>
    <row r="38" customFormat="false" ht="13.8" hidden="false" customHeight="false" outlineLevel="0" collapsed="false">
      <c r="A38" s="0" t="n">
        <v>2</v>
      </c>
      <c r="B38" s="12" t="n">
        <v>44435</v>
      </c>
      <c r="C38" s="0" t="s">
        <v>43</v>
      </c>
      <c r="D38" s="3" t="n">
        <v>0.645833333333333</v>
      </c>
      <c r="E38" s="3" t="n">
        <v>0.479166666666667</v>
      </c>
      <c r="F38" s="13" t="n">
        <v>7</v>
      </c>
      <c r="G38" s="13" t="s">
        <v>112</v>
      </c>
      <c r="H38" s="13" t="n">
        <v>4</v>
      </c>
      <c r="I38" s="21" t="n">
        <v>108</v>
      </c>
      <c r="J38" s="0" t="n">
        <v>4</v>
      </c>
      <c r="K38" s="14" t="str">
        <f aca="false">INDEX('collars_mac &amp; animals_tag'!$B$2:$B$13,MATCH(all_data!$J38,'collars_mac &amp; animals_tag'!$A$2:$A$13,0))</f>
        <v>56E6</v>
      </c>
      <c r="L38" s="14" t="n">
        <f aca="false">INDEX('collars_mac &amp; animals_tag'!$C$2:$C$13,MATCH(all_data!$J38,'collars_mac &amp; animals_tag'!$A$2:$A$13,0))</f>
        <v>436</v>
      </c>
      <c r="M38" s="14" t="n">
        <v>0</v>
      </c>
      <c r="N38" s="0" t="s">
        <v>22</v>
      </c>
      <c r="O38" s="15" t="n">
        <v>44451</v>
      </c>
      <c r="P38" s="15" t="n">
        <v>44447</v>
      </c>
      <c r="Q38" s="15" t="n">
        <v>44447</v>
      </c>
      <c r="R38" s="7" t="n">
        <v>1</v>
      </c>
      <c r="S38" s="15" t="s">
        <v>22</v>
      </c>
      <c r="T38" s="7" t="s">
        <v>22</v>
      </c>
    </row>
    <row r="39" customFormat="false" ht="13.8" hidden="false" customHeight="false" outlineLevel="0" collapsed="false">
      <c r="A39" s="0" t="n">
        <v>2</v>
      </c>
      <c r="B39" s="12" t="n">
        <v>44435</v>
      </c>
      <c r="C39" s="0" t="s">
        <v>43</v>
      </c>
      <c r="D39" s="3" t="n">
        <v>0.645833333333333</v>
      </c>
      <c r="E39" s="3" t="n">
        <v>0.479166666666667</v>
      </c>
      <c r="F39" s="13" t="n">
        <v>7</v>
      </c>
      <c r="G39" s="13" t="s">
        <v>112</v>
      </c>
      <c r="H39" s="13" t="n">
        <v>4</v>
      </c>
      <c r="I39" s="21" t="n">
        <v>128</v>
      </c>
      <c r="J39" s="0" t="n">
        <v>5</v>
      </c>
      <c r="K39" s="14" t="str">
        <f aca="false">INDEX('collars_mac &amp; animals_tag'!$B$2:$B$13,MATCH(all_data!$J39,'collars_mac &amp; animals_tag'!$A$2:$A$13,0))</f>
        <v>D3AE</v>
      </c>
      <c r="L39" s="14" t="n">
        <f aca="false">INDEX('collars_mac &amp; animals_tag'!$C$2:$C$13,MATCH(all_data!$J39,'collars_mac &amp; animals_tag'!$A$2:$A$13,0))</f>
        <v>255</v>
      </c>
      <c r="M39" s="14" t="n">
        <v>0</v>
      </c>
      <c r="N39" s="0" t="s">
        <v>22</v>
      </c>
      <c r="O39" s="15" t="n">
        <v>44459</v>
      </c>
      <c r="P39" s="15" t="s">
        <v>22</v>
      </c>
      <c r="Q39" s="15" t="s">
        <v>22</v>
      </c>
      <c r="R39" s="7" t="n">
        <v>1</v>
      </c>
      <c r="S39" s="15" t="s">
        <v>22</v>
      </c>
      <c r="T39" s="7" t="s">
        <v>22</v>
      </c>
    </row>
    <row r="40" customFormat="false" ht="13.8" hidden="false" customHeight="false" outlineLevel="0" collapsed="false">
      <c r="A40" s="0" t="n">
        <v>2</v>
      </c>
      <c r="B40" s="12" t="n">
        <v>44435</v>
      </c>
      <c r="C40" s="0" t="s">
        <v>43</v>
      </c>
      <c r="D40" s="3" t="n">
        <v>0.645833333333333</v>
      </c>
      <c r="E40" s="3" t="n">
        <v>0.479166666666667</v>
      </c>
      <c r="F40" s="13" t="n">
        <v>7</v>
      </c>
      <c r="G40" s="13" t="s">
        <v>112</v>
      </c>
      <c r="H40" s="13" t="n">
        <v>4</v>
      </c>
      <c r="I40" s="21" t="n">
        <v>99</v>
      </c>
      <c r="J40" s="0" t="n">
        <v>6</v>
      </c>
      <c r="K40" s="14" t="str">
        <f aca="false">INDEX('collars_mac &amp; animals_tag'!$B$2:$B$13,MATCH(all_data!$J40,'collars_mac &amp; animals_tag'!$A$2:$A$13,0))</f>
        <v>412D</v>
      </c>
      <c r="L40" s="14" t="n">
        <f aca="false">INDEX('collars_mac &amp; animals_tag'!$C$2:$C$13,MATCH(all_data!$J40,'collars_mac &amp; animals_tag'!$A$2:$A$13,0))</f>
        <v>742</v>
      </c>
      <c r="M40" s="14" t="n">
        <v>0</v>
      </c>
      <c r="N40" s="0" t="s">
        <v>22</v>
      </c>
      <c r="O40" s="15" t="n">
        <v>44445</v>
      </c>
      <c r="P40" s="15" t="n">
        <v>44446</v>
      </c>
      <c r="Q40" s="15" t="n">
        <v>44443</v>
      </c>
      <c r="R40" s="7" t="n">
        <v>1</v>
      </c>
      <c r="S40" s="15" t="n">
        <v>44446</v>
      </c>
      <c r="T40" s="7" t="s">
        <v>22</v>
      </c>
    </row>
    <row r="41" customFormat="false" ht="13.8" hidden="false" customHeight="false" outlineLevel="0" collapsed="false">
      <c r="A41" s="0" t="n">
        <v>2</v>
      </c>
      <c r="B41" s="12" t="n">
        <v>44435</v>
      </c>
      <c r="C41" s="0" t="s">
        <v>43</v>
      </c>
      <c r="D41" s="3" t="n">
        <v>0.645833333333333</v>
      </c>
      <c r="E41" s="3" t="n">
        <v>0.479166666666667</v>
      </c>
      <c r="F41" s="13" t="n">
        <v>7</v>
      </c>
      <c r="G41" s="13" t="s">
        <v>112</v>
      </c>
      <c r="H41" s="13" t="n">
        <v>4</v>
      </c>
      <c r="I41" s="21" t="n">
        <v>105</v>
      </c>
      <c r="J41" s="0" t="n">
        <v>8</v>
      </c>
      <c r="K41" s="14" t="str">
        <f aca="false">INDEX('collars_mac &amp; animals_tag'!$B$2:$B$13,MATCH(all_data!$J41,'collars_mac &amp; animals_tag'!$A$2:$A$13,0))</f>
        <v>7B1A</v>
      </c>
      <c r="L41" s="14" t="n">
        <f aca="false">INDEX('collars_mac &amp; animals_tag'!$C$2:$C$13,MATCH(all_data!$J41,'collars_mac &amp; animals_tag'!$A$2:$A$13,0))</f>
        <v>218</v>
      </c>
      <c r="M41" s="7" t="n">
        <v>1</v>
      </c>
      <c r="N41" s="0" t="s">
        <v>22</v>
      </c>
      <c r="O41" s="15" t="s">
        <v>22</v>
      </c>
      <c r="P41" s="15" t="s">
        <v>22</v>
      </c>
      <c r="Q41" s="15" t="s">
        <v>22</v>
      </c>
      <c r="R41" s="7" t="s">
        <v>105</v>
      </c>
      <c r="S41" s="15" t="s">
        <v>22</v>
      </c>
      <c r="T41" s="7" t="s">
        <v>22</v>
      </c>
    </row>
    <row r="42" customFormat="false" ht="13.8" hidden="false" customHeight="false" outlineLevel="0" collapsed="false">
      <c r="A42" s="0" t="n">
        <v>2</v>
      </c>
      <c r="B42" s="12" t="n">
        <v>44435</v>
      </c>
      <c r="C42" s="0" t="s">
        <v>43</v>
      </c>
      <c r="D42" s="3" t="n">
        <v>0.645833333333333</v>
      </c>
      <c r="E42" s="3" t="n">
        <v>0.479166666666667</v>
      </c>
      <c r="F42" s="13" t="n">
        <v>7</v>
      </c>
      <c r="G42" s="13" t="s">
        <v>112</v>
      </c>
      <c r="H42" s="13" t="n">
        <v>4</v>
      </c>
      <c r="I42" s="21" t="n">
        <v>117</v>
      </c>
      <c r="J42" s="0" t="n">
        <v>9</v>
      </c>
      <c r="K42" s="14" t="str">
        <f aca="false">INDEX('collars_mac &amp; animals_tag'!$B$2:$B$13,MATCH(all_data!$J42,'collars_mac &amp; animals_tag'!$A$2:$A$13,0))</f>
        <v>1156</v>
      </c>
      <c r="L42" s="14" t="n">
        <f aca="false">INDEX('collars_mac &amp; animals_tag'!$C$2:$C$13,MATCH(all_data!$J42,'collars_mac &amp; animals_tag'!$A$2:$A$13,0))</f>
        <v>100</v>
      </c>
      <c r="M42" s="7" t="n">
        <v>0</v>
      </c>
      <c r="N42" s="0" t="s">
        <v>22</v>
      </c>
      <c r="O42" s="15" t="s">
        <v>22</v>
      </c>
      <c r="P42" s="15" t="s">
        <v>22</v>
      </c>
      <c r="Q42" s="15" t="s">
        <v>22</v>
      </c>
      <c r="R42" s="7" t="s">
        <v>22</v>
      </c>
      <c r="S42" s="15" t="s">
        <v>22</v>
      </c>
      <c r="T42" s="7" t="s">
        <v>22</v>
      </c>
    </row>
    <row r="43" customFormat="false" ht="13.8" hidden="false" customHeight="false" outlineLevel="0" collapsed="false">
      <c r="A43" s="0" t="n">
        <v>2</v>
      </c>
      <c r="B43" s="12" t="n">
        <v>44435</v>
      </c>
      <c r="C43" s="0" t="s">
        <v>43</v>
      </c>
      <c r="D43" s="3" t="n">
        <v>0.645833333333333</v>
      </c>
      <c r="E43" s="3" t="n">
        <v>0.479166666666667</v>
      </c>
      <c r="F43" s="13" t="n">
        <v>7</v>
      </c>
      <c r="G43" s="13" t="s">
        <v>112</v>
      </c>
      <c r="H43" s="13" t="n">
        <v>4</v>
      </c>
      <c r="I43" s="21" t="n">
        <v>123</v>
      </c>
      <c r="J43" s="0" t="n">
        <v>10</v>
      </c>
      <c r="K43" s="14" t="str">
        <f aca="false">INDEX('collars_mac &amp; animals_tag'!$B$2:$B$13,MATCH(all_data!$J43,'collars_mac &amp; animals_tag'!$A$2:$A$13,0))</f>
        <v>F786</v>
      </c>
      <c r="L43" s="14" t="n">
        <f aca="false">INDEX('collars_mac &amp; animals_tag'!$C$2:$C$13,MATCH(all_data!$J43,'collars_mac &amp; animals_tag'!$A$2:$A$13,0))</f>
        <v>116</v>
      </c>
      <c r="M43" s="7" t="n">
        <v>0</v>
      </c>
      <c r="N43" s="0" t="s">
        <v>22</v>
      </c>
      <c r="O43" s="15" t="s">
        <v>22</v>
      </c>
      <c r="P43" s="15" t="s">
        <v>22</v>
      </c>
      <c r="Q43" s="15" t="s">
        <v>22</v>
      </c>
      <c r="R43" s="7" t="s">
        <v>22</v>
      </c>
      <c r="S43" s="15" t="s">
        <v>22</v>
      </c>
      <c r="T43" s="7" t="s">
        <v>22</v>
      </c>
    </row>
    <row r="44" customFormat="false" ht="13.8" hidden="false" customHeight="false" outlineLevel="0" collapsed="false">
      <c r="A44" s="0" t="n">
        <v>3</v>
      </c>
      <c r="B44" s="12" t="n">
        <v>44621</v>
      </c>
      <c r="C44" s="0" t="s">
        <v>29</v>
      </c>
      <c r="D44" s="3" t="n">
        <v>0.652777777777778</v>
      </c>
      <c r="E44" s="3" t="n">
        <v>0.652777777777778</v>
      </c>
      <c r="F44" s="13" t="n">
        <v>6</v>
      </c>
      <c r="G44" s="13" t="s">
        <v>112</v>
      </c>
      <c r="H44" s="13" t="n">
        <v>4</v>
      </c>
      <c r="I44" s="23" t="n">
        <v>31</v>
      </c>
      <c r="J44" s="14" t="n">
        <v>1</v>
      </c>
      <c r="K44" s="14" t="str">
        <f aca="false">INDEX('collars_mac &amp; animals_tag'!$B$2:$B$13,MATCH(all_data!$J44,'collars_mac &amp; animals_tag'!$A$2:$A$13,0))</f>
        <v>206F</v>
      </c>
      <c r="L44" s="14" t="n">
        <f aca="false">INDEX('collars_mac &amp; animals_tag'!$C$2:$C$13,MATCH(all_data!$J44,'collars_mac &amp; animals_tag'!$A$2:$A$13,0))</f>
        <v>3837</v>
      </c>
      <c r="M44" s="7" t="n">
        <v>1</v>
      </c>
      <c r="N44" s="7" t="s">
        <v>22</v>
      </c>
      <c r="O44" s="15" t="s">
        <v>22</v>
      </c>
      <c r="P44" s="24" t="s">
        <v>22</v>
      </c>
      <c r="Q44" s="24" t="s">
        <v>22</v>
      </c>
      <c r="R44" s="7" t="s">
        <v>105</v>
      </c>
      <c r="S44" s="15" t="n">
        <v>44621</v>
      </c>
      <c r="T44" s="7" t="s">
        <v>22</v>
      </c>
    </row>
    <row r="45" customFormat="false" ht="13.8" hidden="false" customHeight="false" outlineLevel="0" collapsed="false">
      <c r="A45" s="0" t="n">
        <v>3</v>
      </c>
      <c r="B45" s="12" t="n">
        <v>44621</v>
      </c>
      <c r="C45" s="0" t="s">
        <v>29</v>
      </c>
      <c r="D45" s="3" t="n">
        <v>0.652777777777778</v>
      </c>
      <c r="E45" s="3" t="n">
        <v>0.652777777777778</v>
      </c>
      <c r="F45" s="13" t="n">
        <v>6</v>
      </c>
      <c r="G45" s="13" t="s">
        <v>112</v>
      </c>
      <c r="H45" s="13" t="n">
        <v>4</v>
      </c>
      <c r="I45" s="23" t="n">
        <v>20</v>
      </c>
      <c r="J45" s="14" t="n">
        <v>2</v>
      </c>
      <c r="K45" s="14" t="str">
        <f aca="false">INDEX('collars_mac &amp; animals_tag'!$B$2:$B$13,MATCH(all_data!$J45,'collars_mac &amp; animals_tag'!$A$2:$A$13,0))</f>
        <v>62A6</v>
      </c>
      <c r="L45" s="14" t="n">
        <f aca="false">INDEX('collars_mac &amp; animals_tag'!$C$2:$C$13,MATCH(all_data!$J45,'collars_mac &amp; animals_tag'!$A$2:$A$13,0))</f>
        <v>2372</v>
      </c>
      <c r="M45" s="7" t="n">
        <v>0</v>
      </c>
      <c r="N45" s="7" t="s">
        <v>22</v>
      </c>
      <c r="O45" s="15" t="n">
        <v>44635</v>
      </c>
      <c r="P45" s="24" t="s">
        <v>22</v>
      </c>
      <c r="Q45" s="24" t="s">
        <v>22</v>
      </c>
      <c r="R45" s="7" t="s">
        <v>22</v>
      </c>
      <c r="S45" s="15" t="n">
        <v>44638</v>
      </c>
      <c r="T45" s="7" t="s">
        <v>22</v>
      </c>
    </row>
    <row r="46" customFormat="false" ht="13.8" hidden="false" customHeight="false" outlineLevel="0" collapsed="false">
      <c r="A46" s="0" t="n">
        <v>3</v>
      </c>
      <c r="B46" s="12" t="n">
        <v>44621</v>
      </c>
      <c r="C46" s="0" t="s">
        <v>29</v>
      </c>
      <c r="D46" s="3" t="n">
        <v>0.652777777777778</v>
      </c>
      <c r="E46" s="3" t="n">
        <v>0.652777777777778</v>
      </c>
      <c r="F46" s="13" t="n">
        <v>6</v>
      </c>
      <c r="G46" s="13" t="s">
        <v>112</v>
      </c>
      <c r="H46" s="13" t="n">
        <v>4</v>
      </c>
      <c r="I46" s="23" t="s">
        <v>120</v>
      </c>
      <c r="J46" s="14" t="n">
        <v>3</v>
      </c>
      <c r="K46" s="14" t="str">
        <f aca="false">INDEX('collars_mac &amp; animals_tag'!$B$2:$B$13,MATCH(all_data!$J46,'collars_mac &amp; animals_tag'!$A$2:$A$13,0))</f>
        <v>E8C8</v>
      </c>
      <c r="L46" s="14" t="n">
        <f aca="false">INDEX('collars_mac &amp; animals_tag'!$C$2:$C$13,MATCH(all_data!$J46,'collars_mac &amp; animals_tag'!$A$2:$A$13,0))</f>
        <v>376</v>
      </c>
      <c r="M46" s="7" t="n">
        <v>0</v>
      </c>
      <c r="N46" s="7" t="s">
        <v>22</v>
      </c>
      <c r="O46" s="15" t="s">
        <v>22</v>
      </c>
      <c r="P46" s="24" t="s">
        <v>22</v>
      </c>
      <c r="Q46" s="24" t="s">
        <v>22</v>
      </c>
      <c r="R46" s="25" t="s">
        <v>22</v>
      </c>
      <c r="S46" s="15" t="n">
        <v>44627</v>
      </c>
      <c r="T46" s="7" t="s">
        <v>121</v>
      </c>
    </row>
    <row r="47" customFormat="false" ht="13.8" hidden="false" customHeight="false" outlineLevel="0" collapsed="false">
      <c r="A47" s="0" t="n">
        <v>3</v>
      </c>
      <c r="B47" s="12" t="n">
        <v>44621</v>
      </c>
      <c r="C47" s="0" t="s">
        <v>29</v>
      </c>
      <c r="D47" s="3" t="n">
        <v>0.652777777777778</v>
      </c>
      <c r="E47" s="3" t="n">
        <v>0.652777777777778</v>
      </c>
      <c r="F47" s="13" t="n">
        <v>6</v>
      </c>
      <c r="G47" s="13" t="s">
        <v>112</v>
      </c>
      <c r="H47" s="13" t="n">
        <v>4</v>
      </c>
      <c r="I47" s="23" t="s">
        <v>122</v>
      </c>
      <c r="J47" s="14" t="n">
        <v>8</v>
      </c>
      <c r="K47" s="14" t="str">
        <f aca="false">INDEX('collars_mac &amp; animals_tag'!$B$2:$B$13,MATCH(all_data!$J47,'collars_mac &amp; animals_tag'!$A$2:$A$13,0))</f>
        <v>7B1A</v>
      </c>
      <c r="L47" s="14" t="n">
        <f aca="false">INDEX('collars_mac &amp; animals_tag'!$C$2:$C$13,MATCH(all_data!$J47,'collars_mac &amp; animals_tag'!$A$2:$A$13,0))</f>
        <v>218</v>
      </c>
      <c r="M47" s="7" t="n">
        <v>0</v>
      </c>
      <c r="N47" s="7" t="s">
        <v>22</v>
      </c>
      <c r="O47" s="15" t="s">
        <v>22</v>
      </c>
      <c r="P47" s="24" t="s">
        <v>22</v>
      </c>
      <c r="Q47" s="24" t="s">
        <v>22</v>
      </c>
      <c r="R47" s="7" t="s">
        <v>22</v>
      </c>
      <c r="S47" s="15" t="s">
        <v>22</v>
      </c>
      <c r="T47" s="7" t="s">
        <v>22</v>
      </c>
    </row>
    <row r="48" customFormat="false" ht="13.8" hidden="false" customHeight="false" outlineLevel="0" collapsed="false">
      <c r="A48" s="0" t="n">
        <v>3</v>
      </c>
      <c r="B48" s="12" t="n">
        <v>44621</v>
      </c>
      <c r="C48" s="0" t="s">
        <v>29</v>
      </c>
      <c r="D48" s="3" t="n">
        <v>0.652777777777778</v>
      </c>
      <c r="E48" s="3" t="n">
        <v>0.652777777777778</v>
      </c>
      <c r="F48" s="13" t="n">
        <v>6</v>
      </c>
      <c r="G48" s="13" t="s">
        <v>112</v>
      </c>
      <c r="H48" s="13" t="n">
        <v>4</v>
      </c>
      <c r="I48" s="23" t="s">
        <v>123</v>
      </c>
      <c r="J48" s="14" t="n">
        <v>9</v>
      </c>
      <c r="K48" s="14" t="str">
        <f aca="false">INDEX('collars_mac &amp; animals_tag'!$B$2:$B$13,MATCH(all_data!$J48,'collars_mac &amp; animals_tag'!$A$2:$A$13,0))</f>
        <v>1156</v>
      </c>
      <c r="L48" s="14" t="n">
        <f aca="false">INDEX('collars_mac &amp; animals_tag'!$C$2:$C$13,MATCH(all_data!$J48,'collars_mac &amp; animals_tag'!$A$2:$A$13,0))</f>
        <v>100</v>
      </c>
      <c r="M48" s="7" t="n">
        <v>0</v>
      </c>
      <c r="N48" s="7" t="s">
        <v>22</v>
      </c>
      <c r="O48" s="15" t="s">
        <v>22</v>
      </c>
      <c r="P48" s="24" t="s">
        <v>22</v>
      </c>
      <c r="Q48" s="24" t="s">
        <v>22</v>
      </c>
      <c r="R48" s="7" t="s">
        <v>22</v>
      </c>
      <c r="S48" s="15" t="s">
        <v>22</v>
      </c>
      <c r="T48" s="7" t="s">
        <v>22</v>
      </c>
    </row>
    <row r="49" customFormat="false" ht="13.8" hidden="false" customHeight="false" outlineLevel="0" collapsed="false">
      <c r="A49" s="0" t="n">
        <v>3</v>
      </c>
      <c r="B49" s="12" t="n">
        <v>44621</v>
      </c>
      <c r="C49" s="0" t="s">
        <v>29</v>
      </c>
      <c r="D49" s="3" t="n">
        <v>0.652777777777778</v>
      </c>
      <c r="E49" s="3" t="n">
        <v>0.652777777777778</v>
      </c>
      <c r="F49" s="13" t="n">
        <v>6</v>
      </c>
      <c r="G49" s="13" t="s">
        <v>112</v>
      </c>
      <c r="H49" s="13" t="n">
        <v>4</v>
      </c>
      <c r="I49" s="23" t="s">
        <v>124</v>
      </c>
      <c r="J49" s="14" t="n">
        <v>10</v>
      </c>
      <c r="K49" s="14" t="str">
        <f aca="false">INDEX('collars_mac &amp; animals_tag'!$B$2:$B$13,MATCH(all_data!$J49,'collars_mac &amp; animals_tag'!$A$2:$A$13,0))</f>
        <v>F786</v>
      </c>
      <c r="L49" s="14" t="n">
        <f aca="false">INDEX('collars_mac &amp; animals_tag'!$C$2:$C$13,MATCH(all_data!$J49,'collars_mac &amp; animals_tag'!$A$2:$A$13,0))</f>
        <v>116</v>
      </c>
      <c r="M49" s="7" t="n">
        <v>0</v>
      </c>
      <c r="N49" s="7" t="s">
        <v>22</v>
      </c>
      <c r="O49" s="15" t="s">
        <v>22</v>
      </c>
      <c r="P49" s="24" t="s">
        <v>22</v>
      </c>
      <c r="Q49" s="24" t="s">
        <v>22</v>
      </c>
      <c r="R49" s="7" t="s">
        <v>22</v>
      </c>
      <c r="S49" s="15" t="s">
        <v>22</v>
      </c>
      <c r="T49" s="7" t="s">
        <v>22</v>
      </c>
    </row>
    <row r="50" customFormat="false" ht="13.8" hidden="false" customHeight="false" outlineLevel="0" collapsed="false">
      <c r="A50" s="0" t="n">
        <v>3</v>
      </c>
      <c r="B50" s="12" t="n">
        <v>44622</v>
      </c>
      <c r="C50" s="0" t="s">
        <v>29</v>
      </c>
      <c r="D50" s="3" t="n">
        <v>0.697916666666667</v>
      </c>
      <c r="E50" s="3" t="n">
        <v>0.697916666666667</v>
      </c>
      <c r="F50" s="13" t="n">
        <v>6</v>
      </c>
      <c r="G50" s="13" t="s">
        <v>112</v>
      </c>
      <c r="H50" s="13" t="n">
        <v>4</v>
      </c>
      <c r="I50" s="23" t="s">
        <v>125</v>
      </c>
      <c r="J50" s="13" t="n">
        <v>1</v>
      </c>
      <c r="K50" s="14" t="str">
        <f aca="false">INDEX('collars_mac &amp; animals_tag'!$B$2:$B$13,MATCH(all_data!$J50,'collars_mac &amp; animals_tag'!$A$2:$A$13,0))</f>
        <v>206F</v>
      </c>
      <c r="L50" s="14" t="n">
        <f aca="false">INDEX('collars_mac &amp; animals_tag'!$C$2:$C$13,MATCH(all_data!$J50,'collars_mac &amp; animals_tag'!$A$2:$A$13,0))</f>
        <v>3837</v>
      </c>
      <c r="M50" s="7" t="n">
        <v>1</v>
      </c>
      <c r="N50" s="0" t="s">
        <v>22</v>
      </c>
      <c r="O50" s="15" t="s">
        <v>22</v>
      </c>
      <c r="P50" s="24" t="s">
        <v>22</v>
      </c>
      <c r="Q50" s="24" t="s">
        <v>22</v>
      </c>
      <c r="R50" s="7" t="s">
        <v>105</v>
      </c>
      <c r="S50" s="15" t="n">
        <v>44624</v>
      </c>
      <c r="T50" s="7" t="s">
        <v>22</v>
      </c>
    </row>
    <row r="51" customFormat="false" ht="13.8" hidden="false" customHeight="false" outlineLevel="0" collapsed="false">
      <c r="A51" s="0" t="n">
        <v>3</v>
      </c>
      <c r="B51" s="12" t="n">
        <v>44622</v>
      </c>
      <c r="C51" s="0" t="s">
        <v>29</v>
      </c>
      <c r="D51" s="3" t="n">
        <v>0.697916666666667</v>
      </c>
      <c r="E51" s="3" t="n">
        <v>0.697916666666667</v>
      </c>
      <c r="F51" s="13" t="n">
        <v>6</v>
      </c>
      <c r="G51" s="13" t="s">
        <v>112</v>
      </c>
      <c r="H51" s="13" t="n">
        <v>4</v>
      </c>
      <c r="I51" s="23" t="s">
        <v>126</v>
      </c>
      <c r="J51" s="13" t="n">
        <v>4</v>
      </c>
      <c r="K51" s="14" t="str">
        <f aca="false">INDEX('collars_mac &amp; animals_tag'!$B$2:$B$13,MATCH(all_data!$J51,'collars_mac &amp; animals_tag'!$A$2:$A$13,0))</f>
        <v>56E6</v>
      </c>
      <c r="L51" s="14" t="n">
        <f aca="false">INDEX('collars_mac &amp; animals_tag'!$C$2:$C$13,MATCH(all_data!$J51,'collars_mac &amp; animals_tag'!$A$2:$A$13,0))</f>
        <v>436</v>
      </c>
      <c r="M51" s="7" t="n">
        <v>0</v>
      </c>
      <c r="N51" s="0" t="s">
        <v>22</v>
      </c>
      <c r="O51" s="15" t="s">
        <v>22</v>
      </c>
      <c r="P51" s="24" t="s">
        <v>22</v>
      </c>
      <c r="Q51" s="24" t="s">
        <v>22</v>
      </c>
      <c r="R51" s="7" t="s">
        <v>22</v>
      </c>
      <c r="S51" s="15" t="n">
        <v>44633</v>
      </c>
      <c r="T51" s="7" t="s">
        <v>22</v>
      </c>
    </row>
    <row r="52" customFormat="false" ht="13.8" hidden="false" customHeight="false" outlineLevel="0" collapsed="false">
      <c r="A52" s="0" t="n">
        <v>3</v>
      </c>
      <c r="B52" s="12" t="n">
        <v>44622</v>
      </c>
      <c r="C52" s="0" t="s">
        <v>29</v>
      </c>
      <c r="D52" s="3" t="n">
        <v>0.697916666666667</v>
      </c>
      <c r="E52" s="3" t="n">
        <v>0.697916666666667</v>
      </c>
      <c r="F52" s="13" t="n">
        <v>6</v>
      </c>
      <c r="G52" s="13" t="s">
        <v>112</v>
      </c>
      <c r="H52" s="13" t="n">
        <v>4</v>
      </c>
      <c r="I52" s="23" t="s">
        <v>127</v>
      </c>
      <c r="J52" s="13" t="n">
        <v>5</v>
      </c>
      <c r="K52" s="14" t="str">
        <f aca="false">INDEX('collars_mac &amp; animals_tag'!$B$2:$B$13,MATCH(all_data!$J52,'collars_mac &amp; animals_tag'!$A$2:$A$13,0))</f>
        <v>D3AE</v>
      </c>
      <c r="L52" s="14" t="n">
        <f aca="false">INDEX('collars_mac &amp; animals_tag'!$C$2:$C$13,MATCH(all_data!$J52,'collars_mac &amp; animals_tag'!$A$2:$A$13,0))</f>
        <v>255</v>
      </c>
      <c r="M52" s="7" t="n">
        <v>0</v>
      </c>
      <c r="N52" s="0" t="s">
        <v>22</v>
      </c>
      <c r="O52" s="15" t="s">
        <v>22</v>
      </c>
      <c r="P52" s="24" t="s">
        <v>22</v>
      </c>
      <c r="Q52" s="24" t="s">
        <v>22</v>
      </c>
      <c r="R52" s="7" t="n">
        <v>1</v>
      </c>
      <c r="S52" s="15" t="n">
        <v>44634</v>
      </c>
      <c r="T52" s="7" t="s">
        <v>22</v>
      </c>
    </row>
    <row r="53" customFormat="false" ht="13.8" hidden="false" customHeight="false" outlineLevel="0" collapsed="false">
      <c r="A53" s="0" t="n">
        <v>3</v>
      </c>
      <c r="B53" s="12" t="n">
        <v>44622</v>
      </c>
      <c r="C53" s="0" t="s">
        <v>29</v>
      </c>
      <c r="D53" s="3" t="n">
        <v>0.697916666666667</v>
      </c>
      <c r="E53" s="3" t="n">
        <v>0.697916666666667</v>
      </c>
      <c r="F53" s="13" t="n">
        <v>6</v>
      </c>
      <c r="G53" s="13" t="s">
        <v>112</v>
      </c>
      <c r="H53" s="13" t="n">
        <v>4</v>
      </c>
      <c r="I53" s="23" t="s">
        <v>128</v>
      </c>
      <c r="J53" s="13" t="n">
        <v>8</v>
      </c>
      <c r="K53" s="14" t="str">
        <f aca="false">INDEX('collars_mac &amp; animals_tag'!$B$2:$B$13,MATCH(all_data!$J53,'collars_mac &amp; animals_tag'!$A$2:$A$13,0))</f>
        <v>7B1A</v>
      </c>
      <c r="L53" s="14" t="n">
        <f aca="false">INDEX('collars_mac &amp; animals_tag'!$C$2:$C$13,MATCH(all_data!$J53,'collars_mac &amp; animals_tag'!$A$2:$A$13,0))</f>
        <v>218</v>
      </c>
      <c r="M53" s="7" t="n">
        <v>0</v>
      </c>
      <c r="N53" s="0" t="s">
        <v>22</v>
      </c>
      <c r="O53" s="15" t="s">
        <v>22</v>
      </c>
      <c r="P53" s="24" t="s">
        <v>22</v>
      </c>
      <c r="Q53" s="24" t="s">
        <v>22</v>
      </c>
      <c r="R53" s="7" t="n">
        <v>1</v>
      </c>
      <c r="S53" s="15" t="n">
        <v>44633</v>
      </c>
      <c r="T53" s="7" t="s">
        <v>22</v>
      </c>
    </row>
    <row r="54" customFormat="false" ht="13.8" hidden="false" customHeight="false" outlineLevel="0" collapsed="false">
      <c r="A54" s="0" t="n">
        <v>3</v>
      </c>
      <c r="B54" s="12" t="n">
        <v>44622</v>
      </c>
      <c r="C54" s="0" t="s">
        <v>29</v>
      </c>
      <c r="D54" s="3" t="n">
        <v>0.697916666666667</v>
      </c>
      <c r="E54" s="3" t="n">
        <v>0.697916666666667</v>
      </c>
      <c r="F54" s="13" t="n">
        <v>6</v>
      </c>
      <c r="G54" s="13" t="s">
        <v>112</v>
      </c>
      <c r="H54" s="13" t="n">
        <v>4</v>
      </c>
      <c r="I54" s="23" t="s">
        <v>129</v>
      </c>
      <c r="J54" s="13" t="n">
        <v>9</v>
      </c>
      <c r="K54" s="14" t="str">
        <f aca="false">INDEX('collars_mac &amp; animals_tag'!$B$2:$B$13,MATCH(all_data!$J54,'collars_mac &amp; animals_tag'!$A$2:$A$13,0))</f>
        <v>1156</v>
      </c>
      <c r="L54" s="14" t="n">
        <f aca="false">INDEX('collars_mac &amp; animals_tag'!$C$2:$C$13,MATCH(all_data!$J54,'collars_mac &amp; animals_tag'!$A$2:$A$13,0))</f>
        <v>100</v>
      </c>
      <c r="M54" s="7" t="n">
        <v>0</v>
      </c>
      <c r="N54" s="0" t="s">
        <v>22</v>
      </c>
      <c r="O54" s="15" t="s">
        <v>22</v>
      </c>
      <c r="P54" s="24" t="s">
        <v>22</v>
      </c>
      <c r="Q54" s="24" t="s">
        <v>22</v>
      </c>
      <c r="R54" s="7" t="s">
        <v>22</v>
      </c>
      <c r="S54" s="15" t="s">
        <v>22</v>
      </c>
      <c r="T54" s="7" t="s">
        <v>22</v>
      </c>
    </row>
    <row r="55" customFormat="false" ht="13.8" hidden="false" customHeight="false" outlineLevel="0" collapsed="false">
      <c r="A55" s="0" t="n">
        <v>3</v>
      </c>
      <c r="B55" s="12" t="n">
        <v>44622</v>
      </c>
      <c r="C55" s="0" t="s">
        <v>29</v>
      </c>
      <c r="D55" s="3" t="n">
        <v>0.697916666666667</v>
      </c>
      <c r="E55" s="3" t="n">
        <v>0.697916666666667</v>
      </c>
      <c r="F55" s="13" t="n">
        <v>6</v>
      </c>
      <c r="G55" s="13" t="s">
        <v>112</v>
      </c>
      <c r="H55" s="13" t="n">
        <v>4</v>
      </c>
      <c r="I55" s="23" t="s">
        <v>130</v>
      </c>
      <c r="J55" s="13" t="n">
        <v>10</v>
      </c>
      <c r="K55" s="14" t="str">
        <f aca="false">INDEX('collars_mac &amp; animals_tag'!$B$2:$B$13,MATCH(all_data!$J55,'collars_mac &amp; animals_tag'!$A$2:$A$13,0))</f>
        <v>F786</v>
      </c>
      <c r="L55" s="14" t="n">
        <f aca="false">INDEX('collars_mac &amp; animals_tag'!$C$2:$C$13,MATCH(all_data!$J55,'collars_mac &amp; animals_tag'!$A$2:$A$13,0))</f>
        <v>116</v>
      </c>
      <c r="M55" s="7" t="n">
        <v>0</v>
      </c>
      <c r="N55" s="0" t="s">
        <v>22</v>
      </c>
      <c r="O55" s="15" t="n">
        <v>44636</v>
      </c>
      <c r="P55" s="24" t="s">
        <v>22</v>
      </c>
      <c r="Q55" s="24" t="s">
        <v>22</v>
      </c>
      <c r="R55" s="7" t="n">
        <v>1</v>
      </c>
      <c r="S55" s="15" t="n">
        <v>44640</v>
      </c>
      <c r="T55" s="7" t="s">
        <v>22</v>
      </c>
    </row>
    <row r="56" customFormat="false" ht="13.8" hidden="false" customHeight="false" outlineLevel="0" collapsed="false">
      <c r="A56" s="0" t="n">
        <v>4</v>
      </c>
      <c r="B56" s="12" t="n">
        <v>44679</v>
      </c>
      <c r="C56" s="0" t="s">
        <v>29</v>
      </c>
      <c r="D56" s="3" t="n">
        <v>0.520833333333333</v>
      </c>
      <c r="E56" s="3" t="n">
        <v>0.520833333333333</v>
      </c>
      <c r="F56" s="13" t="n">
        <v>7</v>
      </c>
      <c r="G56" s="13" t="s">
        <v>112</v>
      </c>
      <c r="H56" s="13" t="n">
        <v>4</v>
      </c>
      <c r="I56" s="23" t="s">
        <v>124</v>
      </c>
      <c r="J56" s="0" t="n">
        <v>1</v>
      </c>
      <c r="K56" s="14" t="str">
        <f aca="false">INDEX('collars_mac &amp; animals_tag'!$B$2:$B$13,MATCH(all_data!$J56,'collars_mac &amp; animals_tag'!$A$2:$A$13,0))</f>
        <v>206F</v>
      </c>
      <c r="L56" s="14" t="n">
        <f aca="false">INDEX('collars_mac &amp; animals_tag'!$C$2:$C$13,MATCH(all_data!$J56,'collars_mac &amp; animals_tag'!$A$2:$A$13,0))</f>
        <v>3837</v>
      </c>
      <c r="M56" s="7" t="n">
        <v>1</v>
      </c>
      <c r="N56" s="0" t="s">
        <v>22</v>
      </c>
      <c r="O56" s="15" t="s">
        <v>22</v>
      </c>
      <c r="P56" s="15" t="s">
        <v>22</v>
      </c>
      <c r="Q56" s="15" t="s">
        <v>22</v>
      </c>
      <c r="R56" s="7" t="s">
        <v>105</v>
      </c>
      <c r="S56" s="15" t="s">
        <v>22</v>
      </c>
      <c r="T56" s="7" t="s">
        <v>22</v>
      </c>
    </row>
    <row r="57" customFormat="false" ht="13.8" hidden="false" customHeight="false" outlineLevel="0" collapsed="false">
      <c r="A57" s="0" t="n">
        <v>4</v>
      </c>
      <c r="B57" s="12" t="n">
        <v>44679</v>
      </c>
      <c r="C57" s="0" t="s">
        <v>29</v>
      </c>
      <c r="D57" s="3" t="n">
        <v>0.520833333333333</v>
      </c>
      <c r="E57" s="3" t="n">
        <v>0.520833333333333</v>
      </c>
      <c r="F57" s="13" t="n">
        <v>7</v>
      </c>
      <c r="G57" s="13" t="s">
        <v>112</v>
      </c>
      <c r="H57" s="13" t="n">
        <v>4</v>
      </c>
      <c r="I57" s="23" t="n">
        <v>24</v>
      </c>
      <c r="J57" s="0" t="n">
        <v>7</v>
      </c>
      <c r="K57" s="14" t="str">
        <f aca="false">INDEX('collars_mac &amp; animals_tag'!$B$2:$B$13,MATCH(all_data!$J57,'collars_mac &amp; animals_tag'!$A$2:$A$13,0))</f>
        <v>EA8A</v>
      </c>
      <c r="L57" s="14" t="n">
        <f aca="false">INDEX('collars_mac &amp; animals_tag'!$C$2:$C$13,MATCH(all_data!$J57,'collars_mac &amp; animals_tag'!$A$2:$A$13,0))</f>
        <v>3008</v>
      </c>
      <c r="M57" s="7" t="n">
        <v>0</v>
      </c>
      <c r="N57" s="0" t="s">
        <v>22</v>
      </c>
      <c r="O57" s="15" t="s">
        <v>22</v>
      </c>
      <c r="P57" s="15" t="s">
        <v>22</v>
      </c>
      <c r="Q57" s="15" t="s">
        <v>22</v>
      </c>
      <c r="R57" s="7" t="s">
        <v>22</v>
      </c>
      <c r="S57" s="15" t="s">
        <v>22</v>
      </c>
      <c r="T57" s="7" t="s">
        <v>22</v>
      </c>
    </row>
    <row r="58" customFormat="false" ht="13.8" hidden="false" customHeight="false" outlineLevel="0" collapsed="false">
      <c r="A58" s="0" t="n">
        <v>4</v>
      </c>
      <c r="B58" s="12" t="n">
        <v>44679</v>
      </c>
      <c r="C58" s="0" t="s">
        <v>29</v>
      </c>
      <c r="D58" s="3" t="n">
        <v>0.520833333333333</v>
      </c>
      <c r="E58" s="3" t="n">
        <v>0.520833333333333</v>
      </c>
      <c r="F58" s="13" t="n">
        <v>7</v>
      </c>
      <c r="G58" s="13" t="s">
        <v>112</v>
      </c>
      <c r="H58" s="13" t="n">
        <v>4</v>
      </c>
      <c r="I58" s="23" t="n">
        <v>13</v>
      </c>
      <c r="J58" s="0" t="n">
        <v>2</v>
      </c>
      <c r="K58" s="14" t="str">
        <f aca="false">INDEX('collars_mac &amp; animals_tag'!$B$2:$B$13,MATCH(all_data!$J58,'collars_mac &amp; animals_tag'!$A$2:$A$13,0))</f>
        <v>62A6</v>
      </c>
      <c r="L58" s="14" t="n">
        <f aca="false">INDEX('collars_mac &amp; animals_tag'!$C$2:$C$13,MATCH(all_data!$J58,'collars_mac &amp; animals_tag'!$A$2:$A$13,0))</f>
        <v>2372</v>
      </c>
      <c r="M58" s="7" t="n">
        <v>0</v>
      </c>
      <c r="N58" s="0" t="s">
        <v>22</v>
      </c>
      <c r="O58" s="15" t="s">
        <v>22</v>
      </c>
      <c r="P58" s="15" t="s">
        <v>22</v>
      </c>
      <c r="Q58" s="15" t="s">
        <v>22</v>
      </c>
      <c r="R58" s="7" t="s">
        <v>22</v>
      </c>
      <c r="S58" s="15" t="s">
        <v>22</v>
      </c>
      <c r="T58" s="7" t="s">
        <v>22</v>
      </c>
    </row>
    <row r="59" customFormat="false" ht="13.8" hidden="false" customHeight="false" outlineLevel="0" collapsed="false">
      <c r="A59" s="0" t="n">
        <v>4</v>
      </c>
      <c r="B59" s="12" t="n">
        <v>44679</v>
      </c>
      <c r="C59" s="0" t="s">
        <v>29</v>
      </c>
      <c r="D59" s="3" t="n">
        <v>0.520833333333333</v>
      </c>
      <c r="E59" s="3" t="n">
        <v>0.520833333333333</v>
      </c>
      <c r="F59" s="13" t="n">
        <v>7</v>
      </c>
      <c r="G59" s="13" t="s">
        <v>112</v>
      </c>
      <c r="H59" s="13" t="n">
        <v>4</v>
      </c>
      <c r="I59" s="21" t="n">
        <v>48</v>
      </c>
      <c r="J59" s="0" t="n">
        <v>4</v>
      </c>
      <c r="K59" s="14" t="str">
        <f aca="false">INDEX('collars_mac &amp; animals_tag'!$B$2:$B$13,MATCH(all_data!$J59,'collars_mac &amp; animals_tag'!$A$2:$A$13,0))</f>
        <v>56E6</v>
      </c>
      <c r="L59" s="14" t="n">
        <f aca="false">INDEX('collars_mac &amp; animals_tag'!$C$2:$C$13,MATCH(all_data!$J59,'collars_mac &amp; animals_tag'!$A$2:$A$13,0))</f>
        <v>436</v>
      </c>
      <c r="M59" s="7" t="n">
        <v>0</v>
      </c>
      <c r="N59" s="0" t="s">
        <v>22</v>
      </c>
      <c r="O59" s="15" t="s">
        <v>22</v>
      </c>
      <c r="P59" s="15" t="s">
        <v>22</v>
      </c>
      <c r="Q59" s="15" t="s">
        <v>22</v>
      </c>
      <c r="R59" s="7" t="s">
        <v>22</v>
      </c>
      <c r="S59" s="15" t="s">
        <v>22</v>
      </c>
      <c r="T59" s="7" t="s">
        <v>22</v>
      </c>
    </row>
    <row r="60" customFormat="false" ht="13.8" hidden="false" customHeight="false" outlineLevel="0" collapsed="false">
      <c r="A60" s="0" t="n">
        <v>4</v>
      </c>
      <c r="B60" s="12" t="n">
        <v>44679</v>
      </c>
      <c r="C60" s="0" t="s">
        <v>29</v>
      </c>
      <c r="D60" s="3" t="n">
        <v>0.520833333333333</v>
      </c>
      <c r="E60" s="3" t="n">
        <v>0.520833333333333</v>
      </c>
      <c r="F60" s="13" t="n">
        <v>7</v>
      </c>
      <c r="G60" s="13" t="s">
        <v>112</v>
      </c>
      <c r="H60" s="13" t="n">
        <v>4</v>
      </c>
      <c r="I60" s="21" t="n">
        <v>38</v>
      </c>
      <c r="J60" s="0" t="n">
        <v>6</v>
      </c>
      <c r="K60" s="14" t="str">
        <f aca="false">INDEX('collars_mac &amp; animals_tag'!$B$2:$B$13,MATCH(all_data!$J60,'collars_mac &amp; animals_tag'!$A$2:$A$13,0))</f>
        <v>412D</v>
      </c>
      <c r="L60" s="14" t="n">
        <f aca="false">INDEX('collars_mac &amp; animals_tag'!$C$2:$C$13,MATCH(all_data!$J60,'collars_mac &amp; animals_tag'!$A$2:$A$13,0))</f>
        <v>742</v>
      </c>
      <c r="M60" s="7" t="n">
        <v>0</v>
      </c>
      <c r="N60" s="0" t="s">
        <v>22</v>
      </c>
      <c r="O60" s="15" t="s">
        <v>22</v>
      </c>
      <c r="P60" s="15" t="s">
        <v>22</v>
      </c>
      <c r="Q60" s="15" t="s">
        <v>22</v>
      </c>
      <c r="R60" s="7" t="s">
        <v>22</v>
      </c>
      <c r="S60" s="15" t="s">
        <v>22</v>
      </c>
      <c r="T60" s="7" t="s">
        <v>22</v>
      </c>
    </row>
    <row r="61" customFormat="false" ht="13.8" hidden="false" customHeight="false" outlineLevel="0" collapsed="false">
      <c r="A61" s="0" t="n">
        <v>4</v>
      </c>
      <c r="B61" s="12" t="n">
        <v>44679</v>
      </c>
      <c r="C61" s="0" t="s">
        <v>29</v>
      </c>
      <c r="D61" s="3" t="n">
        <v>0.520833333333333</v>
      </c>
      <c r="E61" s="3" t="n">
        <v>0.520833333333333</v>
      </c>
      <c r="F61" s="13" t="n">
        <v>7</v>
      </c>
      <c r="G61" s="13" t="s">
        <v>112</v>
      </c>
      <c r="H61" s="13" t="n">
        <v>4</v>
      </c>
      <c r="I61" s="21" t="n">
        <v>7</v>
      </c>
      <c r="J61" s="0" t="n">
        <v>5</v>
      </c>
      <c r="K61" s="14" t="str">
        <f aca="false">INDEX('collars_mac &amp; animals_tag'!$B$2:$B$13,MATCH(all_data!$J61,'collars_mac &amp; animals_tag'!$A$2:$A$13,0))</f>
        <v>D3AE</v>
      </c>
      <c r="L61" s="14" t="n">
        <f aca="false">INDEX('collars_mac &amp; animals_tag'!$C$2:$C$13,MATCH(all_data!$J61,'collars_mac &amp; animals_tag'!$A$2:$A$13,0))</f>
        <v>255</v>
      </c>
      <c r="M61" s="7" t="n">
        <v>0</v>
      </c>
      <c r="N61" s="0" t="s">
        <v>22</v>
      </c>
      <c r="O61" s="15" t="s">
        <v>22</v>
      </c>
      <c r="P61" s="15" t="s">
        <v>22</v>
      </c>
      <c r="Q61" s="15" t="s">
        <v>22</v>
      </c>
      <c r="R61" s="7" t="s">
        <v>22</v>
      </c>
      <c r="S61" s="15" t="s">
        <v>22</v>
      </c>
      <c r="T61" s="7" t="s">
        <v>22</v>
      </c>
    </row>
    <row r="62" customFormat="false" ht="13.8" hidden="false" customHeight="false" outlineLevel="0" collapsed="false">
      <c r="A62" s="0" t="n">
        <v>4</v>
      </c>
      <c r="B62" s="12" t="n">
        <v>44679</v>
      </c>
      <c r="C62" s="0" t="s">
        <v>29</v>
      </c>
      <c r="D62" s="3" t="n">
        <v>0.520833333333333</v>
      </c>
      <c r="E62" s="3" t="n">
        <v>0.520833333333333</v>
      </c>
      <c r="F62" s="13" t="n">
        <v>7</v>
      </c>
      <c r="G62" s="13" t="s">
        <v>112</v>
      </c>
      <c r="H62" s="13" t="n">
        <v>4</v>
      </c>
      <c r="I62" s="21" t="n">
        <v>19</v>
      </c>
      <c r="J62" s="0" t="n">
        <v>3</v>
      </c>
      <c r="K62" s="14" t="str">
        <f aca="false">INDEX('collars_mac &amp; animals_tag'!$B$2:$B$13,MATCH(all_data!$J62,'collars_mac &amp; animals_tag'!$A$2:$A$13,0))</f>
        <v>E8C8</v>
      </c>
      <c r="L62" s="14" t="n">
        <f aca="false">INDEX('collars_mac &amp; animals_tag'!$C$2:$C$13,MATCH(all_data!$J62,'collars_mac &amp; animals_tag'!$A$2:$A$13,0))</f>
        <v>376</v>
      </c>
      <c r="M62" s="7" t="n">
        <v>0</v>
      </c>
      <c r="N62" s="0" t="s">
        <v>22</v>
      </c>
      <c r="O62" s="15" t="s">
        <v>22</v>
      </c>
      <c r="P62" s="15" t="s">
        <v>22</v>
      </c>
      <c r="Q62" s="15" t="s">
        <v>22</v>
      </c>
      <c r="R62" s="7" t="s">
        <v>22</v>
      </c>
      <c r="S62" s="15" t="s">
        <v>22</v>
      </c>
      <c r="T62" s="7" t="s">
        <v>22</v>
      </c>
    </row>
    <row r="63" customFormat="false" ht="13.8" hidden="false" customHeight="false" outlineLevel="0" collapsed="false">
      <c r="A63" s="0" t="n">
        <v>4</v>
      </c>
      <c r="B63" s="12" t="n">
        <v>44680</v>
      </c>
      <c r="C63" s="0" t="s">
        <v>66</v>
      </c>
      <c r="D63" s="3" t="n">
        <v>0.555555555555556</v>
      </c>
      <c r="E63" s="3" t="n">
        <v>0.555555555555556</v>
      </c>
      <c r="F63" s="13" t="n">
        <v>7</v>
      </c>
      <c r="G63" s="13" t="s">
        <v>112</v>
      </c>
      <c r="H63" s="13" t="n">
        <v>4</v>
      </c>
      <c r="I63" s="21" t="s">
        <v>129</v>
      </c>
      <c r="J63" s="13" t="n">
        <v>1</v>
      </c>
      <c r="K63" s="14" t="str">
        <f aca="false">INDEX('collars_mac &amp; animals_tag'!$B$2:$B$13,MATCH(all_data!$J63,'collars_mac &amp; animals_tag'!$A$2:$A$13,0))</f>
        <v>206F</v>
      </c>
      <c r="L63" s="14" t="n">
        <f aca="false">INDEX('collars_mac &amp; animals_tag'!$C$2:$C$13,MATCH(all_data!$J63,'collars_mac &amp; animals_tag'!$A$2:$A$13,0))</f>
        <v>3837</v>
      </c>
      <c r="M63" s="7" t="n">
        <v>1</v>
      </c>
      <c r="N63" s="0" t="s">
        <v>22</v>
      </c>
      <c r="O63" s="15" t="s">
        <v>22</v>
      </c>
      <c r="P63" s="15" t="s">
        <v>22</v>
      </c>
      <c r="Q63" s="15" t="s">
        <v>22</v>
      </c>
      <c r="R63" s="7" t="s">
        <v>105</v>
      </c>
      <c r="S63" s="15" t="s">
        <v>22</v>
      </c>
      <c r="T63" s="7" t="s">
        <v>22</v>
      </c>
    </row>
    <row r="64" customFormat="false" ht="13.8" hidden="false" customHeight="false" outlineLevel="0" collapsed="false">
      <c r="A64" s="0" t="n">
        <v>4</v>
      </c>
      <c r="B64" s="12" t="n">
        <v>44680</v>
      </c>
      <c r="C64" s="0" t="s">
        <v>66</v>
      </c>
      <c r="D64" s="3" t="n">
        <v>0.555555555555556</v>
      </c>
      <c r="E64" s="3" t="n">
        <v>0.555555555555556</v>
      </c>
      <c r="F64" s="13" t="n">
        <v>7</v>
      </c>
      <c r="G64" s="13" t="s">
        <v>112</v>
      </c>
      <c r="H64" s="13" t="n">
        <v>4</v>
      </c>
      <c r="I64" s="21" t="n">
        <v>29</v>
      </c>
      <c r="J64" s="13" t="n">
        <v>7</v>
      </c>
      <c r="K64" s="14" t="str">
        <f aca="false">INDEX('collars_mac &amp; animals_tag'!$B$2:$B$13,MATCH(all_data!$J64,'collars_mac &amp; animals_tag'!$A$2:$A$13,0))</f>
        <v>EA8A</v>
      </c>
      <c r="L64" s="14" t="n">
        <f aca="false">INDEX('collars_mac &amp; animals_tag'!$C$2:$C$13,MATCH(all_data!$J64,'collars_mac &amp; animals_tag'!$A$2:$A$13,0))</f>
        <v>3008</v>
      </c>
      <c r="M64" s="7" t="n">
        <v>0</v>
      </c>
      <c r="N64" s="0" t="s">
        <v>22</v>
      </c>
      <c r="O64" s="15" t="s">
        <v>22</v>
      </c>
      <c r="P64" s="15" t="s">
        <v>22</v>
      </c>
      <c r="Q64" s="15" t="s">
        <v>22</v>
      </c>
      <c r="R64" s="7" t="s">
        <v>22</v>
      </c>
      <c r="S64" s="15" t="s">
        <v>22</v>
      </c>
      <c r="T64" s="7" t="s">
        <v>22</v>
      </c>
    </row>
    <row r="65" customFormat="false" ht="13.8" hidden="false" customHeight="false" outlineLevel="0" collapsed="false">
      <c r="A65" s="0" t="n">
        <v>4</v>
      </c>
      <c r="B65" s="12" t="n">
        <v>44680</v>
      </c>
      <c r="C65" s="0" t="s">
        <v>66</v>
      </c>
      <c r="D65" s="3" t="n">
        <v>0.555555555555556</v>
      </c>
      <c r="E65" s="3" t="n">
        <v>0.555555555555556</v>
      </c>
      <c r="F65" s="13" t="n">
        <v>7</v>
      </c>
      <c r="G65" s="13" t="s">
        <v>112</v>
      </c>
      <c r="H65" s="13" t="n">
        <v>4</v>
      </c>
      <c r="I65" s="21" t="n">
        <v>4</v>
      </c>
      <c r="J65" s="13" t="n">
        <v>5</v>
      </c>
      <c r="K65" s="14" t="str">
        <f aca="false">INDEX('collars_mac &amp; animals_tag'!$B$2:$B$13,MATCH(all_data!$J65,'collars_mac &amp; animals_tag'!$A$2:$A$13,0))</f>
        <v>D3AE</v>
      </c>
      <c r="L65" s="14" t="n">
        <f aca="false">INDEX('collars_mac &amp; animals_tag'!$C$2:$C$13,MATCH(all_data!$J65,'collars_mac &amp; animals_tag'!$A$2:$A$13,0))</f>
        <v>255</v>
      </c>
      <c r="M65" s="7" t="n">
        <v>0</v>
      </c>
      <c r="N65" s="0" t="s">
        <v>22</v>
      </c>
      <c r="O65" s="15" t="s">
        <v>22</v>
      </c>
      <c r="P65" s="15" t="n">
        <v>44699</v>
      </c>
      <c r="Q65" s="15" t="s">
        <v>22</v>
      </c>
      <c r="R65" s="7" t="n">
        <v>1</v>
      </c>
      <c r="S65" s="15" t="n">
        <v>44699</v>
      </c>
      <c r="T65" s="7" t="s">
        <v>22</v>
      </c>
    </row>
    <row r="66" customFormat="false" ht="13.8" hidden="false" customHeight="false" outlineLevel="0" collapsed="false">
      <c r="A66" s="0" t="n">
        <v>4</v>
      </c>
      <c r="B66" s="12" t="n">
        <v>44680</v>
      </c>
      <c r="C66" s="0" t="s">
        <v>66</v>
      </c>
      <c r="D66" s="3" t="n">
        <v>0.555555555555556</v>
      </c>
      <c r="E66" s="3" t="n">
        <v>0.555555555555556</v>
      </c>
      <c r="F66" s="13" t="n">
        <v>7</v>
      </c>
      <c r="G66" s="13" t="s">
        <v>112</v>
      </c>
      <c r="H66" s="13" t="n">
        <v>4</v>
      </c>
      <c r="I66" s="21" t="s">
        <v>131</v>
      </c>
      <c r="J66" s="13" t="n">
        <v>3</v>
      </c>
      <c r="K66" s="14" t="str">
        <f aca="false">INDEX('collars_mac &amp; animals_tag'!$B$2:$B$13,MATCH(all_data!$J66,'collars_mac &amp; animals_tag'!$A$2:$A$13,0))</f>
        <v>E8C8</v>
      </c>
      <c r="L66" s="14" t="n">
        <f aca="false">INDEX('collars_mac &amp; animals_tag'!$C$2:$C$13,MATCH(all_data!$J66,'collars_mac &amp; animals_tag'!$A$2:$A$13,0))</f>
        <v>376</v>
      </c>
      <c r="M66" s="7" t="n">
        <v>0</v>
      </c>
      <c r="N66" s="0" t="s">
        <v>22</v>
      </c>
      <c r="O66" s="15" t="s">
        <v>22</v>
      </c>
      <c r="P66" s="15" t="n">
        <v>44697</v>
      </c>
      <c r="Q66" s="15" t="s">
        <v>22</v>
      </c>
      <c r="R66" s="7" t="n">
        <v>1</v>
      </c>
      <c r="S66" s="15" t="n">
        <v>44697</v>
      </c>
      <c r="T66" s="7" t="s">
        <v>22</v>
      </c>
    </row>
    <row r="67" customFormat="false" ht="13.8" hidden="false" customHeight="false" outlineLevel="0" collapsed="false">
      <c r="A67" s="0" t="n">
        <v>4</v>
      </c>
      <c r="B67" s="12" t="n">
        <v>44680</v>
      </c>
      <c r="C67" s="0" t="s">
        <v>66</v>
      </c>
      <c r="D67" s="3" t="n">
        <v>0.555555555555556</v>
      </c>
      <c r="E67" s="3" t="n">
        <v>0.555555555555556</v>
      </c>
      <c r="F67" s="13" t="n">
        <v>7</v>
      </c>
      <c r="G67" s="13" t="s">
        <v>112</v>
      </c>
      <c r="H67" s="13" t="n">
        <v>4</v>
      </c>
      <c r="I67" s="21" t="n">
        <v>16</v>
      </c>
      <c r="J67" s="13" t="n">
        <v>6</v>
      </c>
      <c r="K67" s="14" t="str">
        <f aca="false">INDEX('collars_mac &amp; animals_tag'!$B$2:$B$13,MATCH(all_data!$J67,'collars_mac &amp; animals_tag'!$A$2:$A$13,0))</f>
        <v>412D</v>
      </c>
      <c r="L67" s="14" t="n">
        <f aca="false">INDEX('collars_mac &amp; animals_tag'!$C$2:$C$13,MATCH(all_data!$J67,'collars_mac &amp; animals_tag'!$A$2:$A$13,0))</f>
        <v>742</v>
      </c>
      <c r="M67" s="7" t="n">
        <v>0</v>
      </c>
      <c r="N67" s="0" t="s">
        <v>22</v>
      </c>
      <c r="O67" s="15" t="n">
        <v>44696</v>
      </c>
      <c r="P67" s="15" t="s">
        <v>22</v>
      </c>
      <c r="Q67" s="15" t="s">
        <v>22</v>
      </c>
      <c r="R67" s="7" t="n">
        <v>1</v>
      </c>
      <c r="S67" s="15" t="s">
        <v>22</v>
      </c>
      <c r="T67" s="7" t="s">
        <v>22</v>
      </c>
    </row>
    <row r="68" customFormat="false" ht="13.8" hidden="false" customHeight="false" outlineLevel="0" collapsed="false">
      <c r="A68" s="0" t="n">
        <v>4</v>
      </c>
      <c r="B68" s="12" t="n">
        <v>44680</v>
      </c>
      <c r="C68" s="0" t="s">
        <v>66</v>
      </c>
      <c r="D68" s="3" t="n">
        <v>0.555555555555556</v>
      </c>
      <c r="E68" s="3" t="n">
        <v>0.555555555555556</v>
      </c>
      <c r="F68" s="13" t="n">
        <v>7</v>
      </c>
      <c r="G68" s="13" t="s">
        <v>112</v>
      </c>
      <c r="H68" s="13" t="n">
        <v>4</v>
      </c>
      <c r="I68" s="21" t="s">
        <v>123</v>
      </c>
      <c r="J68" s="13" t="n">
        <v>4</v>
      </c>
      <c r="K68" s="14" t="str">
        <f aca="false">INDEX('collars_mac &amp; animals_tag'!$B$2:$B$13,MATCH(all_data!$J68,'collars_mac &amp; animals_tag'!$A$2:$A$13,0))</f>
        <v>56E6</v>
      </c>
      <c r="L68" s="14" t="n">
        <f aca="false">INDEX('collars_mac &amp; animals_tag'!$C$2:$C$13,MATCH(all_data!$J68,'collars_mac &amp; animals_tag'!$A$2:$A$13,0))</f>
        <v>436</v>
      </c>
      <c r="M68" s="7" t="n">
        <v>0</v>
      </c>
      <c r="N68" s="0" t="s">
        <v>22</v>
      </c>
      <c r="O68" s="15" t="n">
        <v>44719</v>
      </c>
      <c r="P68" s="15" t="s">
        <v>22</v>
      </c>
      <c r="Q68" s="15" t="s">
        <v>22</v>
      </c>
      <c r="R68" s="25" t="n">
        <v>1</v>
      </c>
      <c r="S68" s="15" t="s">
        <v>22</v>
      </c>
      <c r="T68" s="7" t="s">
        <v>22</v>
      </c>
    </row>
    <row r="69" customFormat="false" ht="13.8" hidden="false" customHeight="false" outlineLevel="0" collapsed="false">
      <c r="A69" s="0" t="n">
        <v>4</v>
      </c>
      <c r="B69" s="12" t="n">
        <v>44680</v>
      </c>
      <c r="C69" s="0" t="s">
        <v>66</v>
      </c>
      <c r="D69" s="3" t="n">
        <v>0.555555555555556</v>
      </c>
      <c r="E69" s="3" t="n">
        <v>0.555555555555556</v>
      </c>
      <c r="F69" s="13" t="n">
        <v>7</v>
      </c>
      <c r="G69" s="13" t="s">
        <v>112</v>
      </c>
      <c r="H69" s="13" t="n">
        <v>4</v>
      </c>
      <c r="I69" s="21" t="n">
        <v>99</v>
      </c>
      <c r="J69" s="13" t="n">
        <v>2</v>
      </c>
      <c r="K69" s="14" t="str">
        <f aca="false">INDEX('collars_mac &amp; animals_tag'!$B$2:$B$13,MATCH(all_data!$J69,'collars_mac &amp; animals_tag'!$A$2:$A$13,0))</f>
        <v>62A6</v>
      </c>
      <c r="L69" s="14" t="n">
        <f aca="false">INDEX('collars_mac &amp; animals_tag'!$C$2:$C$13,MATCH(all_data!$J69,'collars_mac &amp; animals_tag'!$A$2:$A$13,0))</f>
        <v>2372</v>
      </c>
      <c r="M69" s="7" t="n">
        <v>0</v>
      </c>
      <c r="N69" s="0" t="s">
        <v>22</v>
      </c>
      <c r="O69" s="15" t="s">
        <v>22</v>
      </c>
      <c r="P69" s="15" t="s">
        <v>22</v>
      </c>
      <c r="Q69" s="15" t="s">
        <v>22</v>
      </c>
      <c r="R69" s="7" t="s">
        <v>22</v>
      </c>
      <c r="S69" s="15" t="s">
        <v>22</v>
      </c>
      <c r="T69" s="7" t="s">
        <v>22</v>
      </c>
    </row>
    <row r="70" customFormat="false" ht="13.8" hidden="false" customHeight="false" outlineLevel="0" collapsed="false">
      <c r="A70" s="0" t="n">
        <v>5</v>
      </c>
      <c r="B70" s="12" t="n">
        <v>44726</v>
      </c>
      <c r="C70" s="0" t="s">
        <v>29</v>
      </c>
      <c r="D70" s="3" t="n">
        <v>0.627083333333333</v>
      </c>
      <c r="E70" s="3" t="n">
        <v>0.642361111111111</v>
      </c>
      <c r="F70" s="13" t="n">
        <v>7</v>
      </c>
      <c r="G70" s="13" t="s">
        <v>112</v>
      </c>
      <c r="H70" s="13" t="n">
        <v>4</v>
      </c>
      <c r="I70" s="21" t="n">
        <v>37</v>
      </c>
      <c r="J70" s="13" t="n">
        <v>1</v>
      </c>
      <c r="K70" s="14" t="str">
        <f aca="false">INDEX('collars_mac &amp; animals_tag'!$B$2:$B$13,MATCH(all_data!$J70,'collars_mac &amp; animals_tag'!$A$2:$A$13,0))</f>
        <v>206F</v>
      </c>
      <c r="L70" s="14" t="n">
        <f aca="false">INDEX('collars_mac &amp; animals_tag'!$C$2:$C$13,MATCH(all_data!$J70,'collars_mac &amp; animals_tag'!$A$2:$A$13,0))</f>
        <v>3837</v>
      </c>
      <c r="M70" s="14" t="n">
        <v>1</v>
      </c>
      <c r="N70" s="0" t="s">
        <v>22</v>
      </c>
      <c r="O70" s="15" t="s">
        <v>22</v>
      </c>
      <c r="P70" s="15" t="s">
        <v>22</v>
      </c>
      <c r="Q70" s="15" t="s">
        <v>22</v>
      </c>
      <c r="R70" s="7" t="s">
        <v>105</v>
      </c>
      <c r="S70" s="15" t="s">
        <v>22</v>
      </c>
      <c r="T70" s="7" t="s">
        <v>22</v>
      </c>
    </row>
    <row r="71" customFormat="false" ht="13.8" hidden="false" customHeight="false" outlineLevel="0" collapsed="false">
      <c r="A71" s="0" t="n">
        <v>5</v>
      </c>
      <c r="B71" s="12" t="n">
        <v>44726</v>
      </c>
      <c r="C71" s="0" t="s">
        <v>29</v>
      </c>
      <c r="D71" s="3" t="n">
        <v>0.627083333333333</v>
      </c>
      <c r="E71" s="3" t="n">
        <v>0.642361111111111</v>
      </c>
      <c r="F71" s="13" t="n">
        <v>7</v>
      </c>
      <c r="G71" s="13" t="s">
        <v>112</v>
      </c>
      <c r="H71" s="13" t="n">
        <v>4</v>
      </c>
      <c r="I71" s="21" t="n">
        <v>6</v>
      </c>
      <c r="J71" s="13" t="n">
        <v>5</v>
      </c>
      <c r="K71" s="14" t="str">
        <f aca="false">INDEX('collars_mac &amp; animals_tag'!$B$2:$B$13,MATCH(all_data!$J71,'collars_mac &amp; animals_tag'!$A$2:$A$13,0))</f>
        <v>D3AE</v>
      </c>
      <c r="L71" s="14" t="n">
        <f aca="false">INDEX('collars_mac &amp; animals_tag'!$C$2:$C$13,MATCH(all_data!$J71,'collars_mac &amp; animals_tag'!$A$2:$A$13,0))</f>
        <v>255</v>
      </c>
      <c r="M71" s="14" t="n">
        <v>0</v>
      </c>
      <c r="N71" s="0" t="s">
        <v>22</v>
      </c>
      <c r="O71" s="15" t="n">
        <v>44748</v>
      </c>
      <c r="P71" s="24" t="s">
        <v>22</v>
      </c>
      <c r="Q71" s="15" t="s">
        <v>22</v>
      </c>
      <c r="R71" s="7" t="n">
        <v>1</v>
      </c>
      <c r="S71" s="15" t="s">
        <v>22</v>
      </c>
      <c r="T71" s="7" t="s">
        <v>22</v>
      </c>
    </row>
    <row r="72" customFormat="false" ht="13.8" hidden="false" customHeight="false" outlineLevel="0" collapsed="false">
      <c r="A72" s="0" t="n">
        <v>5</v>
      </c>
      <c r="B72" s="12" t="n">
        <v>44726</v>
      </c>
      <c r="C72" s="0" t="s">
        <v>29</v>
      </c>
      <c r="D72" s="3" t="n">
        <v>0.627083333333333</v>
      </c>
      <c r="E72" s="3" t="n">
        <v>0.642361111111111</v>
      </c>
      <c r="F72" s="13" t="n">
        <v>7</v>
      </c>
      <c r="G72" s="13" t="s">
        <v>112</v>
      </c>
      <c r="H72" s="13" t="n">
        <v>4</v>
      </c>
      <c r="I72" s="21" t="n">
        <v>8</v>
      </c>
      <c r="J72" s="13" t="n">
        <v>6</v>
      </c>
      <c r="K72" s="14" t="str">
        <f aca="false">INDEX('collars_mac &amp; animals_tag'!$B$2:$B$13,MATCH(all_data!$J72,'collars_mac &amp; animals_tag'!$A$2:$A$13,0))</f>
        <v>412D</v>
      </c>
      <c r="L72" s="14" t="n">
        <f aca="false">INDEX('collars_mac &amp; animals_tag'!$C$2:$C$13,MATCH(all_data!$J72,'collars_mac &amp; animals_tag'!$A$2:$A$13,0))</f>
        <v>742</v>
      </c>
      <c r="M72" s="14" t="n">
        <v>0</v>
      </c>
      <c r="N72" s="0" t="s">
        <v>22</v>
      </c>
      <c r="O72" s="15" t="s">
        <v>22</v>
      </c>
      <c r="P72" s="15" t="s">
        <v>22</v>
      </c>
      <c r="Q72" s="15" t="s">
        <v>22</v>
      </c>
      <c r="R72" s="7" t="s">
        <v>22</v>
      </c>
      <c r="S72" s="15" t="s">
        <v>22</v>
      </c>
      <c r="T72" s="7" t="s">
        <v>22</v>
      </c>
    </row>
    <row r="73" customFormat="false" ht="13.8" hidden="false" customHeight="false" outlineLevel="0" collapsed="false">
      <c r="A73" s="0" t="n">
        <v>5</v>
      </c>
      <c r="B73" s="12" t="n">
        <v>44726</v>
      </c>
      <c r="C73" s="0" t="s">
        <v>29</v>
      </c>
      <c r="D73" s="3" t="n">
        <v>0.627083333333333</v>
      </c>
      <c r="E73" s="3" t="n">
        <v>0.642361111111111</v>
      </c>
      <c r="F73" s="13" t="n">
        <v>7</v>
      </c>
      <c r="G73" s="13" t="s">
        <v>112</v>
      </c>
      <c r="H73" s="13" t="n">
        <v>4</v>
      </c>
      <c r="I73" s="21" t="n">
        <v>46</v>
      </c>
      <c r="J73" s="13" t="n">
        <v>3</v>
      </c>
      <c r="K73" s="14" t="str">
        <f aca="false">INDEX('collars_mac &amp; animals_tag'!$B$2:$B$13,MATCH(all_data!$J73,'collars_mac &amp; animals_tag'!$A$2:$A$13,0))</f>
        <v>E8C8</v>
      </c>
      <c r="L73" s="14" t="n">
        <f aca="false">INDEX('collars_mac &amp; animals_tag'!$C$2:$C$13,MATCH(all_data!$J73,'collars_mac &amp; animals_tag'!$A$2:$A$13,0))</f>
        <v>376</v>
      </c>
      <c r="M73" s="14" t="n">
        <v>0</v>
      </c>
      <c r="N73" s="0" t="s">
        <v>22</v>
      </c>
      <c r="O73" s="15" t="s">
        <v>22</v>
      </c>
      <c r="P73" s="15" t="s">
        <v>22</v>
      </c>
      <c r="Q73" s="15" t="s">
        <v>22</v>
      </c>
      <c r="R73" s="7" t="s">
        <v>22</v>
      </c>
      <c r="S73" s="15" t="s">
        <v>22</v>
      </c>
      <c r="T73" s="7" t="s">
        <v>22</v>
      </c>
    </row>
    <row r="74" customFormat="false" ht="13.8" hidden="false" customHeight="false" outlineLevel="0" collapsed="false">
      <c r="A74" s="0" t="n">
        <v>5</v>
      </c>
      <c r="B74" s="12" t="n">
        <v>44726</v>
      </c>
      <c r="C74" s="0" t="s">
        <v>29</v>
      </c>
      <c r="D74" s="3" t="n">
        <v>0.627083333333333</v>
      </c>
      <c r="E74" s="3" t="n">
        <v>0.642361111111111</v>
      </c>
      <c r="F74" s="13" t="n">
        <v>7</v>
      </c>
      <c r="G74" s="13" t="s">
        <v>112</v>
      </c>
      <c r="H74" s="13" t="n">
        <v>4</v>
      </c>
      <c r="I74" s="21" t="n">
        <v>57</v>
      </c>
      <c r="J74" s="13" t="n">
        <v>2</v>
      </c>
      <c r="K74" s="14" t="str">
        <f aca="false">INDEX('collars_mac &amp; animals_tag'!$B$2:$B$13,MATCH(all_data!$J74,'collars_mac &amp; animals_tag'!$A$2:$A$13,0))</f>
        <v>62A6</v>
      </c>
      <c r="L74" s="14" t="n">
        <f aca="false">INDEX('collars_mac &amp; animals_tag'!$C$2:$C$13,MATCH(all_data!$J74,'collars_mac &amp; animals_tag'!$A$2:$A$13,0))</f>
        <v>2372</v>
      </c>
      <c r="M74" s="14" t="n">
        <v>0</v>
      </c>
      <c r="N74" s="0" t="s">
        <v>22</v>
      </c>
      <c r="O74" s="15" t="s">
        <v>22</v>
      </c>
      <c r="P74" s="15" t="s">
        <v>22</v>
      </c>
      <c r="Q74" s="15" t="s">
        <v>22</v>
      </c>
      <c r="R74" s="7" t="s">
        <v>22</v>
      </c>
      <c r="S74" s="15" t="s">
        <v>22</v>
      </c>
      <c r="T74" s="7" t="s">
        <v>22</v>
      </c>
    </row>
    <row r="75" customFormat="false" ht="13.8" hidden="false" customHeight="false" outlineLevel="0" collapsed="false">
      <c r="A75" s="0" t="n">
        <v>5</v>
      </c>
      <c r="B75" s="12" t="n">
        <v>44726</v>
      </c>
      <c r="C75" s="0" t="s">
        <v>29</v>
      </c>
      <c r="D75" s="3" t="n">
        <v>0.627083333333333</v>
      </c>
      <c r="E75" s="3" t="n">
        <v>0.642361111111111</v>
      </c>
      <c r="F75" s="13" t="n">
        <v>7</v>
      </c>
      <c r="G75" s="13" t="s">
        <v>112</v>
      </c>
      <c r="H75" s="13" t="n">
        <v>4</v>
      </c>
      <c r="I75" s="21" t="n">
        <v>119</v>
      </c>
      <c r="J75" s="13" t="n">
        <v>4</v>
      </c>
      <c r="K75" s="14" t="str">
        <f aca="false">INDEX('collars_mac &amp; animals_tag'!$B$2:$B$13,MATCH(all_data!$J75,'collars_mac &amp; animals_tag'!$A$2:$A$13,0))</f>
        <v>56E6</v>
      </c>
      <c r="L75" s="14" t="n">
        <f aca="false">INDEX('collars_mac &amp; animals_tag'!$C$2:$C$13,MATCH(all_data!$J75,'collars_mac &amp; animals_tag'!$A$2:$A$13,0))</f>
        <v>436</v>
      </c>
      <c r="M75" s="14" t="n">
        <v>0</v>
      </c>
      <c r="N75" s="0" t="s">
        <v>22</v>
      </c>
      <c r="O75" s="15" t="s">
        <v>22</v>
      </c>
      <c r="P75" s="15" t="s">
        <v>22</v>
      </c>
      <c r="Q75" s="15" t="s">
        <v>22</v>
      </c>
      <c r="R75" s="7" t="s">
        <v>22</v>
      </c>
      <c r="S75" s="15" t="s">
        <v>22</v>
      </c>
      <c r="T75" s="7" t="s">
        <v>22</v>
      </c>
    </row>
    <row r="76" customFormat="false" ht="13.8" hidden="false" customHeight="false" outlineLevel="0" collapsed="false">
      <c r="A76" s="0" t="n">
        <v>5</v>
      </c>
      <c r="B76" s="12" t="n">
        <v>44726</v>
      </c>
      <c r="C76" s="0" t="s">
        <v>29</v>
      </c>
      <c r="D76" s="3" t="n">
        <v>0.627083333333333</v>
      </c>
      <c r="E76" s="3" t="n">
        <v>0.642361111111111</v>
      </c>
      <c r="F76" s="13" t="n">
        <v>7</v>
      </c>
      <c r="G76" s="13" t="s">
        <v>112</v>
      </c>
      <c r="H76" s="13" t="n">
        <v>4</v>
      </c>
      <c r="I76" s="21" t="s">
        <v>132</v>
      </c>
      <c r="J76" s="13" t="n">
        <v>7</v>
      </c>
      <c r="K76" s="14" t="str">
        <f aca="false">INDEX('collars_mac &amp; animals_tag'!$B$2:$B$13,MATCH(all_data!$J76,'collars_mac &amp; animals_tag'!$A$2:$A$13,0))</f>
        <v>EA8A</v>
      </c>
      <c r="L76" s="14" t="n">
        <f aca="false">INDEX('collars_mac &amp; animals_tag'!$C$2:$C$13,MATCH(all_data!$J76,'collars_mac &amp; animals_tag'!$A$2:$A$13,0))</f>
        <v>3008</v>
      </c>
      <c r="M76" s="14" t="n">
        <v>0</v>
      </c>
      <c r="N76" s="0" t="s">
        <v>22</v>
      </c>
      <c r="O76" s="15" t="s">
        <v>22</v>
      </c>
      <c r="P76" s="15" t="s">
        <v>22</v>
      </c>
      <c r="Q76" s="15" t="s">
        <v>22</v>
      </c>
      <c r="R76" s="7" t="s">
        <v>22</v>
      </c>
      <c r="S76" s="15" t="s">
        <v>22</v>
      </c>
      <c r="T76" s="7" t="s">
        <v>22</v>
      </c>
    </row>
    <row r="77" customFormat="false" ht="13.8" hidden="false" customHeight="false" outlineLevel="0" collapsed="false">
      <c r="A77" s="0" t="n">
        <v>5</v>
      </c>
      <c r="B77" s="12" t="n">
        <v>44727</v>
      </c>
      <c r="C77" s="0" t="s">
        <v>66</v>
      </c>
      <c r="D77" s="3" t="n">
        <v>0.743055555555555</v>
      </c>
      <c r="E77" s="3" t="n">
        <v>0.743055555555555</v>
      </c>
      <c r="F77" s="13" t="n">
        <v>7</v>
      </c>
      <c r="G77" s="13" t="s">
        <v>112</v>
      </c>
      <c r="H77" s="13" t="n">
        <v>4</v>
      </c>
      <c r="I77" s="21" t="n">
        <v>37</v>
      </c>
      <c r="J77" s="13" t="n">
        <v>1</v>
      </c>
      <c r="K77" s="14" t="str">
        <f aca="false">INDEX('collars_mac &amp; animals_tag'!$B$2:$B$13,MATCH(all_data!$J77,'collars_mac &amp; animals_tag'!$A$2:$A$13,0))</f>
        <v>206F</v>
      </c>
      <c r="L77" s="14" t="n">
        <f aca="false">INDEX('collars_mac &amp; animals_tag'!$C$2:$C$13,MATCH(all_data!$J77,'collars_mac &amp; animals_tag'!$A$2:$A$13,0))</f>
        <v>3837</v>
      </c>
      <c r="M77" s="14" t="n">
        <v>1</v>
      </c>
      <c r="N77" s="0" t="s">
        <v>22</v>
      </c>
      <c r="O77" s="15" t="s">
        <v>22</v>
      </c>
      <c r="P77" s="15" t="s">
        <v>22</v>
      </c>
      <c r="Q77" s="15" t="s">
        <v>22</v>
      </c>
      <c r="R77" s="7" t="s">
        <v>105</v>
      </c>
      <c r="S77" s="15" t="s">
        <v>22</v>
      </c>
      <c r="T77" s="7" t="s">
        <v>22</v>
      </c>
    </row>
    <row r="78" customFormat="false" ht="13.8" hidden="false" customHeight="false" outlineLevel="0" collapsed="false">
      <c r="A78" s="0" t="n">
        <v>5</v>
      </c>
      <c r="B78" s="12" t="n">
        <v>44727</v>
      </c>
      <c r="C78" s="0" t="s">
        <v>66</v>
      </c>
      <c r="D78" s="3" t="n">
        <v>0.743055555555555</v>
      </c>
      <c r="E78" s="3" t="n">
        <v>0.743055555555555</v>
      </c>
      <c r="F78" s="13" t="n">
        <v>7</v>
      </c>
      <c r="G78" s="13" t="s">
        <v>112</v>
      </c>
      <c r="H78" s="13" t="n">
        <v>4</v>
      </c>
      <c r="I78" s="21" t="n">
        <v>18</v>
      </c>
      <c r="J78" s="13" t="n">
        <v>4</v>
      </c>
      <c r="K78" s="14" t="str">
        <f aca="false">INDEX('collars_mac &amp; animals_tag'!$B$2:$B$13,MATCH(all_data!$J78,'collars_mac &amp; animals_tag'!$A$2:$A$13,0))</f>
        <v>56E6</v>
      </c>
      <c r="L78" s="14" t="n">
        <f aca="false">INDEX('collars_mac &amp; animals_tag'!$C$2:$C$13,MATCH(all_data!$J78,'collars_mac &amp; animals_tag'!$A$2:$A$13,0))</f>
        <v>436</v>
      </c>
      <c r="M78" s="14" t="n">
        <v>0</v>
      </c>
      <c r="N78" s="0" t="s">
        <v>22</v>
      </c>
      <c r="O78" s="15" t="n">
        <v>44736</v>
      </c>
      <c r="P78" s="24" t="s">
        <v>22</v>
      </c>
      <c r="Q78" s="15" t="s">
        <v>22</v>
      </c>
      <c r="R78" s="7" t="n">
        <v>1</v>
      </c>
      <c r="S78" s="15" t="s">
        <v>22</v>
      </c>
      <c r="T78" s="7" t="s">
        <v>22</v>
      </c>
    </row>
    <row r="79" customFormat="false" ht="13.8" hidden="false" customHeight="false" outlineLevel="0" collapsed="false">
      <c r="A79" s="0" t="n">
        <v>5</v>
      </c>
      <c r="B79" s="12" t="n">
        <v>44727</v>
      </c>
      <c r="C79" s="0" t="s">
        <v>66</v>
      </c>
      <c r="D79" s="3" t="n">
        <v>0.743055555555555</v>
      </c>
      <c r="E79" s="3" t="n">
        <v>0.743055555555555</v>
      </c>
      <c r="F79" s="13" t="n">
        <v>7</v>
      </c>
      <c r="G79" s="13" t="s">
        <v>112</v>
      </c>
      <c r="H79" s="13" t="n">
        <v>4</v>
      </c>
      <c r="I79" s="21" t="n">
        <v>30</v>
      </c>
      <c r="J79" s="13" t="n">
        <v>6</v>
      </c>
      <c r="K79" s="14" t="str">
        <f aca="false">INDEX('collars_mac &amp; animals_tag'!$B$2:$B$13,MATCH(all_data!$J79,'collars_mac &amp; animals_tag'!$A$2:$A$13,0))</f>
        <v>412D</v>
      </c>
      <c r="L79" s="14" t="n">
        <f aca="false">INDEX('collars_mac &amp; animals_tag'!$C$2:$C$13,MATCH(all_data!$J79,'collars_mac &amp; animals_tag'!$A$2:$A$13,0))</f>
        <v>742</v>
      </c>
      <c r="M79" s="14" t="n">
        <v>0</v>
      </c>
      <c r="N79" s="0" t="s">
        <v>22</v>
      </c>
      <c r="O79" s="15" t="s">
        <v>22</v>
      </c>
      <c r="P79" s="15" t="s">
        <v>22</v>
      </c>
      <c r="Q79" s="15" t="s">
        <v>22</v>
      </c>
      <c r="R79" s="7" t="s">
        <v>22</v>
      </c>
      <c r="S79" s="15" t="s">
        <v>22</v>
      </c>
      <c r="T79" s="7" t="s">
        <v>22</v>
      </c>
    </row>
    <row r="80" customFormat="false" ht="13.8" hidden="false" customHeight="false" outlineLevel="0" collapsed="false">
      <c r="A80" s="0" t="n">
        <v>5</v>
      </c>
      <c r="B80" s="12" t="n">
        <v>44727</v>
      </c>
      <c r="C80" s="0" t="s">
        <v>66</v>
      </c>
      <c r="D80" s="3" t="n">
        <v>0.743055555555555</v>
      </c>
      <c r="E80" s="3" t="n">
        <v>0.743055555555555</v>
      </c>
      <c r="F80" s="13" t="n">
        <v>7</v>
      </c>
      <c r="G80" s="13" t="s">
        <v>112</v>
      </c>
      <c r="H80" s="13" t="n">
        <v>4</v>
      </c>
      <c r="I80" s="21" t="n">
        <v>33</v>
      </c>
      <c r="J80" s="13" t="n">
        <v>7</v>
      </c>
      <c r="K80" s="14" t="str">
        <f aca="false">INDEX('collars_mac &amp; animals_tag'!$B$2:$B$13,MATCH(all_data!$J80,'collars_mac &amp; animals_tag'!$A$2:$A$13,0))</f>
        <v>EA8A</v>
      </c>
      <c r="L80" s="14" t="n">
        <f aca="false">INDEX('collars_mac &amp; animals_tag'!$C$2:$C$13,MATCH(all_data!$J80,'collars_mac &amp; animals_tag'!$A$2:$A$13,0))</f>
        <v>3008</v>
      </c>
      <c r="M80" s="14" t="n">
        <v>0</v>
      </c>
      <c r="N80" s="0" t="s">
        <v>22</v>
      </c>
      <c r="O80" s="15" t="n">
        <v>44750</v>
      </c>
      <c r="P80" s="24" t="s">
        <v>22</v>
      </c>
      <c r="Q80" s="15" t="s">
        <v>22</v>
      </c>
      <c r="R80" s="7" t="n">
        <v>1</v>
      </c>
      <c r="S80" s="15" t="s">
        <v>22</v>
      </c>
      <c r="T80" s="7" t="s">
        <v>22</v>
      </c>
    </row>
    <row r="81" customFormat="false" ht="13.8" hidden="false" customHeight="false" outlineLevel="0" collapsed="false">
      <c r="A81" s="0" t="n">
        <v>5</v>
      </c>
      <c r="B81" s="12" t="n">
        <v>44727</v>
      </c>
      <c r="C81" s="0" t="s">
        <v>66</v>
      </c>
      <c r="D81" s="3" t="n">
        <v>0.743055555555555</v>
      </c>
      <c r="E81" s="3" t="n">
        <v>0.743055555555555</v>
      </c>
      <c r="F81" s="13" t="n">
        <v>7</v>
      </c>
      <c r="G81" s="13" t="s">
        <v>112</v>
      </c>
      <c r="H81" s="13" t="n">
        <v>4</v>
      </c>
      <c r="I81" s="21" t="n">
        <v>45</v>
      </c>
      <c r="J81" s="13" t="n">
        <v>2</v>
      </c>
      <c r="K81" s="14" t="str">
        <f aca="false">INDEX('collars_mac &amp; animals_tag'!$B$2:$B$13,MATCH(all_data!$J81,'collars_mac &amp; animals_tag'!$A$2:$A$13,0))</f>
        <v>62A6</v>
      </c>
      <c r="L81" s="14" t="n">
        <f aca="false">INDEX('collars_mac &amp; animals_tag'!$C$2:$C$13,MATCH(all_data!$J81,'collars_mac &amp; animals_tag'!$A$2:$A$13,0))</f>
        <v>2372</v>
      </c>
      <c r="M81" s="14" t="n">
        <v>0</v>
      </c>
      <c r="N81" s="0" t="s">
        <v>22</v>
      </c>
      <c r="O81" s="15" t="s">
        <v>22</v>
      </c>
      <c r="P81" s="15" t="s">
        <v>22</v>
      </c>
      <c r="Q81" s="15" t="s">
        <v>22</v>
      </c>
      <c r="R81" s="7" t="s">
        <v>22</v>
      </c>
      <c r="S81" s="15" t="s">
        <v>22</v>
      </c>
      <c r="T81" s="7" t="s">
        <v>22</v>
      </c>
    </row>
    <row r="82" customFormat="false" ht="13.8" hidden="false" customHeight="false" outlineLevel="0" collapsed="false">
      <c r="A82" s="0" t="n">
        <v>5</v>
      </c>
      <c r="B82" s="12" t="n">
        <v>44727</v>
      </c>
      <c r="C82" s="0" t="s">
        <v>66</v>
      </c>
      <c r="D82" s="3" t="n">
        <v>0.743055555555555</v>
      </c>
      <c r="E82" s="3" t="n">
        <v>0.743055555555555</v>
      </c>
      <c r="F82" s="13" t="n">
        <v>7</v>
      </c>
      <c r="G82" s="13" t="s">
        <v>112</v>
      </c>
      <c r="H82" s="13" t="n">
        <v>4</v>
      </c>
      <c r="I82" s="21" t="n">
        <v>59</v>
      </c>
      <c r="J82" s="13" t="n">
        <v>8</v>
      </c>
      <c r="K82" s="14" t="str">
        <f aca="false">INDEX('collars_mac &amp; animals_tag'!$B$2:$B$13,MATCH(all_data!$J82,'collars_mac &amp; animals_tag'!$A$2:$A$13,0))</f>
        <v>7B1A</v>
      </c>
      <c r="L82" s="14" t="n">
        <f aca="false">INDEX('collars_mac &amp; animals_tag'!$C$2:$C$13,MATCH(all_data!$J82,'collars_mac &amp; animals_tag'!$A$2:$A$13,0))</f>
        <v>218</v>
      </c>
      <c r="M82" s="14" t="n">
        <v>0</v>
      </c>
      <c r="N82" s="0" t="s">
        <v>22</v>
      </c>
      <c r="O82" s="15" t="n">
        <v>44736</v>
      </c>
      <c r="P82" s="24" t="s">
        <v>22</v>
      </c>
      <c r="Q82" s="15" t="s">
        <v>22</v>
      </c>
      <c r="R82" s="7" t="n">
        <v>1</v>
      </c>
      <c r="S82" s="15" t="s">
        <v>22</v>
      </c>
      <c r="T82" s="7" t="s">
        <v>22</v>
      </c>
    </row>
    <row r="83" customFormat="false" ht="13.8" hidden="false" customHeight="false" outlineLevel="0" collapsed="false">
      <c r="A83" s="0" t="n">
        <v>5</v>
      </c>
      <c r="B83" s="12" t="n">
        <v>44727</v>
      </c>
      <c r="C83" s="0" t="s">
        <v>66</v>
      </c>
      <c r="D83" s="3" t="n">
        <v>0.743055555555555</v>
      </c>
      <c r="E83" s="3" t="n">
        <v>0.743055555555555</v>
      </c>
      <c r="F83" s="13" t="n">
        <v>7</v>
      </c>
      <c r="G83" s="13" t="s">
        <v>112</v>
      </c>
      <c r="H83" s="13" t="n">
        <v>4</v>
      </c>
      <c r="I83" s="21" t="n">
        <v>81</v>
      </c>
      <c r="J83" s="13" t="n">
        <v>3</v>
      </c>
      <c r="K83" s="14" t="str">
        <f aca="false">INDEX('collars_mac &amp; animals_tag'!$B$2:$B$13,MATCH(all_data!$J83,'collars_mac &amp; animals_tag'!$A$2:$A$13,0))</f>
        <v>E8C8</v>
      </c>
      <c r="L83" s="14" t="n">
        <f aca="false">INDEX('collars_mac &amp; animals_tag'!$C$2:$C$13,MATCH(all_data!$J83,'collars_mac &amp; animals_tag'!$A$2:$A$13,0))</f>
        <v>376</v>
      </c>
      <c r="M83" s="14" t="n">
        <v>0</v>
      </c>
      <c r="N83" s="0" t="s">
        <v>22</v>
      </c>
      <c r="O83" s="15" t="s">
        <v>22</v>
      </c>
      <c r="P83" s="15" t="s">
        <v>22</v>
      </c>
      <c r="Q83" s="15" t="s">
        <v>22</v>
      </c>
      <c r="R83" s="7" t="s">
        <v>22</v>
      </c>
      <c r="S83" s="15" t="s">
        <v>22</v>
      </c>
      <c r="T83" s="7" t="s">
        <v>22</v>
      </c>
    </row>
    <row r="84" customFormat="false" ht="13.8" hidden="false" customHeight="false" outlineLevel="0" collapsed="false">
      <c r="A84" s="0" t="n">
        <v>6</v>
      </c>
      <c r="B84" s="12" t="n">
        <v>44766</v>
      </c>
      <c r="C84" s="0" t="s">
        <v>91</v>
      </c>
      <c r="D84" s="3" t="n">
        <v>0.416666666666667</v>
      </c>
      <c r="E84" s="3" t="n">
        <v>0.75</v>
      </c>
      <c r="F84" s="0" t="n">
        <v>7</v>
      </c>
      <c r="G84" s="13" t="s">
        <v>112</v>
      </c>
      <c r="H84" s="13" t="n">
        <v>4</v>
      </c>
      <c r="I84" s="21" t="n">
        <v>38</v>
      </c>
      <c r="J84" s="13" t="n">
        <v>10</v>
      </c>
      <c r="K84" s="14" t="str">
        <f aca="false">INDEX('collars_mac &amp; animals_tag'!$B$2:$B$13,MATCH(all_data!$J84,'collars_mac &amp; animals_tag'!$A$2:$A$13,0))</f>
        <v>F786</v>
      </c>
      <c r="L84" s="14" t="n">
        <f aca="false">INDEX('collars_mac &amp; animals_tag'!$C$2:$C$13,MATCH(all_data!$J84,'collars_mac &amp; animals_tag'!$A$2:$A$13,0))</f>
        <v>116</v>
      </c>
      <c r="M84" s="14" t="n">
        <v>1</v>
      </c>
      <c r="N84" s="0" t="s">
        <v>22</v>
      </c>
      <c r="O84" s="15" t="s">
        <v>22</v>
      </c>
      <c r="P84" s="15" t="s">
        <v>22</v>
      </c>
      <c r="Q84" s="15" t="s">
        <v>22</v>
      </c>
      <c r="R84" s="7" t="s">
        <v>105</v>
      </c>
      <c r="S84" s="15" t="s">
        <v>22</v>
      </c>
      <c r="T84" s="7" t="s">
        <v>22</v>
      </c>
    </row>
    <row r="85" customFormat="false" ht="13.8" hidden="false" customHeight="false" outlineLevel="0" collapsed="false">
      <c r="A85" s="0" t="n">
        <v>6</v>
      </c>
      <c r="B85" s="12" t="n">
        <v>44766</v>
      </c>
      <c r="C85" s="0" t="s">
        <v>91</v>
      </c>
      <c r="D85" s="3" t="n">
        <v>0.416666666666667</v>
      </c>
      <c r="E85" s="3" t="n">
        <v>0.75</v>
      </c>
      <c r="F85" s="0" t="n">
        <v>7</v>
      </c>
      <c r="G85" s="13" t="s">
        <v>112</v>
      </c>
      <c r="H85" s="13" t="n">
        <v>4</v>
      </c>
      <c r="I85" s="21" t="n">
        <v>23</v>
      </c>
      <c r="J85" s="13" t="n">
        <v>6</v>
      </c>
      <c r="K85" s="14" t="str">
        <f aca="false">INDEX('collars_mac &amp; animals_tag'!$B$2:$B$13,MATCH(all_data!$J85,'collars_mac &amp; animals_tag'!$A$2:$A$13,0))</f>
        <v>412D</v>
      </c>
      <c r="L85" s="14" t="n">
        <f aca="false">INDEX('collars_mac &amp; animals_tag'!$C$2:$C$13,MATCH(all_data!$J85,'collars_mac &amp; animals_tag'!$A$2:$A$13,0))</f>
        <v>742</v>
      </c>
      <c r="M85" s="14" t="n">
        <v>0</v>
      </c>
      <c r="N85" s="0" t="s">
        <v>22</v>
      </c>
      <c r="O85" s="15" t="n">
        <v>44774</v>
      </c>
      <c r="P85" s="24" t="s">
        <v>22</v>
      </c>
      <c r="Q85" s="15" t="s">
        <v>22</v>
      </c>
      <c r="R85" s="7" t="n">
        <v>1</v>
      </c>
      <c r="S85" s="15" t="s">
        <v>22</v>
      </c>
      <c r="T85" s="7" t="s">
        <v>133</v>
      </c>
    </row>
    <row r="86" customFormat="false" ht="13.8" hidden="false" customHeight="false" outlineLevel="0" collapsed="false">
      <c r="A86" s="0" t="n">
        <v>6</v>
      </c>
      <c r="B86" s="12" t="n">
        <v>44766</v>
      </c>
      <c r="C86" s="0" t="s">
        <v>91</v>
      </c>
      <c r="D86" s="3" t="n">
        <v>0.416666666666667</v>
      </c>
      <c r="E86" s="3" t="n">
        <v>0.75</v>
      </c>
      <c r="F86" s="0" t="n">
        <v>7</v>
      </c>
      <c r="G86" s="13" t="s">
        <v>112</v>
      </c>
      <c r="H86" s="13" t="n">
        <v>4</v>
      </c>
      <c r="I86" s="21" t="n">
        <v>32</v>
      </c>
      <c r="J86" s="13" t="n">
        <v>5</v>
      </c>
      <c r="K86" s="14" t="str">
        <f aca="false">INDEX('collars_mac &amp; animals_tag'!$B$2:$B$13,MATCH(all_data!$J86,'collars_mac &amp; animals_tag'!$A$2:$A$13,0))</f>
        <v>D3AE</v>
      </c>
      <c r="L86" s="14" t="n">
        <f aca="false">INDEX('collars_mac &amp; animals_tag'!$C$2:$C$13,MATCH(all_data!$J86,'collars_mac &amp; animals_tag'!$A$2:$A$13,0))</f>
        <v>255</v>
      </c>
      <c r="M86" s="14" t="n">
        <v>0</v>
      </c>
      <c r="N86" s="0" t="s">
        <v>22</v>
      </c>
      <c r="O86" s="15" t="s">
        <v>22</v>
      </c>
      <c r="P86" s="15" t="s">
        <v>22</v>
      </c>
      <c r="Q86" s="15" t="s">
        <v>22</v>
      </c>
      <c r="R86" s="7" t="s">
        <v>22</v>
      </c>
      <c r="S86" s="15" t="s">
        <v>22</v>
      </c>
      <c r="T86" s="7" t="s">
        <v>22</v>
      </c>
    </row>
    <row r="87" customFormat="false" ht="13.8" hidden="false" customHeight="false" outlineLevel="0" collapsed="false">
      <c r="A87" s="0" t="n">
        <v>6</v>
      </c>
      <c r="B87" s="12" t="n">
        <v>44766</v>
      </c>
      <c r="C87" s="0" t="s">
        <v>91</v>
      </c>
      <c r="D87" s="3" t="n">
        <v>0.416666666666667</v>
      </c>
      <c r="E87" s="3" t="n">
        <v>0.75</v>
      </c>
      <c r="F87" s="0" t="n">
        <v>7</v>
      </c>
      <c r="G87" s="13" t="s">
        <v>112</v>
      </c>
      <c r="H87" s="13" t="n">
        <v>4</v>
      </c>
      <c r="I87" s="21" t="n">
        <v>36</v>
      </c>
      <c r="J87" s="13" t="n">
        <v>4</v>
      </c>
      <c r="K87" s="14" t="str">
        <f aca="false">INDEX('collars_mac &amp; animals_tag'!$B$2:$B$13,MATCH(all_data!$J87,'collars_mac &amp; animals_tag'!$A$2:$A$13,0))</f>
        <v>56E6</v>
      </c>
      <c r="L87" s="14" t="n">
        <f aca="false">INDEX('collars_mac &amp; animals_tag'!$C$2:$C$13,MATCH(all_data!$J87,'collars_mac &amp; animals_tag'!$A$2:$A$13,0))</f>
        <v>436</v>
      </c>
      <c r="M87" s="14" t="n">
        <v>0</v>
      </c>
      <c r="N87" s="0" t="s">
        <v>22</v>
      </c>
      <c r="O87" s="15" t="s">
        <v>22</v>
      </c>
      <c r="P87" s="15" t="s">
        <v>22</v>
      </c>
      <c r="Q87" s="15" t="s">
        <v>22</v>
      </c>
      <c r="R87" s="7" t="s">
        <v>22</v>
      </c>
      <c r="S87" s="15" t="s">
        <v>22</v>
      </c>
      <c r="T87" s="7" t="s">
        <v>22</v>
      </c>
    </row>
    <row r="88" customFormat="false" ht="13.8" hidden="false" customHeight="false" outlineLevel="0" collapsed="false">
      <c r="A88" s="0" t="n">
        <v>6</v>
      </c>
      <c r="B88" s="12" t="n">
        <v>44766</v>
      </c>
      <c r="C88" s="0" t="s">
        <v>91</v>
      </c>
      <c r="D88" s="3" t="n">
        <v>0.416666666666667</v>
      </c>
      <c r="E88" s="3" t="n">
        <v>0.75</v>
      </c>
      <c r="F88" s="0" t="n">
        <v>7</v>
      </c>
      <c r="G88" s="13" t="s">
        <v>112</v>
      </c>
      <c r="H88" s="13" t="n">
        <v>4</v>
      </c>
      <c r="I88" s="21" t="n">
        <v>42</v>
      </c>
      <c r="J88" s="13" t="n">
        <v>9</v>
      </c>
      <c r="K88" s="14" t="str">
        <f aca="false">INDEX('collars_mac &amp; animals_tag'!$B$2:$B$13,MATCH(all_data!$J88,'collars_mac &amp; animals_tag'!$A$2:$A$13,0))</f>
        <v>1156</v>
      </c>
      <c r="L88" s="14" t="n">
        <f aca="false">INDEX('collars_mac &amp; animals_tag'!$C$2:$C$13,MATCH(all_data!$J88,'collars_mac &amp; animals_tag'!$A$2:$A$13,0))</f>
        <v>100</v>
      </c>
      <c r="M88" s="14" t="n">
        <v>0</v>
      </c>
      <c r="N88" s="0" t="s">
        <v>22</v>
      </c>
      <c r="O88" s="15" t="s">
        <v>22</v>
      </c>
      <c r="P88" s="15" t="s">
        <v>22</v>
      </c>
      <c r="Q88" s="15" t="s">
        <v>22</v>
      </c>
      <c r="R88" s="7" t="s">
        <v>22</v>
      </c>
      <c r="S88" s="15" t="s">
        <v>22</v>
      </c>
      <c r="T88" s="7" t="s">
        <v>22</v>
      </c>
    </row>
    <row r="89" customFormat="false" ht="13.8" hidden="false" customHeight="false" outlineLevel="0" collapsed="false">
      <c r="A89" s="0" t="n">
        <v>6</v>
      </c>
      <c r="B89" s="12" t="n">
        <v>44766</v>
      </c>
      <c r="C89" s="0" t="s">
        <v>91</v>
      </c>
      <c r="D89" s="3" t="n">
        <v>0.416666666666667</v>
      </c>
      <c r="E89" s="3" t="n">
        <v>0.75</v>
      </c>
      <c r="F89" s="0" t="n">
        <v>7</v>
      </c>
      <c r="G89" s="13" t="s">
        <v>112</v>
      </c>
      <c r="H89" s="13" t="n">
        <v>4</v>
      </c>
      <c r="I89" s="21" t="n">
        <v>2</v>
      </c>
      <c r="J89" s="13" t="n">
        <v>7</v>
      </c>
      <c r="K89" s="14" t="str">
        <f aca="false">INDEX('collars_mac &amp; animals_tag'!$B$2:$B$13,MATCH(all_data!$J89,'collars_mac &amp; animals_tag'!$A$2:$A$13,0))</f>
        <v>EA8A</v>
      </c>
      <c r="L89" s="14" t="n">
        <f aca="false">INDEX('collars_mac &amp; animals_tag'!$C$2:$C$13,MATCH(all_data!$J89,'collars_mac &amp; animals_tag'!$A$2:$A$13,0))</f>
        <v>3008</v>
      </c>
      <c r="M89" s="14" t="n">
        <v>0</v>
      </c>
      <c r="N89" s="0" t="s">
        <v>22</v>
      </c>
      <c r="O89" s="15" t="s">
        <v>22</v>
      </c>
      <c r="P89" s="15" t="s">
        <v>22</v>
      </c>
      <c r="Q89" s="15" t="s">
        <v>22</v>
      </c>
      <c r="R89" s="7" t="s">
        <v>22</v>
      </c>
      <c r="S89" s="15" t="s">
        <v>22</v>
      </c>
      <c r="T89" s="7" t="s">
        <v>22</v>
      </c>
    </row>
    <row r="90" customFormat="false" ht="13.8" hidden="false" customHeight="false" outlineLevel="0" collapsed="false">
      <c r="A90" s="0" t="n">
        <v>6</v>
      </c>
      <c r="B90" s="12" t="n">
        <v>44766</v>
      </c>
      <c r="C90" s="0" t="s">
        <v>91</v>
      </c>
      <c r="D90" s="3" t="n">
        <v>0.416666666666667</v>
      </c>
      <c r="E90" s="3" t="n">
        <v>0.75</v>
      </c>
      <c r="F90" s="0" t="n">
        <v>7</v>
      </c>
      <c r="G90" s="13" t="s">
        <v>112</v>
      </c>
      <c r="H90" s="13" t="n">
        <v>4</v>
      </c>
      <c r="I90" s="21" t="n">
        <v>48</v>
      </c>
      <c r="J90" s="13" t="n">
        <v>8</v>
      </c>
      <c r="K90" s="14" t="str">
        <f aca="false">INDEX('collars_mac &amp; animals_tag'!$B$2:$B$13,MATCH(all_data!$J90,'collars_mac &amp; animals_tag'!$A$2:$A$13,0))</f>
        <v>7B1A</v>
      </c>
      <c r="L90" s="14" t="n">
        <f aca="false">INDEX('collars_mac &amp; animals_tag'!$C$2:$C$13,MATCH(all_data!$J90,'collars_mac &amp; animals_tag'!$A$2:$A$13,0))</f>
        <v>218</v>
      </c>
      <c r="M90" s="14" t="n">
        <v>0</v>
      </c>
      <c r="N90" s="0" t="s">
        <v>22</v>
      </c>
      <c r="O90" s="15" t="s">
        <v>22</v>
      </c>
      <c r="P90" s="15" t="s">
        <v>22</v>
      </c>
      <c r="Q90" s="15" t="s">
        <v>22</v>
      </c>
      <c r="R90" s="7" t="s">
        <v>22</v>
      </c>
      <c r="S90" s="15" t="s">
        <v>22</v>
      </c>
      <c r="T90" s="7" t="s">
        <v>22</v>
      </c>
    </row>
    <row r="91" customFormat="false" ht="13.8" hidden="false" customHeight="false" outlineLevel="0" collapsed="false">
      <c r="A91" s="0" t="n">
        <v>6</v>
      </c>
      <c r="B91" s="12" t="n">
        <v>44767</v>
      </c>
      <c r="C91" s="0" t="s">
        <v>91</v>
      </c>
      <c r="D91" s="3" t="n">
        <v>0.416666666666667</v>
      </c>
      <c r="E91" s="3" t="n">
        <v>0.75</v>
      </c>
      <c r="F91" s="0" t="n">
        <v>7</v>
      </c>
      <c r="G91" s="0" t="s">
        <v>134</v>
      </c>
      <c r="H91" s="0" t="n">
        <v>4</v>
      </c>
      <c r="I91" s="21" t="n">
        <v>41</v>
      </c>
      <c r="J91" s="13" t="n">
        <v>10</v>
      </c>
      <c r="K91" s="14" t="str">
        <f aca="false">INDEX('collars_mac &amp; animals_tag'!$B$2:$B$13,MATCH(all_data!$J91,'collars_mac &amp; animals_tag'!$A$2:$A$13,0))</f>
        <v>F786</v>
      </c>
      <c r="L91" s="14" t="n">
        <f aca="false">INDEX('collars_mac &amp; animals_tag'!$C$2:$C$13,MATCH(all_data!$J91,'collars_mac &amp; animals_tag'!$A$2:$A$13,0))</f>
        <v>116</v>
      </c>
      <c r="M91" s="14" t="n">
        <v>1</v>
      </c>
      <c r="N91" s="0" t="s">
        <v>22</v>
      </c>
      <c r="O91" s="15" t="s">
        <v>22</v>
      </c>
      <c r="P91" s="15" t="s">
        <v>22</v>
      </c>
      <c r="Q91" s="15" t="s">
        <v>22</v>
      </c>
      <c r="R91" s="7" t="s">
        <v>105</v>
      </c>
      <c r="S91" s="15" t="s">
        <v>22</v>
      </c>
      <c r="T91" s="7" t="s">
        <v>22</v>
      </c>
    </row>
    <row r="92" customFormat="false" ht="13.8" hidden="false" customHeight="false" outlineLevel="0" collapsed="false">
      <c r="A92" s="0" t="n">
        <v>6</v>
      </c>
      <c r="B92" s="12" t="n">
        <v>44767</v>
      </c>
      <c r="C92" s="0" t="s">
        <v>91</v>
      </c>
      <c r="D92" s="3" t="n">
        <v>0.416666666666667</v>
      </c>
      <c r="E92" s="3" t="n">
        <v>0.75</v>
      </c>
      <c r="F92" s="0" t="n">
        <v>7</v>
      </c>
      <c r="G92" s="0" t="s">
        <v>134</v>
      </c>
      <c r="H92" s="0" t="n">
        <v>4</v>
      </c>
      <c r="I92" s="21" t="n">
        <v>7</v>
      </c>
      <c r="J92" s="0" t="n">
        <v>5</v>
      </c>
      <c r="K92" s="14" t="str">
        <f aca="false">INDEX('collars_mac &amp; animals_tag'!$B$2:$B$13,MATCH(all_data!$J92,'collars_mac &amp; animals_tag'!$A$2:$A$13,0))</f>
        <v>D3AE</v>
      </c>
      <c r="L92" s="14" t="n">
        <f aca="false">INDEX('collars_mac &amp; animals_tag'!$C$2:$C$13,MATCH(all_data!$J92,'collars_mac &amp; animals_tag'!$A$2:$A$13,0))</f>
        <v>255</v>
      </c>
      <c r="M92" s="14" t="n">
        <v>0</v>
      </c>
      <c r="N92" s="0" t="s">
        <v>22</v>
      </c>
      <c r="O92" s="15" t="s">
        <v>22</v>
      </c>
      <c r="P92" s="15" t="s">
        <v>22</v>
      </c>
      <c r="Q92" s="15" t="s">
        <v>22</v>
      </c>
      <c r="R92" s="7" t="s">
        <v>22</v>
      </c>
      <c r="S92" s="15" t="s">
        <v>22</v>
      </c>
      <c r="T92" s="7" t="s">
        <v>22</v>
      </c>
    </row>
    <row r="93" customFormat="false" ht="13.8" hidden="false" customHeight="false" outlineLevel="0" collapsed="false">
      <c r="A93" s="0" t="n">
        <v>6</v>
      </c>
      <c r="B93" s="12" t="n">
        <v>44767</v>
      </c>
      <c r="C93" s="0" t="s">
        <v>91</v>
      </c>
      <c r="D93" s="3" t="n">
        <v>0.416666666666667</v>
      </c>
      <c r="E93" s="3" t="n">
        <v>0.75</v>
      </c>
      <c r="F93" s="0" t="n">
        <v>7</v>
      </c>
      <c r="G93" s="0" t="s">
        <v>134</v>
      </c>
      <c r="H93" s="0" t="n">
        <v>4</v>
      </c>
      <c r="I93" s="21" t="n">
        <v>13</v>
      </c>
      <c r="J93" s="0" t="n">
        <v>4</v>
      </c>
      <c r="K93" s="14" t="str">
        <f aca="false">INDEX('collars_mac &amp; animals_tag'!$B$2:$B$13,MATCH(all_data!$J93,'collars_mac &amp; animals_tag'!$A$2:$A$13,0))</f>
        <v>56E6</v>
      </c>
      <c r="L93" s="14" t="n">
        <f aca="false">INDEX('collars_mac &amp; animals_tag'!$C$2:$C$13,MATCH(all_data!$J93,'collars_mac &amp; animals_tag'!$A$2:$A$13,0))</f>
        <v>436</v>
      </c>
      <c r="M93" s="14" t="n">
        <v>0</v>
      </c>
      <c r="N93" s="0" t="s">
        <v>22</v>
      </c>
      <c r="O93" s="15" t="s">
        <v>22</v>
      </c>
      <c r="P93" s="15" t="s">
        <v>22</v>
      </c>
      <c r="Q93" s="15" t="s">
        <v>22</v>
      </c>
      <c r="R93" s="7" t="s">
        <v>22</v>
      </c>
      <c r="S93" s="15" t="s">
        <v>22</v>
      </c>
      <c r="T93" s="7" t="s">
        <v>22</v>
      </c>
    </row>
    <row r="94" customFormat="false" ht="13.8" hidden="false" customHeight="false" outlineLevel="0" collapsed="false">
      <c r="A94" s="0" t="n">
        <v>6</v>
      </c>
      <c r="B94" s="12" t="n">
        <v>44767</v>
      </c>
      <c r="C94" s="0" t="s">
        <v>91</v>
      </c>
      <c r="D94" s="3" t="n">
        <v>0.416666666666667</v>
      </c>
      <c r="E94" s="3" t="n">
        <v>0.75</v>
      </c>
      <c r="F94" s="0" t="n">
        <v>7</v>
      </c>
      <c r="G94" s="0" t="s">
        <v>134</v>
      </c>
      <c r="H94" s="0" t="n">
        <v>4</v>
      </c>
      <c r="I94" s="21" t="n">
        <v>31</v>
      </c>
      <c r="J94" s="0" t="n">
        <v>9</v>
      </c>
      <c r="K94" s="14" t="str">
        <f aca="false">INDEX('collars_mac &amp; animals_tag'!$B$2:$B$13,MATCH(all_data!$J94,'collars_mac &amp; animals_tag'!$A$2:$A$13,0))</f>
        <v>1156</v>
      </c>
      <c r="L94" s="14" t="n">
        <f aca="false">INDEX('collars_mac &amp; animals_tag'!$C$2:$C$13,MATCH(all_data!$J94,'collars_mac &amp; animals_tag'!$A$2:$A$13,0))</f>
        <v>100</v>
      </c>
      <c r="M94" s="14" t="n">
        <v>0</v>
      </c>
      <c r="N94" s="0" t="s">
        <v>22</v>
      </c>
      <c r="O94" s="15" t="s">
        <v>22</v>
      </c>
      <c r="P94" s="15" t="s">
        <v>22</v>
      </c>
      <c r="Q94" s="15" t="s">
        <v>22</v>
      </c>
      <c r="R94" s="7" t="s">
        <v>22</v>
      </c>
      <c r="S94" s="15" t="s">
        <v>22</v>
      </c>
      <c r="T94" s="7" t="s">
        <v>22</v>
      </c>
    </row>
    <row r="95" customFormat="false" ht="13.8" hidden="false" customHeight="false" outlineLevel="0" collapsed="false">
      <c r="A95" s="0" t="n">
        <v>6</v>
      </c>
      <c r="B95" s="12" t="n">
        <v>44767</v>
      </c>
      <c r="C95" s="0" t="s">
        <v>91</v>
      </c>
      <c r="D95" s="3" t="n">
        <v>0.416666666666667</v>
      </c>
      <c r="E95" s="3" t="n">
        <v>0.75</v>
      </c>
      <c r="F95" s="0" t="n">
        <v>7</v>
      </c>
      <c r="G95" s="0" t="s">
        <v>134</v>
      </c>
      <c r="H95" s="0" t="n">
        <v>4</v>
      </c>
      <c r="I95" s="21" t="n">
        <v>49</v>
      </c>
      <c r="J95" s="0" t="n">
        <v>6</v>
      </c>
      <c r="K95" s="14" t="str">
        <f aca="false">INDEX('collars_mac &amp; animals_tag'!$B$2:$B$13,MATCH(all_data!$J95,'collars_mac &amp; animals_tag'!$A$2:$A$13,0))</f>
        <v>412D</v>
      </c>
      <c r="L95" s="14" t="n">
        <f aca="false">INDEX('collars_mac &amp; animals_tag'!$C$2:$C$13,MATCH(all_data!$J95,'collars_mac &amp; animals_tag'!$A$2:$A$13,0))</f>
        <v>742</v>
      </c>
      <c r="M95" s="14" t="n">
        <v>0</v>
      </c>
      <c r="N95" s="0" t="s">
        <v>22</v>
      </c>
      <c r="O95" s="15" t="s">
        <v>22</v>
      </c>
      <c r="P95" s="15" t="s">
        <v>22</v>
      </c>
      <c r="Q95" s="15" t="s">
        <v>22</v>
      </c>
      <c r="R95" s="7" t="s">
        <v>22</v>
      </c>
      <c r="S95" s="15" t="s">
        <v>22</v>
      </c>
      <c r="T95" s="7" t="s">
        <v>22</v>
      </c>
    </row>
    <row r="96" customFormat="false" ht="13.8" hidden="false" customHeight="false" outlineLevel="0" collapsed="false">
      <c r="A96" s="0" t="n">
        <v>6</v>
      </c>
      <c r="B96" s="12" t="n">
        <v>44767</v>
      </c>
      <c r="C96" s="0" t="s">
        <v>91</v>
      </c>
      <c r="D96" s="3" t="n">
        <v>0.416666666666667</v>
      </c>
      <c r="E96" s="3" t="n">
        <v>0.75</v>
      </c>
      <c r="F96" s="0" t="n">
        <v>7</v>
      </c>
      <c r="G96" s="0" t="s">
        <v>134</v>
      </c>
      <c r="H96" s="0" t="n">
        <v>4</v>
      </c>
      <c r="I96" s="21" t="n">
        <v>50</v>
      </c>
      <c r="J96" s="0" t="n">
        <v>8</v>
      </c>
      <c r="K96" s="14" t="str">
        <f aca="false">INDEX('collars_mac &amp; animals_tag'!$B$2:$B$13,MATCH(all_data!$J96,'collars_mac &amp; animals_tag'!$A$2:$A$13,0))</f>
        <v>7B1A</v>
      </c>
      <c r="L96" s="14" t="n">
        <f aca="false">INDEX('collars_mac &amp; animals_tag'!$C$2:$C$13,MATCH(all_data!$J96,'collars_mac &amp; animals_tag'!$A$2:$A$13,0))</f>
        <v>218</v>
      </c>
      <c r="M96" s="14" t="n">
        <v>0</v>
      </c>
      <c r="N96" s="0" t="s">
        <v>22</v>
      </c>
      <c r="O96" s="15" t="s">
        <v>22</v>
      </c>
      <c r="P96" s="15" t="s">
        <v>22</v>
      </c>
      <c r="Q96" s="15" t="s">
        <v>22</v>
      </c>
      <c r="R96" s="7" t="s">
        <v>22</v>
      </c>
      <c r="S96" s="15" t="s">
        <v>22</v>
      </c>
      <c r="T96" s="7" t="s">
        <v>22</v>
      </c>
    </row>
    <row r="97" customFormat="false" ht="13.8" hidden="false" customHeight="false" outlineLevel="0" collapsed="false">
      <c r="A97" s="0" t="n">
        <v>6</v>
      </c>
      <c r="B97" s="12" t="n">
        <v>44767</v>
      </c>
      <c r="C97" s="0" t="s">
        <v>91</v>
      </c>
      <c r="D97" s="3" t="n">
        <v>0.416666666666667</v>
      </c>
      <c r="E97" s="3" t="n">
        <v>0.75</v>
      </c>
      <c r="F97" s="0" t="n">
        <v>7</v>
      </c>
      <c r="G97" s="0" t="s">
        <v>134</v>
      </c>
      <c r="H97" s="0" t="n">
        <v>4</v>
      </c>
      <c r="I97" s="21" t="n">
        <v>55</v>
      </c>
      <c r="J97" s="0" t="n">
        <v>7</v>
      </c>
      <c r="K97" s="14" t="str">
        <f aca="false">INDEX('collars_mac &amp; animals_tag'!$B$2:$B$13,MATCH(all_data!$J97,'collars_mac &amp; animals_tag'!$A$2:$A$13,0))</f>
        <v>EA8A</v>
      </c>
      <c r="L97" s="14" t="n">
        <f aca="false">INDEX('collars_mac &amp; animals_tag'!$C$2:$C$13,MATCH(all_data!$J97,'collars_mac &amp; animals_tag'!$A$2:$A$13,0))</f>
        <v>3008</v>
      </c>
      <c r="M97" s="14" t="n">
        <v>0</v>
      </c>
      <c r="N97" s="0" t="s">
        <v>22</v>
      </c>
      <c r="O97" s="15" t="s">
        <v>22</v>
      </c>
      <c r="P97" s="15" t="s">
        <v>22</v>
      </c>
      <c r="Q97" s="15" t="s">
        <v>22</v>
      </c>
      <c r="R97" s="7" t="s">
        <v>22</v>
      </c>
      <c r="S97" s="15" t="s">
        <v>22</v>
      </c>
      <c r="T97" s="7" t="s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S:S E4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2.86"/>
  </cols>
  <sheetData>
    <row r="1" customFormat="false" ht="14.25" hidden="false" customHeight="false" outlineLevel="0" collapsed="false">
      <c r="A1" s="0" t="s">
        <v>102</v>
      </c>
      <c r="B1" s="0" t="s">
        <v>103</v>
      </c>
      <c r="C1" s="0" t="s">
        <v>135</v>
      </c>
    </row>
    <row r="2" customFormat="false" ht="14.25" hidden="false" customHeight="false" outlineLevel="0" collapsed="false">
      <c r="A2" s="0" t="n">
        <v>1</v>
      </c>
      <c r="B2" s="26" t="s">
        <v>136</v>
      </c>
      <c r="C2" s="0" t="n">
        <v>3837</v>
      </c>
    </row>
    <row r="3" customFormat="false" ht="14.25" hidden="false" customHeight="false" outlineLevel="0" collapsed="false">
      <c r="A3" s="0" t="n">
        <v>2</v>
      </c>
      <c r="B3" s="26" t="s">
        <v>137</v>
      </c>
      <c r="C3" s="0" t="n">
        <v>2372</v>
      </c>
    </row>
    <row r="4" customFormat="false" ht="14.25" hidden="false" customHeight="false" outlineLevel="0" collapsed="false">
      <c r="A4" s="0" t="n">
        <v>3</v>
      </c>
      <c r="B4" s="26" t="s">
        <v>138</v>
      </c>
      <c r="C4" s="0" t="n">
        <v>376</v>
      </c>
    </row>
    <row r="5" customFormat="false" ht="14.25" hidden="false" customHeight="false" outlineLevel="0" collapsed="false">
      <c r="A5" s="0" t="n">
        <v>4</v>
      </c>
      <c r="B5" s="26" t="s">
        <v>139</v>
      </c>
      <c r="C5" s="0" t="n">
        <v>436</v>
      </c>
    </row>
    <row r="6" customFormat="false" ht="14.25" hidden="false" customHeight="false" outlineLevel="0" collapsed="false">
      <c r="A6" s="0" t="n">
        <v>5</v>
      </c>
      <c r="B6" s="26" t="s">
        <v>140</v>
      </c>
      <c r="C6" s="0" t="n">
        <v>255</v>
      </c>
    </row>
    <row r="7" customFormat="false" ht="14.25" hidden="false" customHeight="false" outlineLevel="0" collapsed="false">
      <c r="A7" s="0" t="n">
        <v>6</v>
      </c>
      <c r="B7" s="26" t="s">
        <v>141</v>
      </c>
      <c r="C7" s="0" t="n">
        <v>742</v>
      </c>
    </row>
    <row r="8" customFormat="false" ht="14.25" hidden="false" customHeight="false" outlineLevel="0" collapsed="false">
      <c r="A8" s="0" t="n">
        <v>7</v>
      </c>
      <c r="B8" s="26" t="s">
        <v>142</v>
      </c>
      <c r="C8" s="0" t="n">
        <v>3008</v>
      </c>
    </row>
    <row r="9" customFormat="false" ht="14.25" hidden="false" customHeight="false" outlineLevel="0" collapsed="false">
      <c r="A9" s="0" t="n">
        <v>8</v>
      </c>
      <c r="B9" s="26" t="s">
        <v>143</v>
      </c>
      <c r="C9" s="0" t="n">
        <v>218</v>
      </c>
    </row>
    <row r="10" customFormat="false" ht="14.25" hidden="false" customHeight="false" outlineLevel="0" collapsed="false">
      <c r="A10" s="0" t="n">
        <v>9</v>
      </c>
      <c r="B10" s="26" t="s">
        <v>144</v>
      </c>
      <c r="C10" s="0" t="n">
        <v>100</v>
      </c>
    </row>
    <row r="11" customFormat="false" ht="14.25" hidden="false" customHeight="false" outlineLevel="0" collapsed="false">
      <c r="A11" s="0" t="n">
        <v>10</v>
      </c>
      <c r="B11" s="26" t="s">
        <v>145</v>
      </c>
      <c r="C11" s="0" t="n">
        <v>116</v>
      </c>
    </row>
    <row r="12" customFormat="false" ht="14.25" hidden="false" customHeight="false" outlineLevel="0" collapsed="false">
      <c r="A12" s="0" t="n">
        <v>11</v>
      </c>
      <c r="B12" s="26" t="s">
        <v>146</v>
      </c>
      <c r="C12" s="0" t="n">
        <v>449</v>
      </c>
    </row>
    <row r="13" customFormat="false" ht="14.25" hidden="false" customHeight="false" outlineLevel="0" collapsed="false">
      <c r="A13" s="0" t="n">
        <v>12</v>
      </c>
      <c r="B13" s="26" t="s">
        <v>147</v>
      </c>
      <c r="C13" s="0" t="n">
        <v>3310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1" sqref="S:S F26"/>
    </sheetView>
  </sheetViews>
  <sheetFormatPr defaultColWidth="10.6875" defaultRowHeight="14.25" zeroHeight="false" outlineLevelRow="0" outlineLevelCol="0"/>
  <sheetData>
    <row r="1" customFormat="false" ht="14.25" hidden="false" customHeight="false" outlineLevel="0" collapsed="false">
      <c r="A1" s="0" t="s">
        <v>148</v>
      </c>
    </row>
    <row r="2" customFormat="false" ht="14.25" hidden="false" customHeight="false" outlineLevel="0" collapsed="false">
      <c r="B2" s="0" t="s">
        <v>149</v>
      </c>
    </row>
    <row r="3" customFormat="false" ht="14.25" hidden="false" customHeight="false" outlineLevel="0" collapsed="false">
      <c r="B3" s="0" t="s">
        <v>150</v>
      </c>
    </row>
    <row r="4" customFormat="false" ht="14.25" hidden="false" customHeight="false" outlineLevel="0" collapsed="false">
      <c r="B4" s="0" t="s">
        <v>151</v>
      </c>
    </row>
    <row r="6" customFormat="false" ht="14.25" hidden="false" customHeight="false" outlineLevel="0" collapsed="false">
      <c r="A6" s="0" t="s">
        <v>152</v>
      </c>
    </row>
    <row r="7" customFormat="false" ht="14.25" hidden="false" customHeight="false" outlineLevel="0" collapsed="false">
      <c r="B7" s="0" t="s">
        <v>153</v>
      </c>
    </row>
    <row r="8" customFormat="false" ht="14.25" hidden="false" customHeight="false" outlineLevel="0" collapsed="false">
      <c r="B8" s="0" t="s">
        <v>154</v>
      </c>
    </row>
    <row r="9" customFormat="false" ht="14.25" hidden="false" customHeight="false" outlineLevel="0" collapsed="false">
      <c r="B9" s="0" t="s">
        <v>155</v>
      </c>
    </row>
    <row r="10" customFormat="false" ht="14.25" hidden="false" customHeight="false" outlineLevel="0" collapsed="false">
      <c r="B10" s="0" t="s">
        <v>156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1" sqref="S:S C10"/>
    </sheetView>
  </sheetViews>
  <sheetFormatPr defaultColWidth="10.6875" defaultRowHeight="14.25" zeroHeight="false" outlineLevelRow="0" outlineLevelCol="0"/>
  <sheetData>
    <row r="1" customFormat="false" ht="14.25" hidden="false" customHeight="false" outlineLevel="0" collapsed="false">
      <c r="A1" s="0" t="s">
        <v>157</v>
      </c>
    </row>
    <row r="2" customFormat="false" ht="14.25" hidden="false" customHeight="false" outlineLevel="0" collapsed="false">
      <c r="B2" s="0" t="s">
        <v>158</v>
      </c>
    </row>
    <row r="3" customFormat="false" ht="14.25" hidden="false" customHeight="false" outlineLevel="0" collapsed="false">
      <c r="A3" s="0" t="s">
        <v>159</v>
      </c>
    </row>
    <row r="4" customFormat="false" ht="14.25" hidden="false" customHeight="false" outlineLevel="0" collapsed="false">
      <c r="B4" s="0" t="s">
        <v>160</v>
      </c>
      <c r="G4" s="0" t="s">
        <v>161</v>
      </c>
    </row>
    <row r="5" customFormat="false" ht="14.25" hidden="false" customHeight="false" outlineLevel="0" collapsed="false">
      <c r="B5" s="0" t="s">
        <v>162</v>
      </c>
    </row>
    <row r="7" customFormat="false" ht="14.25" hidden="false" customHeight="false" outlineLevel="0" collapsed="false">
      <c r="A7" s="0" t="s">
        <v>163</v>
      </c>
    </row>
    <row r="8" customFormat="false" ht="14.25" hidden="false" customHeight="false" outlineLevel="0" collapsed="false">
      <c r="B8" s="0" t="s">
        <v>164</v>
      </c>
      <c r="G8" s="0" t="s">
        <v>165</v>
      </c>
    </row>
    <row r="9" customFormat="false" ht="14.25" hidden="false" customHeight="false" outlineLevel="0" collapsed="false">
      <c r="G9" s="0" t="s">
        <v>166</v>
      </c>
    </row>
    <row r="10" customFormat="false" ht="14.25" hidden="false" customHeight="false" outlineLevel="0" collapsed="false">
      <c r="G10" s="27" t="s">
        <v>167</v>
      </c>
    </row>
    <row r="11" customFormat="false" ht="14.25" hidden="false" customHeight="false" outlineLevel="0" collapsed="false">
      <c r="G11" s="27" t="s">
        <v>168</v>
      </c>
    </row>
    <row r="12" customFormat="false" ht="14.25" hidden="false" customHeight="false" outlineLevel="0" collapsed="false">
      <c r="G12" s="0" t="s">
        <v>169</v>
      </c>
    </row>
    <row r="14" customFormat="false" ht="14.25" hidden="false" customHeight="false" outlineLevel="0" collapsed="false">
      <c r="A14" s="0" t="s">
        <v>170</v>
      </c>
    </row>
    <row r="15" customFormat="false" ht="14.25" hidden="false" customHeight="false" outlineLevel="0" collapsed="false">
      <c r="B15" s="0" t="s">
        <v>171</v>
      </c>
      <c r="G15" s="0" t="s">
        <v>172</v>
      </c>
    </row>
    <row r="16" customFormat="false" ht="14.25" hidden="false" customHeight="false" outlineLevel="0" collapsed="false">
      <c r="B16" s="0" t="s">
        <v>173</v>
      </c>
      <c r="G16" s="28" t="s">
        <v>174</v>
      </c>
      <c r="H16" s="28"/>
      <c r="I16" s="28"/>
      <c r="J16" s="28"/>
      <c r="K16" s="28"/>
    </row>
    <row r="17" customFormat="false" ht="14.25" hidden="false" customHeight="false" outlineLevel="0" collapsed="false">
      <c r="B17" s="0" t="s">
        <v>175</v>
      </c>
      <c r="G17" s="28" t="s">
        <v>176</v>
      </c>
      <c r="H17" s="28"/>
      <c r="I17" s="28"/>
      <c r="J17" s="28"/>
      <c r="K17" s="28"/>
    </row>
    <row r="18" customFormat="false" ht="14.25" hidden="false" customHeight="false" outlineLevel="0" collapsed="false">
      <c r="B18" s="0" t="s">
        <v>177</v>
      </c>
    </row>
    <row r="19" customFormat="false" ht="14.25" hidden="false" customHeight="false" outlineLevel="0" collapsed="false">
      <c r="B19" s="1" t="s">
        <v>178</v>
      </c>
    </row>
    <row r="20" customFormat="false" ht="14.25" hidden="false" customHeight="false" outlineLevel="0" collapsed="false">
      <c r="B20" s="1" t="s">
        <v>179</v>
      </c>
    </row>
    <row r="21" customFormat="false" ht="14.25" hidden="false" customHeight="false" outlineLevel="0" collapsed="false">
      <c r="B21" s="1" t="s">
        <v>180</v>
      </c>
    </row>
    <row r="22" customFormat="false" ht="14.25" hidden="false" customHeight="false" outlineLevel="0" collapsed="false">
      <c r="B22" s="1" t="s">
        <v>181</v>
      </c>
    </row>
    <row r="23" customFormat="false" ht="14.25" hidden="false" customHeight="false" outlineLevel="0" collapsed="false">
      <c r="B23" s="1" t="s">
        <v>182</v>
      </c>
    </row>
    <row r="26" customFormat="false" ht="14.25" hidden="false" customHeight="false" outlineLevel="0" collapsed="false">
      <c r="A26" s="0" t="s">
        <v>183</v>
      </c>
    </row>
    <row r="27" customFormat="false" ht="14.25" hidden="false" customHeight="false" outlineLevel="0" collapsed="false">
      <c r="B27" s="0" t="s">
        <v>184</v>
      </c>
    </row>
    <row r="28" customFormat="false" ht="14.25" hidden="false" customHeight="false" outlineLevel="0" collapsed="false">
      <c r="B28" s="0" t="s">
        <v>185</v>
      </c>
    </row>
    <row r="29" customFormat="false" ht="14.25" hidden="false" customHeight="false" outlineLevel="0" collapsed="false">
      <c r="B29" s="0" t="s">
        <v>186</v>
      </c>
    </row>
    <row r="31" customFormat="false" ht="14.25" hidden="false" customHeight="false" outlineLevel="0" collapsed="false">
      <c r="B31" s="0" t="s">
        <v>187</v>
      </c>
    </row>
    <row r="32" customFormat="false" ht="14.25" hidden="false" customHeight="false" outlineLevel="0" collapsed="false">
      <c r="B32" s="0" t="s">
        <v>188</v>
      </c>
    </row>
    <row r="33" customFormat="false" ht="14.25" hidden="false" customHeight="false" outlineLevel="0" collapsed="false">
      <c r="B33" s="0" t="s">
        <v>189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S:S H9"/>
    </sheetView>
  </sheetViews>
  <sheetFormatPr defaultColWidth="10.6875" defaultRowHeight="14.25" zeroHeight="false" outlineLevelRow="0" outlineLevelCol="0"/>
  <sheetData>
    <row r="1" customFormat="false" ht="14.25" hidden="false" customHeight="true" outlineLevel="0" collapsed="false">
      <c r="A1" s="29" t="s">
        <v>190</v>
      </c>
      <c r="B1" s="29"/>
      <c r="C1" s="29"/>
      <c r="D1" s="29"/>
      <c r="E1" s="29"/>
    </row>
    <row r="2" customFormat="false" ht="14.25" hidden="false" customHeight="false" outlineLevel="0" collapsed="false">
      <c r="A2" s="29"/>
      <c r="B2" s="29"/>
      <c r="C2" s="29"/>
      <c r="D2" s="29"/>
      <c r="E2" s="29"/>
    </row>
    <row r="3" customFormat="false" ht="14.25" hidden="false" customHeight="false" outlineLevel="0" collapsed="false">
      <c r="A3" s="29"/>
      <c r="B3" s="29"/>
      <c r="C3" s="29"/>
      <c r="D3" s="29"/>
      <c r="E3" s="29"/>
    </row>
    <row r="4" customFormat="false" ht="14.25" hidden="false" customHeight="false" outlineLevel="0" collapsed="false">
      <c r="A4" s="29"/>
      <c r="B4" s="29"/>
      <c r="C4" s="29"/>
      <c r="D4" s="29"/>
      <c r="E4" s="29"/>
    </row>
    <row r="5" customFormat="false" ht="14.25" hidden="false" customHeight="false" outlineLevel="0" collapsed="false">
      <c r="A5" s="29"/>
      <c r="B5" s="29"/>
      <c r="C5" s="29"/>
      <c r="D5" s="29"/>
      <c r="E5" s="29"/>
    </row>
    <row r="6" customFormat="false" ht="14.25" hidden="false" customHeight="false" outlineLevel="0" collapsed="false">
      <c r="A6" s="30"/>
    </row>
    <row r="7" customFormat="false" ht="14.25" hidden="false" customHeight="false" outlineLevel="0" collapsed="false">
      <c r="A7" s="0" t="s">
        <v>191</v>
      </c>
    </row>
    <row r="8" customFormat="false" ht="14.25" hidden="false" customHeight="false" outlineLevel="0" collapsed="false">
      <c r="A8" s="0" t="s">
        <v>192</v>
      </c>
      <c r="B8" s="0" t="s">
        <v>193</v>
      </c>
      <c r="C8" s="0" t="s">
        <v>194</v>
      </c>
    </row>
    <row r="9" customFormat="false" ht="265.5" hidden="false" customHeight="false" outlineLevel="0" collapsed="false">
      <c r="A9" s="31" t="s">
        <v>195</v>
      </c>
      <c r="B9" s="32" t="s">
        <v>196</v>
      </c>
      <c r="C9" s="32" t="s">
        <v>197</v>
      </c>
    </row>
    <row r="10" customFormat="false" ht="44.25" hidden="false" customHeight="false" outlineLevel="0" collapsed="false">
      <c r="A10" s="31" t="s">
        <v>198</v>
      </c>
      <c r="B10" s="32" t="s">
        <v>199</v>
      </c>
      <c r="C10" s="30" t="s">
        <v>200</v>
      </c>
    </row>
    <row r="11" customFormat="false" ht="162" hidden="false" customHeight="false" outlineLevel="0" collapsed="false">
      <c r="A11" s="31" t="s">
        <v>201</v>
      </c>
      <c r="B11" s="32" t="s">
        <v>202</v>
      </c>
      <c r="C11" s="32" t="s">
        <v>203</v>
      </c>
    </row>
    <row r="12" customFormat="false" ht="58.5" hidden="false" customHeight="false" outlineLevel="0" collapsed="false">
      <c r="A12" s="31" t="s">
        <v>204</v>
      </c>
      <c r="B12" s="32" t="s">
        <v>205</v>
      </c>
      <c r="C12" s="32" t="s">
        <v>206</v>
      </c>
    </row>
    <row r="13" customFormat="false" ht="102.75" hidden="false" customHeight="false" outlineLevel="0" collapsed="false">
      <c r="A13" s="31" t="s">
        <v>207</v>
      </c>
      <c r="B13" s="32" t="s">
        <v>208</v>
      </c>
      <c r="C13" s="32" t="s">
        <v>209</v>
      </c>
    </row>
    <row r="14" customFormat="false" ht="58.5" hidden="false" customHeight="false" outlineLevel="0" collapsed="false">
      <c r="A14" s="31" t="s">
        <v>210</v>
      </c>
      <c r="B14" s="32" t="s">
        <v>211</v>
      </c>
      <c r="C14" s="32" t="s">
        <v>212</v>
      </c>
    </row>
    <row r="15" customFormat="false" ht="58.5" hidden="false" customHeight="false" outlineLevel="0" collapsed="false">
      <c r="A15" s="31" t="s">
        <v>213</v>
      </c>
      <c r="B15" s="32" t="s">
        <v>214</v>
      </c>
      <c r="C15" s="32" t="s">
        <v>215</v>
      </c>
    </row>
    <row r="16" customFormat="false" ht="58.5" hidden="false" customHeight="false" outlineLevel="0" collapsed="false">
      <c r="A16" s="31" t="s">
        <v>216</v>
      </c>
      <c r="B16" s="32" t="s">
        <v>217</v>
      </c>
      <c r="C16" s="32" t="s">
        <v>215</v>
      </c>
    </row>
    <row r="17" customFormat="false" ht="44.25" hidden="false" customHeight="false" outlineLevel="0" collapsed="false">
      <c r="A17" s="31" t="s">
        <v>218</v>
      </c>
      <c r="B17" s="32" t="s">
        <v>219</v>
      </c>
      <c r="C17" s="32" t="s">
        <v>220</v>
      </c>
    </row>
    <row r="18" customFormat="false" ht="44.25" hidden="false" customHeight="false" outlineLevel="0" collapsed="false">
      <c r="A18" s="31" t="s">
        <v>221</v>
      </c>
      <c r="B18" s="32" t="s">
        <v>222</v>
      </c>
      <c r="C18" s="32" t="s">
        <v>223</v>
      </c>
    </row>
    <row r="19" customFormat="false" ht="191.25" hidden="false" customHeight="false" outlineLevel="0" collapsed="false">
      <c r="A19" s="31" t="s">
        <v>224</v>
      </c>
      <c r="B19" s="32" t="s">
        <v>225</v>
      </c>
      <c r="C19" s="32" t="s">
        <v>226</v>
      </c>
    </row>
    <row r="20" customFormat="false" ht="132.75" hidden="false" customHeight="false" outlineLevel="0" collapsed="false">
      <c r="A20" s="31" t="s">
        <v>227</v>
      </c>
      <c r="B20" s="32" t="s">
        <v>228</v>
      </c>
      <c r="C20" s="32" t="s">
        <v>229</v>
      </c>
    </row>
  </sheetData>
  <mergeCells count="1">
    <mergeCell ref="A1:E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2021-09-08T22:44:01Z</dcterms:created>
  <dc:creator>Adama Diallo</dc:creator>
  <dc:description/>
  <dc:language>en-US</dc:language>
  <cp:lastModifiedBy/>
  <cp:lastPrinted>2022-01-29T22:44:42Z</cp:lastPrinted>
  <dcterms:modified xsi:type="dcterms:W3CDTF">2024-04-24T17:23:33Z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