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er01\Desktop\"/>
    </mc:Choice>
  </mc:AlternateContent>
  <bookViews>
    <workbookView xWindow="0" yWindow="0" windowWidth="27390" windowHeight="12045" activeTab="5"/>
  </bookViews>
  <sheets>
    <sheet name="伝票" sheetId="3" r:id="rId1"/>
    <sheet name="非正規化" sheetId="7" r:id="rId2"/>
    <sheet name="第一正規化" sheetId="4" r:id="rId3"/>
    <sheet name="第二正規化" sheetId="5" r:id="rId4"/>
    <sheet name="第三正規化" sheetId="6" r:id="rId5"/>
    <sheet name="分割後のテーブル構造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7" l="1"/>
  <c r="K15" i="7"/>
  <c r="K14" i="7"/>
  <c r="K20" i="7" s="1"/>
  <c r="K22" i="7" s="1"/>
  <c r="K16" i="3"/>
  <c r="K15" i="3"/>
  <c r="K14" i="3"/>
  <c r="K20" i="3" s="1"/>
  <c r="K22" i="3" s="1"/>
</calcChain>
</file>

<file path=xl/sharedStrings.xml><?xml version="1.0" encoding="utf-8"?>
<sst xmlns="http://schemas.openxmlformats.org/spreadsheetml/2006/main" count="265" uniqueCount="72">
  <si>
    <t>伝票番号</t>
  </si>
  <si>
    <t>注文明細番号</t>
  </si>
  <si>
    <t>商品コード</t>
  </si>
  <si>
    <t>数量</t>
  </si>
  <si>
    <t>顧客コード</t>
  </si>
  <si>
    <t>顧客名</t>
  </si>
  <si>
    <t>顧客連絡先</t>
  </si>
  <si>
    <t>購入総額</t>
  </si>
  <si>
    <t>商品名</t>
  </si>
  <si>
    <t>価格</t>
  </si>
  <si>
    <t>メーカーID</t>
  </si>
  <si>
    <t>カテゴリID</t>
  </si>
  <si>
    <t>メーカー名</t>
  </si>
  <si>
    <t>会員ランク</t>
  </si>
  <si>
    <t>割引率</t>
  </si>
  <si>
    <t>数量</t>
    <rPh sb="0" eb="2">
      <t>スウリョウ</t>
    </rPh>
    <phoneticPr fontId="2"/>
  </si>
  <si>
    <t>割引率</t>
    <rPh sb="0" eb="2">
      <t>ワリビキ</t>
    </rPh>
    <rPh sb="2" eb="3">
      <t>リツ</t>
    </rPh>
    <phoneticPr fontId="2"/>
  </si>
  <si>
    <t>合計額</t>
    <rPh sb="0" eb="2">
      <t>ゴウケイ</t>
    </rPh>
    <rPh sb="2" eb="3">
      <t>ガク</t>
    </rPh>
    <phoneticPr fontId="2"/>
  </si>
  <si>
    <t>顧客コード</t>
    <rPh sb="0" eb="2">
      <t>コキャク</t>
    </rPh>
    <phoneticPr fontId="2"/>
  </si>
  <si>
    <t>顧客名</t>
    <rPh sb="0" eb="2">
      <t>コキャク</t>
    </rPh>
    <rPh sb="2" eb="3">
      <t>メイ</t>
    </rPh>
    <phoneticPr fontId="2"/>
  </si>
  <si>
    <t>顧客連絡先</t>
    <rPh sb="0" eb="2">
      <t>コキャク</t>
    </rPh>
    <rPh sb="2" eb="5">
      <t>レンラクサキ</t>
    </rPh>
    <phoneticPr fontId="2"/>
  </si>
  <si>
    <t>伝票番号</t>
    <rPh sb="0" eb="2">
      <t>デンピョウ</t>
    </rPh>
    <rPh sb="2" eb="4">
      <t>バンゴウ</t>
    </rPh>
    <phoneticPr fontId="2"/>
  </si>
  <si>
    <t>日付</t>
    <rPh sb="0" eb="2">
      <t>ヒヅケ</t>
    </rPh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</si>
  <si>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</si>
  <si>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C-015501</t>
    <phoneticPr fontId="2"/>
  </si>
  <si>
    <t>カテゴリID</t>
    <phoneticPr fontId="2"/>
  </si>
  <si>
    <t>カテゴリ名</t>
    <rPh sb="4" eb="5">
      <t>メイ</t>
    </rPh>
    <phoneticPr fontId="2"/>
  </si>
  <si>
    <t>顧客コード</t>
    <phoneticPr fontId="2"/>
  </si>
  <si>
    <t>泥沼 亀太郎</t>
    <rPh sb="0" eb="2">
      <t>ドロヌマ</t>
    </rPh>
    <rPh sb="3" eb="6">
      <t>カメタロウ</t>
    </rPh>
    <phoneticPr fontId="2"/>
  </si>
  <si>
    <t>090-3159-1841</t>
    <phoneticPr fontId="2"/>
  </si>
  <si>
    <t>Silver</t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</si>
  <si>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</si>
  <si>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</si>
  <si>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</si>
  <si>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メーカーID</t>
    <phoneticPr fontId="2"/>
  </si>
  <si>
    <t>メーカー名</t>
    <rPh sb="4" eb="5">
      <t>メイ</t>
    </rPh>
    <phoneticPr fontId="2"/>
  </si>
  <si>
    <t>スパナ</t>
    <phoneticPr fontId="2"/>
  </si>
  <si>
    <t>スポンジα</t>
    <phoneticPr fontId="2"/>
  </si>
  <si>
    <t>クリーナーL 5枚セット</t>
    <rPh sb="8" eb="9">
      <t>マイ</t>
    </rPh>
    <phoneticPr fontId="2"/>
  </si>
  <si>
    <t>MK-3233</t>
    <phoneticPr fontId="2"/>
  </si>
  <si>
    <t>㈱イリュージョンジャパン</t>
    <phoneticPr fontId="2"/>
  </si>
  <si>
    <t>エス・オー・エス㈱</t>
    <phoneticPr fontId="2"/>
  </si>
  <si>
    <t>TT-1840</t>
    <phoneticPr fontId="2"/>
  </si>
  <si>
    <t>KG008012</t>
    <phoneticPr fontId="2"/>
  </si>
  <si>
    <t>小計</t>
    <rPh sb="0" eb="2">
      <t>ショウケイ</t>
    </rPh>
    <phoneticPr fontId="2"/>
  </si>
  <si>
    <t>金額</t>
    <rPh sb="0" eb="2">
      <t>キンガク</t>
    </rPh>
    <phoneticPr fontId="2"/>
  </si>
  <si>
    <t>会員ランク</t>
    <rPh sb="0" eb="2">
      <t>カイイン</t>
    </rPh>
    <phoneticPr fontId="2"/>
  </si>
  <si>
    <t>Gold</t>
    <phoneticPr fontId="2"/>
  </si>
  <si>
    <t>Platinum</t>
    <phoneticPr fontId="2"/>
  </si>
  <si>
    <t>一般</t>
    <rPh sb="0" eb="2">
      <t>イッパン</t>
    </rPh>
    <phoneticPr fontId="2"/>
  </si>
  <si>
    <t>対象額下限</t>
    <rPh sb="0" eb="2">
      <t>タイショウ</t>
    </rPh>
    <rPh sb="2" eb="3">
      <t>ガク</t>
    </rPh>
    <rPh sb="3" eb="5">
      <t>カゲン</t>
    </rPh>
    <phoneticPr fontId="2"/>
  </si>
  <si>
    <t>対象額上限</t>
    <rPh sb="0" eb="2">
      <t>タイショウ</t>
    </rPh>
    <rPh sb="2" eb="3">
      <t>ガク</t>
    </rPh>
    <rPh sb="3" eb="5">
      <t>ジョウゲン</t>
    </rPh>
    <phoneticPr fontId="2"/>
  </si>
  <si>
    <t>商品カテゴリ</t>
    <rPh sb="0" eb="2">
      <t>ショウヒン</t>
    </rPh>
    <phoneticPr fontId="2"/>
  </si>
  <si>
    <t>NZ-日用雑貨</t>
    <rPh sb="3" eb="5">
      <t>ニチヨウ</t>
    </rPh>
    <rPh sb="5" eb="7">
      <t>ザッカ</t>
    </rPh>
    <phoneticPr fontId="2"/>
  </si>
  <si>
    <t>KG-工具</t>
    <rPh sb="3" eb="5">
      <t>コウグ</t>
    </rPh>
    <phoneticPr fontId="2"/>
  </si>
  <si>
    <t>NZ000155</t>
    <phoneticPr fontId="2"/>
  </si>
  <si>
    <t>NZ000204</t>
    <phoneticPr fontId="2"/>
  </si>
  <si>
    <t>メーカー連絡先</t>
    <rPh sb="4" eb="7">
      <t>レンラクサキ</t>
    </rPh>
    <phoneticPr fontId="2"/>
  </si>
  <si>
    <t>伝票</t>
    <rPh sb="0" eb="2">
      <t>デンピョウ</t>
    </rPh>
    <phoneticPr fontId="2"/>
  </si>
  <si>
    <t>注文明細</t>
    <rPh sb="0" eb="2">
      <t>チュウモン</t>
    </rPh>
    <rPh sb="2" eb="4">
      <t>メイサイ</t>
    </rPh>
    <phoneticPr fontId="2"/>
  </si>
  <si>
    <t>顧客</t>
    <rPh sb="0" eb="2">
      <t>コキャク</t>
    </rPh>
    <phoneticPr fontId="2"/>
  </si>
  <si>
    <t>商品</t>
    <rPh sb="0" eb="2">
      <t>ショウヒン</t>
    </rPh>
    <phoneticPr fontId="2"/>
  </si>
  <si>
    <t>メーカー</t>
    <phoneticPr fontId="2"/>
  </si>
  <si>
    <t>カテゴリ</t>
    <phoneticPr fontId="2"/>
  </si>
  <si>
    <t>割引率</t>
    <rPh sb="0" eb="2">
      <t>ワリビキ</t>
    </rPh>
    <rPh sb="2" eb="3">
      <t>リツ</t>
    </rPh>
    <phoneticPr fontId="2"/>
  </si>
  <si>
    <t>注文明細</t>
    <rPh sb="0" eb="2">
      <t>チュウモン</t>
    </rPh>
    <rPh sb="2" eb="4">
      <t>メイサイ</t>
    </rPh>
    <phoneticPr fontId="2"/>
  </si>
  <si>
    <t>顧客</t>
    <rPh sb="0" eb="2">
      <t>コキャク</t>
    </rPh>
    <phoneticPr fontId="2"/>
  </si>
  <si>
    <t>会員ランク</t>
    <rPh sb="0" eb="2">
      <t>カイイン</t>
    </rPh>
    <phoneticPr fontId="2"/>
  </si>
  <si>
    <t>伝票</t>
    <rPh sb="0" eb="2">
      <t>デンピョウ</t>
    </rPh>
    <phoneticPr fontId="2"/>
  </si>
  <si>
    <t>商品</t>
    <rPh sb="0" eb="2">
      <t>ショウヒン</t>
    </rPh>
    <phoneticPr fontId="2"/>
  </si>
  <si>
    <t>メーカー</t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</si>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</sst>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_);[Red]\(0\)"/>
    <numFmt numFmtId="177" formatCode="[$-409]yyyy/m/d\ h:mm\ AM/PM;@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i/>
      <u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6" fontId="0" fillId="0" borderId="1" xfId="2" applyFont="1" applyBorder="1">
      <alignment vertical="center"/>
    </xf>
    <xf numFmtId="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6" fontId="0" fillId="0" borderId="0" xfId="2" applyFont="1" applyBorder="1">
      <alignment vertical="center"/>
    </xf>
    <xf numFmtId="6" fontId="0" fillId="0" borderId="0" xfId="0" applyNumberFormat="1" applyBorder="1">
      <alignment vertical="center"/>
    </xf>
    <xf numFmtId="0" fontId="0" fillId="0" borderId="11" xfId="0" applyBorder="1">
      <alignment vertical="center"/>
    </xf>
    <xf numFmtId="0" fontId="5" fillId="2" borderId="13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0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4</xdr:row>
      <xdr:rowOff>47625</xdr:rowOff>
    </xdr:from>
    <xdr:to>
      <xdr:col>9</xdr:col>
      <xdr:colOff>523875</xdr:colOff>
      <xdr:row>8</xdr:row>
      <xdr:rowOff>38100</xdr:rowOff>
    </xdr:to>
    <xdr:sp macro="" textlink="">
      <xdr:nvSpPr>
        <xdr:cNvPr id="2" name="下矢印 1"/>
        <xdr:cNvSpPr/>
      </xdr:nvSpPr>
      <xdr:spPr>
        <a:xfrm>
          <a:off x="6000750" y="857250"/>
          <a:ext cx="600075" cy="676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5</xdr:row>
      <xdr:rowOff>47625</xdr:rowOff>
    </xdr:from>
    <xdr:to>
      <xdr:col>3</xdr:col>
      <xdr:colOff>466725</xdr:colOff>
      <xdr:row>9</xdr:row>
      <xdr:rowOff>38100</xdr:rowOff>
    </xdr:to>
    <xdr:sp macro="" textlink="">
      <xdr:nvSpPr>
        <xdr:cNvPr id="2" name="下矢印 1"/>
        <xdr:cNvSpPr/>
      </xdr:nvSpPr>
      <xdr:spPr>
        <a:xfrm>
          <a:off x="2286000" y="1047750"/>
          <a:ext cx="600075" cy="676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866775</xdr:colOff>
      <xdr:row>26</xdr:row>
      <xdr:rowOff>47625</xdr:rowOff>
    </xdr:from>
    <xdr:to>
      <xdr:col>3</xdr:col>
      <xdr:colOff>476250</xdr:colOff>
      <xdr:row>30</xdr:row>
      <xdr:rowOff>38100</xdr:rowOff>
    </xdr:to>
    <xdr:sp macro="" textlink="">
      <xdr:nvSpPr>
        <xdr:cNvPr id="3" name="下矢印 2"/>
        <xdr:cNvSpPr/>
      </xdr:nvSpPr>
      <xdr:spPr>
        <a:xfrm>
          <a:off x="2295525" y="4810125"/>
          <a:ext cx="600075" cy="676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942975</xdr:colOff>
      <xdr:row>36</xdr:row>
      <xdr:rowOff>0</xdr:rowOff>
    </xdr:from>
    <xdr:to>
      <xdr:col>3</xdr:col>
      <xdr:colOff>552450</xdr:colOff>
      <xdr:row>39</xdr:row>
      <xdr:rowOff>161925</xdr:rowOff>
    </xdr:to>
    <xdr:sp macro="" textlink="">
      <xdr:nvSpPr>
        <xdr:cNvPr id="4" name="下矢印 3"/>
        <xdr:cNvSpPr/>
      </xdr:nvSpPr>
      <xdr:spPr>
        <a:xfrm>
          <a:off x="2371725" y="6477000"/>
          <a:ext cx="600075" cy="676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23"/>
  <sheetViews>
    <sheetView workbookViewId="0">
      <selection activeCell="F26" sqref="F26"/>
    </sheetView>
  </sheetViews>
  <sheetFormatPr defaultRowHeight="13.5" x14ac:dyDescent="0.15"/>
  <cols>
    <col min="2" max="2" width="3.75" customWidth="1"/>
    <col min="3" max="3" width="13" bestFit="1" customWidth="1"/>
    <col min="4" max="4" width="9.875" bestFit="1" customWidth="1"/>
    <col min="5" max="5" width="19.5" bestFit="1" customWidth="1"/>
    <col min="6" max="6" width="19.375" bestFit="1" customWidth="1"/>
    <col min="7" max="7" width="9.625" bestFit="1" customWidth="1"/>
    <col min="8" max="8" width="21.625" bestFit="1" customWidth="1"/>
    <col min="9" max="9" width="11.625" bestFit="1" customWidth="1"/>
    <col min="10" max="10" width="15" bestFit="1" customWidth="1"/>
    <col min="11" max="11" width="9.75" bestFit="1" customWidth="1"/>
    <col min="12" max="12" width="3.5" customWidth="1"/>
    <col min="16" max="17" width="11" bestFit="1" customWidth="1"/>
  </cols>
  <sheetData>
    <row r="7" spans="2:18" ht="14.25" thickBot="1" x14ac:dyDescent="0.2"/>
    <row r="8" spans="2:18" x14ac:dyDescent="0.15"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8" x14ac:dyDescent="0.15">
      <c r="B9" s="13"/>
      <c r="C9" s="3" t="s">
        <v>21</v>
      </c>
      <c r="D9" s="14"/>
      <c r="E9" s="3" t="s">
        <v>22</v>
      </c>
      <c r="F9" s="14"/>
      <c r="G9" s="14"/>
      <c r="H9" s="7" t="s">
        <v>18</v>
      </c>
      <c r="I9" s="7" t="s">
        <v>19</v>
      </c>
      <c r="J9" s="7" t="s">
        <v>20</v>
      </c>
      <c r="K9" s="7" t="s">
        <v>46</v>
      </c>
      <c r="L9" s="15"/>
      <c r="O9" s="3" t="s">
        <v>46</v>
      </c>
      <c r="P9" s="3" t="s">
        <v>50</v>
      </c>
      <c r="Q9" s="3" t="s">
        <v>51</v>
      </c>
      <c r="R9" s="3" t="s">
        <v>16</v>
      </c>
    </row>
    <row r="10" spans="2:18" x14ac:dyDescent="0.15">
      <c r="B10" s="13"/>
      <c r="C10" s="3">
        <v>2018100501</v>
      </c>
      <c r="D10" s="14"/>
      <c r="E10" s="6">
        <v>43264.459027777775</v>
      </c>
      <c r="F10" s="14"/>
      <c r="G10" s="14"/>
      <c r="H10" s="7" t="s">
        <v>24</v>
      </c>
      <c r="I10" s="7" t="s">
        <v>28</v>
      </c>
      <c r="J10" s="7" t="s">
        <v>29</v>
      </c>
      <c r="K10" s="7" t="s">
        <v>30</v>
      </c>
      <c r="L10" s="15"/>
      <c r="O10" s="3" t="s">
        <v>49</v>
      </c>
      <c r="P10" s="4">
        <v>0</v>
      </c>
      <c r="Q10" s="4">
        <v>49999</v>
      </c>
      <c r="R10" s="3">
        <v>0</v>
      </c>
    </row>
    <row r="11" spans="2:18" x14ac:dyDescent="0.1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5"/>
      <c r="O11" s="3" t="s">
        <v>30</v>
      </c>
      <c r="P11" s="4">
        <v>50000</v>
      </c>
      <c r="Q11" s="4">
        <v>99999</v>
      </c>
      <c r="R11" s="5">
        <v>0.05</v>
      </c>
    </row>
    <row r="12" spans="2:18" x14ac:dyDescent="0.1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5"/>
      <c r="O12" s="3" t="s">
        <v>47</v>
      </c>
      <c r="P12" s="4">
        <v>100000</v>
      </c>
      <c r="Q12" s="4">
        <v>499999</v>
      </c>
      <c r="R12" s="5">
        <v>0.1</v>
      </c>
    </row>
    <row r="13" spans="2:18" x14ac:dyDescent="0.15">
      <c r="B13" s="13"/>
      <c r="C13" s="7" t="s">
        <v>23</v>
      </c>
      <c r="D13" s="7" t="s">
        <v>31</v>
      </c>
      <c r="E13" s="7" t="s">
        <v>52</v>
      </c>
      <c r="F13" s="7" t="s">
        <v>32</v>
      </c>
      <c r="G13" s="7" t="s">
        <v>34</v>
      </c>
      <c r="H13" s="7" t="s">
        <v>35</v>
      </c>
      <c r="I13" s="7" t="s">
        <v>33</v>
      </c>
      <c r="J13" s="7" t="s">
        <v>15</v>
      </c>
      <c r="K13" s="7" t="s">
        <v>45</v>
      </c>
      <c r="L13" s="15"/>
      <c r="O13" s="3" t="s">
        <v>48</v>
      </c>
      <c r="P13" s="4">
        <v>500000</v>
      </c>
      <c r="Q13" s="4"/>
      <c r="R13" s="5">
        <v>0.15</v>
      </c>
    </row>
    <row r="14" spans="2:18" x14ac:dyDescent="0.15">
      <c r="B14" s="13"/>
      <c r="C14" s="3">
        <v>1</v>
      </c>
      <c r="D14" s="3" t="s">
        <v>55</v>
      </c>
      <c r="E14" s="3" t="s">
        <v>53</v>
      </c>
      <c r="F14" s="3" t="s">
        <v>37</v>
      </c>
      <c r="G14" s="3" t="s">
        <v>39</v>
      </c>
      <c r="H14" s="3" t="s">
        <v>40</v>
      </c>
      <c r="I14" s="8">
        <v>91</v>
      </c>
      <c r="J14" s="3">
        <v>2</v>
      </c>
      <c r="K14" s="9">
        <f>I14*J14</f>
        <v>182</v>
      </c>
      <c r="L14" s="15"/>
    </row>
    <row r="15" spans="2:18" x14ac:dyDescent="0.15">
      <c r="B15" s="13"/>
      <c r="C15" s="3">
        <v>2</v>
      </c>
      <c r="D15" s="3" t="s">
        <v>56</v>
      </c>
      <c r="E15" s="3" t="s">
        <v>53</v>
      </c>
      <c r="F15" s="3" t="s">
        <v>38</v>
      </c>
      <c r="G15" s="3" t="s">
        <v>39</v>
      </c>
      <c r="H15" s="3" t="s">
        <v>40</v>
      </c>
      <c r="I15" s="8">
        <v>185</v>
      </c>
      <c r="J15" s="3">
        <v>1</v>
      </c>
      <c r="K15" s="9">
        <f>I15*J15</f>
        <v>185</v>
      </c>
      <c r="L15" s="15"/>
    </row>
    <row r="16" spans="2:18" x14ac:dyDescent="0.15">
      <c r="B16" s="13"/>
      <c r="C16" s="3">
        <v>3</v>
      </c>
      <c r="D16" s="3" t="s">
        <v>43</v>
      </c>
      <c r="E16" s="3" t="s">
        <v>54</v>
      </c>
      <c r="F16" s="3" t="s">
        <v>36</v>
      </c>
      <c r="G16" s="3" t="s">
        <v>42</v>
      </c>
      <c r="H16" s="3" t="s">
        <v>41</v>
      </c>
      <c r="I16" s="8">
        <v>620</v>
      </c>
      <c r="J16" s="3">
        <v>1</v>
      </c>
      <c r="K16" s="9">
        <f>I16*J16</f>
        <v>620</v>
      </c>
      <c r="L16" s="15"/>
    </row>
    <row r="17" spans="2:12" x14ac:dyDescent="0.15">
      <c r="B17" s="13"/>
      <c r="C17" s="3">
        <v>4</v>
      </c>
      <c r="D17" s="3"/>
      <c r="E17" s="3"/>
      <c r="F17" s="3"/>
      <c r="G17" s="3"/>
      <c r="H17" s="3"/>
      <c r="I17" s="8"/>
      <c r="J17" s="3"/>
      <c r="K17" s="9"/>
      <c r="L17" s="15"/>
    </row>
    <row r="18" spans="2:12" x14ac:dyDescent="0.15">
      <c r="B18" s="13"/>
      <c r="C18" s="3">
        <v>5</v>
      </c>
      <c r="D18" s="3"/>
      <c r="E18" s="3"/>
      <c r="F18" s="3"/>
      <c r="G18" s="3"/>
      <c r="H18" s="3"/>
      <c r="I18" s="8"/>
      <c r="J18" s="3"/>
      <c r="K18" s="9"/>
      <c r="L18" s="15"/>
    </row>
    <row r="19" spans="2:12" x14ac:dyDescent="0.15">
      <c r="B19" s="13"/>
      <c r="C19" s="14"/>
      <c r="D19" s="14"/>
      <c r="E19" s="14"/>
      <c r="F19" s="14"/>
      <c r="G19" s="14"/>
      <c r="H19" s="14"/>
      <c r="I19" s="22"/>
      <c r="J19" s="14"/>
      <c r="K19" s="23"/>
      <c r="L19" s="15"/>
    </row>
    <row r="20" spans="2:12" x14ac:dyDescent="0.15">
      <c r="B20" s="13"/>
      <c r="C20" s="14"/>
      <c r="D20" s="14"/>
      <c r="E20" s="14"/>
      <c r="F20" s="14"/>
      <c r="G20" s="14"/>
      <c r="H20" s="14"/>
      <c r="I20" s="14"/>
      <c r="J20" s="3" t="s">
        <v>44</v>
      </c>
      <c r="K20" s="9">
        <f>SUM(K14:K16)</f>
        <v>987</v>
      </c>
      <c r="L20" s="15"/>
    </row>
    <row r="21" spans="2:12" x14ac:dyDescent="0.15">
      <c r="B21" s="13"/>
      <c r="C21" s="14"/>
      <c r="D21" s="14"/>
      <c r="E21" s="14"/>
      <c r="F21" s="14"/>
      <c r="G21" s="14"/>
      <c r="H21" s="14"/>
      <c r="I21" s="14"/>
      <c r="J21" s="3" t="s">
        <v>16</v>
      </c>
      <c r="K21" s="5">
        <v>0.05</v>
      </c>
      <c r="L21" s="15"/>
    </row>
    <row r="22" spans="2:12" x14ac:dyDescent="0.15">
      <c r="B22" s="13"/>
      <c r="C22" s="14"/>
      <c r="D22" s="14"/>
      <c r="E22" s="14"/>
      <c r="F22" s="14"/>
      <c r="G22" s="14"/>
      <c r="H22" s="14"/>
      <c r="I22" s="14"/>
      <c r="J22" s="3" t="s">
        <v>17</v>
      </c>
      <c r="K22" s="8">
        <f>ROUNDDOWN(K20*(1-K21),0)</f>
        <v>937</v>
      </c>
      <c r="L22" s="15"/>
    </row>
    <row r="23" spans="2:12" ht="14.25" thickBot="1" x14ac:dyDescent="0.2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31"/>
  <sheetViews>
    <sheetView topLeftCell="A4" workbookViewId="0">
      <selection activeCell="H29" sqref="H29"/>
    </sheetView>
  </sheetViews>
  <sheetFormatPr defaultRowHeight="13.5" x14ac:dyDescent="0.15"/>
  <cols>
    <col min="2" max="2" width="3.75" customWidth="1"/>
    <col min="3" max="3" width="13" bestFit="1" customWidth="1"/>
    <col min="4" max="4" width="9.875" bestFit="1" customWidth="1"/>
    <col min="5" max="5" width="19.5" bestFit="1" customWidth="1"/>
    <col min="6" max="6" width="19.375" bestFit="1" customWidth="1"/>
    <col min="7" max="7" width="9.625" bestFit="1" customWidth="1"/>
    <col min="8" max="8" width="21.625" bestFit="1" customWidth="1"/>
    <col min="9" max="9" width="11.625" bestFit="1" customWidth="1"/>
    <col min="10" max="10" width="15" bestFit="1" customWidth="1"/>
    <col min="11" max="11" width="9.75" bestFit="1" customWidth="1"/>
    <col min="12" max="12" width="3.5" customWidth="1"/>
    <col min="16" max="17" width="11" bestFit="1" customWidth="1"/>
  </cols>
  <sheetData>
    <row r="7" spans="1:18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8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8" x14ac:dyDescent="0.15">
      <c r="A9" s="14"/>
      <c r="B9" s="14"/>
      <c r="C9" s="3" t="s">
        <v>21</v>
      </c>
      <c r="D9" s="14"/>
      <c r="E9" s="3" t="s">
        <v>22</v>
      </c>
      <c r="F9" s="14"/>
      <c r="G9" s="14"/>
      <c r="H9" s="7" t="s">
        <v>18</v>
      </c>
      <c r="I9" s="7" t="s">
        <v>19</v>
      </c>
      <c r="J9" s="7" t="s">
        <v>20</v>
      </c>
      <c r="K9" s="7" t="s">
        <v>46</v>
      </c>
      <c r="L9" s="14"/>
      <c r="M9" s="14"/>
      <c r="O9" s="3" t="s">
        <v>46</v>
      </c>
      <c r="P9" s="3" t="s">
        <v>50</v>
      </c>
      <c r="Q9" s="3" t="s">
        <v>51</v>
      </c>
      <c r="R9" s="3" t="s">
        <v>16</v>
      </c>
    </row>
    <row r="10" spans="1:18" x14ac:dyDescent="0.15">
      <c r="A10" s="14"/>
      <c r="B10" s="14"/>
      <c r="C10" s="3">
        <v>2018100501</v>
      </c>
      <c r="D10" s="14"/>
      <c r="E10" s="6">
        <v>43264.459027777775</v>
      </c>
      <c r="F10" s="14"/>
      <c r="G10" s="14"/>
      <c r="H10" s="7" t="s">
        <v>24</v>
      </c>
      <c r="I10" s="7" t="s">
        <v>28</v>
      </c>
      <c r="J10" s="7" t="s">
        <v>29</v>
      </c>
      <c r="K10" s="7" t="s">
        <v>30</v>
      </c>
      <c r="L10" s="14"/>
      <c r="M10" s="14"/>
      <c r="O10" s="3" t="s">
        <v>49</v>
      </c>
      <c r="P10" s="4">
        <v>0</v>
      </c>
      <c r="Q10" s="4">
        <v>49999</v>
      </c>
      <c r="R10" s="3">
        <v>0</v>
      </c>
    </row>
    <row r="11" spans="1:18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O11" s="3" t="s">
        <v>30</v>
      </c>
      <c r="P11" s="4">
        <v>50000</v>
      </c>
      <c r="Q11" s="4">
        <v>99999</v>
      </c>
      <c r="R11" s="5">
        <v>0.05</v>
      </c>
    </row>
    <row r="12" spans="1:18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O12" s="3" t="s">
        <v>47</v>
      </c>
      <c r="P12" s="4">
        <v>100000</v>
      </c>
      <c r="Q12" s="4">
        <v>499999</v>
      </c>
      <c r="R12" s="5">
        <v>0.1</v>
      </c>
    </row>
    <row r="13" spans="1:18" x14ac:dyDescent="0.15">
      <c r="A13" s="14"/>
      <c r="B13" s="14"/>
      <c r="C13" s="7" t="s">
        <v>23</v>
      </c>
      <c r="D13" s="7" t="s">
        <v>31</v>
      </c>
      <c r="E13" s="7" t="s">
        <v>52</v>
      </c>
      <c r="F13" s="7" t="s">
        <v>32</v>
      </c>
      <c r="G13" s="7" t="s">
        <v>34</v>
      </c>
      <c r="H13" s="7" t="s">
        <v>35</v>
      </c>
      <c r="I13" s="7" t="s">
        <v>33</v>
      </c>
      <c r="J13" s="7" t="s">
        <v>15</v>
      </c>
      <c r="K13" s="7" t="s">
        <v>45</v>
      </c>
      <c r="L13" s="14"/>
      <c r="M13" s="14"/>
      <c r="O13" s="3" t="s">
        <v>48</v>
      </c>
      <c r="P13" s="4">
        <v>500000</v>
      </c>
      <c r="Q13" s="4"/>
      <c r="R13" s="5">
        <v>0.15</v>
      </c>
    </row>
    <row r="14" spans="1:18" x14ac:dyDescent="0.15">
      <c r="A14" s="14"/>
      <c r="B14" s="14"/>
      <c r="C14" s="3">
        <v>1</v>
      </c>
      <c r="D14" s="3" t="s">
        <v>55</v>
      </c>
      <c r="E14" s="3" t="s">
        <v>53</v>
      </c>
      <c r="F14" s="3" t="s">
        <v>37</v>
      </c>
      <c r="G14" s="3" t="s">
        <v>39</v>
      </c>
      <c r="H14" s="3" t="s">
        <v>40</v>
      </c>
      <c r="I14" s="8">
        <v>91</v>
      </c>
      <c r="J14" s="3">
        <v>2</v>
      </c>
      <c r="K14" s="9">
        <f>I14*J14</f>
        <v>182</v>
      </c>
      <c r="L14" s="14"/>
      <c r="M14" s="14"/>
    </row>
    <row r="15" spans="1:18" x14ac:dyDescent="0.15">
      <c r="A15" s="14"/>
      <c r="B15" s="14"/>
      <c r="C15" s="3">
        <v>2</v>
      </c>
      <c r="D15" s="3" t="s">
        <v>56</v>
      </c>
      <c r="E15" s="3" t="s">
        <v>53</v>
      </c>
      <c r="F15" s="3" t="s">
        <v>38</v>
      </c>
      <c r="G15" s="3" t="s">
        <v>39</v>
      </c>
      <c r="H15" s="3" t="s">
        <v>40</v>
      </c>
      <c r="I15" s="8">
        <v>185</v>
      </c>
      <c r="J15" s="3">
        <v>1</v>
      </c>
      <c r="K15" s="9">
        <f>I15*J15</f>
        <v>185</v>
      </c>
      <c r="L15" s="14"/>
      <c r="M15" s="14"/>
    </row>
    <row r="16" spans="1:18" x14ac:dyDescent="0.15">
      <c r="A16" s="14"/>
      <c r="B16" s="14"/>
      <c r="C16" s="3">
        <v>3</v>
      </c>
      <c r="D16" s="3" t="s">
        <v>43</v>
      </c>
      <c r="E16" s="3" t="s">
        <v>54</v>
      </c>
      <c r="F16" s="3" t="s">
        <v>36</v>
      </c>
      <c r="G16" s="3" t="s">
        <v>42</v>
      </c>
      <c r="H16" s="3" t="s">
        <v>41</v>
      </c>
      <c r="I16" s="8">
        <v>620</v>
      </c>
      <c r="J16" s="3">
        <v>1</v>
      </c>
      <c r="K16" s="9">
        <f>I16*J16</f>
        <v>620</v>
      </c>
      <c r="L16" s="14"/>
      <c r="M16" s="14"/>
    </row>
    <row r="17" spans="1:13" x14ac:dyDescent="0.15">
      <c r="A17" s="14"/>
      <c r="B17" s="14"/>
      <c r="C17" s="3">
        <v>4</v>
      </c>
      <c r="D17" s="3"/>
      <c r="E17" s="3"/>
      <c r="F17" s="3"/>
      <c r="G17" s="3"/>
      <c r="H17" s="3"/>
      <c r="I17" s="8"/>
      <c r="J17" s="3"/>
      <c r="K17" s="9"/>
      <c r="L17" s="14"/>
      <c r="M17" s="14"/>
    </row>
    <row r="18" spans="1:13" x14ac:dyDescent="0.15">
      <c r="A18" s="14"/>
      <c r="B18" s="14"/>
      <c r="C18" s="3">
        <v>5</v>
      </c>
      <c r="D18" s="3"/>
      <c r="E18" s="3"/>
      <c r="F18" s="3"/>
      <c r="G18" s="3"/>
      <c r="H18" s="3"/>
      <c r="I18" s="8"/>
      <c r="J18" s="3"/>
      <c r="K18" s="9"/>
      <c r="L18" s="14"/>
      <c r="M18" s="14"/>
    </row>
    <row r="19" spans="1:13" x14ac:dyDescent="0.15">
      <c r="A19" s="14"/>
      <c r="B19" s="14"/>
      <c r="C19" s="14"/>
      <c r="D19" s="14"/>
      <c r="E19" s="14"/>
      <c r="F19" s="14"/>
      <c r="G19" s="14"/>
      <c r="H19" s="14"/>
      <c r="I19" s="22"/>
      <c r="J19" s="14"/>
      <c r="K19" s="23"/>
      <c r="L19" s="14"/>
      <c r="M19" s="14"/>
    </row>
    <row r="20" spans="1:13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3" t="s">
        <v>44</v>
      </c>
      <c r="K20" s="9">
        <f>SUM(K14:K16)</f>
        <v>987</v>
      </c>
      <c r="L20" s="14"/>
      <c r="M20" s="14"/>
    </row>
    <row r="21" spans="1:13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3" t="s">
        <v>16</v>
      </c>
      <c r="K21" s="5">
        <v>0.05</v>
      </c>
      <c r="L21" s="14"/>
      <c r="M21" s="14"/>
    </row>
    <row r="22" spans="1:13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3" t="s">
        <v>17</v>
      </c>
      <c r="K22" s="8">
        <f>ROUNDDOWN(K20*(1-K21),0)</f>
        <v>937</v>
      </c>
      <c r="L22" s="14"/>
      <c r="M22" s="14"/>
    </row>
    <row r="23" spans="1:13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15">
      <c r="A27" s="14"/>
    </row>
    <row r="28" spans="1:13" x14ac:dyDescent="0.15">
      <c r="A28" s="14"/>
    </row>
    <row r="29" spans="1:13" x14ac:dyDescent="0.15">
      <c r="A29" s="14"/>
    </row>
    <row r="30" spans="1:13" x14ac:dyDescent="0.15">
      <c r="A30" s="14"/>
    </row>
    <row r="31" spans="1:13" x14ac:dyDescent="0.15">
      <c r="A31" s="14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workbookViewId="0">
      <selection activeCell="B3" sqref="B3"/>
    </sheetView>
  </sheetViews>
  <sheetFormatPr defaultRowHeight="13.5" x14ac:dyDescent="0.15"/>
  <cols>
    <col min="2" max="2" width="9.75" bestFit="1" customWidth="1"/>
    <col min="3" max="3" width="13" bestFit="1" customWidth="1"/>
    <col min="4" max="4" width="11" bestFit="1" customWidth="1"/>
    <col min="5" max="5" width="7.125" bestFit="1" customWidth="1"/>
    <col min="6" max="7" width="5.25" bestFit="1" customWidth="1"/>
    <col min="8" max="8" width="9.625" bestFit="1" customWidth="1"/>
    <col min="9" max="9" width="9.75" bestFit="1" customWidth="1"/>
    <col min="10" max="10" width="13.875" bestFit="1" customWidth="1"/>
    <col min="11" max="11" width="9.375" bestFit="1" customWidth="1"/>
    <col min="12" max="12" width="9.5" bestFit="1" customWidth="1"/>
    <col min="13" max="13" width="9.875" bestFit="1" customWidth="1"/>
    <col min="14" max="14" width="7.125" bestFit="1" customWidth="1"/>
    <col min="15" max="15" width="11" bestFit="1" customWidth="1"/>
    <col min="17" max="17" width="5.25" bestFit="1" customWidth="1"/>
    <col min="18" max="19" width="5.25" customWidth="1"/>
    <col min="20" max="20" width="7.125" bestFit="1" customWidth="1"/>
  </cols>
  <sheetData>
    <row r="2" spans="1:21" x14ac:dyDescent="0.15">
      <c r="A2" t="s">
        <v>59</v>
      </c>
      <c r="B2" s="1"/>
    </row>
    <row r="3" spans="1:21" ht="22.5" customHeight="1" x14ac:dyDescent="0.15">
      <c r="B3" s="19" t="s">
        <v>0</v>
      </c>
      <c r="C3" s="19" t="s">
        <v>1</v>
      </c>
      <c r="D3" s="21" t="s">
        <v>2</v>
      </c>
      <c r="E3" s="3" t="s">
        <v>8</v>
      </c>
      <c r="F3" s="3" t="s">
        <v>9</v>
      </c>
      <c r="G3" s="3" t="s">
        <v>3</v>
      </c>
      <c r="H3" s="3" t="s">
        <v>10</v>
      </c>
      <c r="I3" s="3" t="s">
        <v>12</v>
      </c>
      <c r="J3" s="3" t="s">
        <v>57</v>
      </c>
      <c r="K3" s="3" t="s">
        <v>11</v>
      </c>
      <c r="L3" s="3" t="s">
        <v>26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22</v>
      </c>
      <c r="R3" s="3" t="s">
        <v>45</v>
      </c>
      <c r="S3" s="3" t="s">
        <v>44</v>
      </c>
      <c r="T3" s="3" t="s">
        <v>16</v>
      </c>
      <c r="U3" s="3" t="s">
        <v>17</v>
      </c>
    </row>
    <row r="4" spans="1:21" x14ac:dyDescent="0.15">
      <c r="B4" s="1"/>
    </row>
    <row r="5" spans="1:21" x14ac:dyDescent="0.15">
      <c r="B5" s="1"/>
    </row>
    <row r="7" spans="1:21" x14ac:dyDescent="0.15">
      <c r="B7" s="1"/>
    </row>
    <row r="8" spans="1:21" x14ac:dyDescent="0.15">
      <c r="B8" s="1"/>
    </row>
    <row r="9" spans="1:21" x14ac:dyDescent="0.15">
      <c r="B9" s="1"/>
    </row>
    <row r="10" spans="1:21" x14ac:dyDescent="0.15">
      <c r="B10" s="1"/>
    </row>
    <row r="11" spans="1:21" x14ac:dyDescent="0.15">
      <c r="B11" s="1"/>
    </row>
    <row r="12" spans="1:21" x14ac:dyDescent="0.15">
      <c r="B12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workbookViewId="0">
      <selection activeCell="E26" sqref="E26"/>
    </sheetView>
  </sheetViews>
  <sheetFormatPr defaultRowHeight="13.5" x14ac:dyDescent="0.15"/>
  <cols>
    <col min="2" max="2" width="9" bestFit="1" customWidth="1"/>
    <col min="3" max="3" width="13" bestFit="1" customWidth="1"/>
    <col min="4" max="4" width="9.875" bestFit="1" customWidth="1"/>
    <col min="5" max="5" width="11" bestFit="1" customWidth="1"/>
    <col min="6" max="6" width="9" bestFit="1" customWidth="1"/>
    <col min="7" max="7" width="5.25" bestFit="1" customWidth="1"/>
    <col min="8" max="8" width="9.625" bestFit="1" customWidth="1"/>
    <col min="9" max="9" width="9.75" bestFit="1" customWidth="1"/>
    <col min="10" max="11" width="13.875" bestFit="1" customWidth="1"/>
    <col min="12" max="12" width="9.5" bestFit="1" customWidth="1"/>
    <col min="13" max="13" width="9.875" bestFit="1" customWidth="1"/>
    <col min="14" max="14" width="7.125" bestFit="1" customWidth="1"/>
    <col min="15" max="15" width="11" bestFit="1" customWidth="1"/>
    <col min="17" max="17" width="5.25" bestFit="1" customWidth="1"/>
    <col min="18" max="19" width="5.25" customWidth="1"/>
    <col min="20" max="21" width="7.125" bestFit="1" customWidth="1"/>
  </cols>
  <sheetData>
    <row r="2" spans="1:21" ht="14.25" thickBot="1" x14ac:dyDescent="0.2">
      <c r="A2" t="s">
        <v>59</v>
      </c>
      <c r="B2" s="1"/>
    </row>
    <row r="3" spans="1:21" ht="22.5" customHeight="1" thickBot="1" x14ac:dyDescent="0.2">
      <c r="B3" s="32" t="s">
        <v>0</v>
      </c>
      <c r="C3" s="35" t="s">
        <v>1</v>
      </c>
      <c r="D3" s="25" t="s">
        <v>2</v>
      </c>
      <c r="E3" s="26" t="s">
        <v>8</v>
      </c>
      <c r="F3" s="26" t="s">
        <v>9</v>
      </c>
      <c r="G3" s="26" t="s">
        <v>3</v>
      </c>
      <c r="H3" s="26" t="s">
        <v>10</v>
      </c>
      <c r="I3" s="26" t="s">
        <v>12</v>
      </c>
      <c r="J3" s="26" t="s">
        <v>57</v>
      </c>
      <c r="K3" s="26" t="s">
        <v>11</v>
      </c>
      <c r="L3" s="27" t="s">
        <v>26</v>
      </c>
      <c r="M3" s="24" t="s">
        <v>4</v>
      </c>
      <c r="N3" s="3" t="s">
        <v>5</v>
      </c>
      <c r="O3" s="3" t="s">
        <v>6</v>
      </c>
      <c r="P3" s="3" t="s">
        <v>7</v>
      </c>
      <c r="Q3" s="3" t="s">
        <v>22</v>
      </c>
      <c r="R3" s="29" t="s">
        <v>45</v>
      </c>
      <c r="S3" s="3" t="s">
        <v>44</v>
      </c>
      <c r="T3" s="31" t="s">
        <v>64</v>
      </c>
      <c r="U3" s="3" t="s">
        <v>17</v>
      </c>
    </row>
    <row r="4" spans="1:21" x14ac:dyDescent="0.15">
      <c r="B4" s="1"/>
    </row>
    <row r="5" spans="1:21" x14ac:dyDescent="0.15">
      <c r="B5" s="1"/>
    </row>
    <row r="9" spans="1:21" x14ac:dyDescent="0.15">
      <c r="B9" s="1"/>
    </row>
    <row r="10" spans="1:21" x14ac:dyDescent="0.15">
      <c r="B10" s="1"/>
    </row>
    <row r="11" spans="1:21" x14ac:dyDescent="0.15">
      <c r="A11" t="s">
        <v>58</v>
      </c>
      <c r="B11" s="1"/>
    </row>
    <row r="12" spans="1:21" ht="24.75" customHeight="1" x14ac:dyDescent="0.15">
      <c r="B12" s="32" t="s">
        <v>0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22</v>
      </c>
      <c r="H12" s="3" t="s">
        <v>44</v>
      </c>
      <c r="I12" s="3" t="s">
        <v>14</v>
      </c>
      <c r="J12" s="3" t="s">
        <v>17</v>
      </c>
    </row>
    <row r="13" spans="1:21" x14ac:dyDescent="0.15">
      <c r="B13" s="1"/>
    </row>
    <row r="14" spans="1:21" x14ac:dyDescent="0.15">
      <c r="B14" s="1"/>
    </row>
    <row r="16" spans="1:21" x14ac:dyDescent="0.15">
      <c r="A16" t="s">
        <v>59</v>
      </c>
    </row>
    <row r="17" spans="2:13" ht="26.25" customHeight="1" x14ac:dyDescent="0.15">
      <c r="B17" s="32" t="s">
        <v>0</v>
      </c>
      <c r="C17" s="34" t="s">
        <v>1</v>
      </c>
      <c r="D17" s="28" t="s">
        <v>2</v>
      </c>
      <c r="E17" s="29" t="s">
        <v>8</v>
      </c>
      <c r="F17" s="29" t="s">
        <v>9</v>
      </c>
      <c r="G17" s="29" t="s">
        <v>3</v>
      </c>
      <c r="H17" s="29" t="s">
        <v>45</v>
      </c>
      <c r="I17" s="29" t="s">
        <v>10</v>
      </c>
      <c r="J17" s="29" t="s">
        <v>12</v>
      </c>
      <c r="K17" s="29" t="s">
        <v>57</v>
      </c>
      <c r="L17" s="29" t="s">
        <v>11</v>
      </c>
      <c r="M17" s="29" t="s">
        <v>26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topLeftCell="A19" workbookViewId="0">
      <selection activeCell="G20" sqref="G20"/>
    </sheetView>
  </sheetViews>
  <sheetFormatPr defaultRowHeight="13.5" x14ac:dyDescent="0.15"/>
  <cols>
    <col min="1" max="1" width="9.75" bestFit="1" customWidth="1"/>
    <col min="2" max="2" width="9.875" bestFit="1" customWidth="1"/>
    <col min="3" max="3" width="13" bestFit="1" customWidth="1"/>
    <col min="4" max="4" width="13.875" bestFit="1" customWidth="1"/>
    <col min="5" max="5" width="11" bestFit="1" customWidth="1"/>
    <col min="6" max="6" width="9.75" bestFit="1" customWidth="1"/>
    <col min="7" max="7" width="13.875" bestFit="1" customWidth="1"/>
    <col min="8" max="8" width="9.625" bestFit="1" customWidth="1"/>
    <col min="9" max="9" width="9.75" bestFit="1" customWidth="1"/>
    <col min="10" max="10" width="13.875" bestFit="1" customWidth="1"/>
    <col min="11" max="11" width="9.375" bestFit="1" customWidth="1"/>
    <col min="12" max="13" width="11" bestFit="1" customWidth="1"/>
    <col min="14" max="14" width="7.125" bestFit="1" customWidth="1"/>
    <col min="15" max="15" width="11" bestFit="1" customWidth="1"/>
    <col min="17" max="17" width="5.25" bestFit="1" customWidth="1"/>
    <col min="18" max="18" width="7.125" bestFit="1" customWidth="1"/>
    <col min="21" max="22" width="11" bestFit="1" customWidth="1"/>
  </cols>
  <sheetData>
    <row r="2" spans="1:10" x14ac:dyDescent="0.15">
      <c r="A2" t="s">
        <v>58</v>
      </c>
      <c r="B2" s="1"/>
    </row>
    <row r="3" spans="1:10" ht="24.75" customHeight="1" x14ac:dyDescent="0.15">
      <c r="B3" s="32" t="s">
        <v>0</v>
      </c>
      <c r="C3" s="36" t="s">
        <v>4</v>
      </c>
      <c r="D3" s="29" t="s">
        <v>5</v>
      </c>
      <c r="E3" s="29" t="s">
        <v>6</v>
      </c>
      <c r="F3" s="29" t="s">
        <v>7</v>
      </c>
      <c r="G3" s="3" t="s">
        <v>22</v>
      </c>
      <c r="H3" s="3" t="s">
        <v>44</v>
      </c>
      <c r="I3" s="3" t="s">
        <v>16</v>
      </c>
      <c r="J3" s="3" t="s">
        <v>17</v>
      </c>
    </row>
    <row r="4" spans="1:10" x14ac:dyDescent="0.15">
      <c r="B4" s="1"/>
    </row>
    <row r="5" spans="1:10" x14ac:dyDescent="0.15">
      <c r="B5" s="1"/>
    </row>
    <row r="6" spans="1:10" x14ac:dyDescent="0.15">
      <c r="B6" s="1"/>
    </row>
    <row r="7" spans="1:10" x14ac:dyDescent="0.15">
      <c r="B7" s="1"/>
    </row>
    <row r="8" spans="1:10" x14ac:dyDescent="0.15">
      <c r="B8" s="1"/>
    </row>
    <row r="9" spans="1:10" x14ac:dyDescent="0.15">
      <c r="B9" s="1"/>
    </row>
    <row r="10" spans="1:10" x14ac:dyDescent="0.15">
      <c r="B10" s="1"/>
    </row>
    <row r="11" spans="1:10" x14ac:dyDescent="0.15">
      <c r="A11" t="s">
        <v>58</v>
      </c>
      <c r="B11" s="1"/>
    </row>
    <row r="12" spans="1:10" ht="20.25" customHeight="1" x14ac:dyDescent="0.15">
      <c r="B12" s="32" t="s">
        <v>0</v>
      </c>
      <c r="C12" s="31" t="s">
        <v>4</v>
      </c>
      <c r="D12" s="3" t="s">
        <v>22</v>
      </c>
      <c r="E12" s="3" t="s">
        <v>44</v>
      </c>
      <c r="F12" s="3" t="s">
        <v>16</v>
      </c>
      <c r="G12" s="3" t="s">
        <v>17</v>
      </c>
    </row>
    <row r="15" spans="1:10" x14ac:dyDescent="0.15">
      <c r="A15" t="s">
        <v>60</v>
      </c>
    </row>
    <row r="16" spans="1:10" ht="22.5" customHeight="1" x14ac:dyDescent="0.15">
      <c r="B16" s="38" t="s">
        <v>4</v>
      </c>
      <c r="C16" s="31" t="s">
        <v>5</v>
      </c>
      <c r="D16" s="31" t="s">
        <v>6</v>
      </c>
      <c r="E16" s="31" t="s">
        <v>7</v>
      </c>
    </row>
    <row r="19" spans="1:16" x14ac:dyDescent="0.15">
      <c r="A19" t="s">
        <v>46</v>
      </c>
    </row>
    <row r="20" spans="1:16" ht="22.5" customHeight="1" x14ac:dyDescent="0.15">
      <c r="B20" s="34" t="s">
        <v>13</v>
      </c>
      <c r="C20" s="29" t="s">
        <v>14</v>
      </c>
      <c r="D20" s="29" t="s">
        <v>50</v>
      </c>
      <c r="E20" s="29" t="s">
        <v>51</v>
      </c>
    </row>
    <row r="22" spans="1:16" x14ac:dyDescent="0.1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4" spans="1:16" x14ac:dyDescent="0.15">
      <c r="A24" t="s">
        <v>59</v>
      </c>
    </row>
    <row r="25" spans="1:16" ht="26.25" customHeight="1" x14ac:dyDescent="0.15">
      <c r="B25" s="32" t="s">
        <v>0</v>
      </c>
      <c r="C25" s="33" t="s">
        <v>1</v>
      </c>
      <c r="D25" s="37" t="s">
        <v>2</v>
      </c>
      <c r="E25" s="29" t="s">
        <v>8</v>
      </c>
      <c r="F25" s="29" t="s">
        <v>9</v>
      </c>
      <c r="G25" s="31" t="s">
        <v>3</v>
      </c>
      <c r="H25" s="31" t="s">
        <v>45</v>
      </c>
      <c r="I25" s="29" t="s">
        <v>10</v>
      </c>
      <c r="J25" s="29" t="s">
        <v>12</v>
      </c>
      <c r="K25" s="29" t="s">
        <v>57</v>
      </c>
      <c r="L25" s="29" t="s">
        <v>11</v>
      </c>
      <c r="M25" s="29" t="s">
        <v>26</v>
      </c>
    </row>
    <row r="31" spans="1:16" x14ac:dyDescent="0.15">
      <c r="A31" t="s">
        <v>59</v>
      </c>
    </row>
    <row r="32" spans="1:16" ht="20.25" customHeight="1" x14ac:dyDescent="0.15">
      <c r="B32" s="32" t="s">
        <v>0</v>
      </c>
      <c r="C32" s="33" t="s">
        <v>1</v>
      </c>
      <c r="D32" s="30" t="s">
        <v>2</v>
      </c>
      <c r="E32" s="31" t="s">
        <v>3</v>
      </c>
      <c r="F32" s="31" t="s">
        <v>45</v>
      </c>
    </row>
    <row r="34" spans="1:9" x14ac:dyDescent="0.15">
      <c r="A34" t="s">
        <v>61</v>
      </c>
    </row>
    <row r="35" spans="1:9" ht="19.5" customHeight="1" x14ac:dyDescent="0.15">
      <c r="B35" s="33" t="s">
        <v>2</v>
      </c>
      <c r="C35" s="31" t="s">
        <v>8</v>
      </c>
      <c r="D35" s="31" t="s">
        <v>9</v>
      </c>
      <c r="E35" s="36" t="s">
        <v>10</v>
      </c>
      <c r="F35" s="29" t="s">
        <v>12</v>
      </c>
      <c r="G35" s="29" t="s">
        <v>57</v>
      </c>
      <c r="H35" s="36" t="s">
        <v>11</v>
      </c>
      <c r="I35" s="29" t="s">
        <v>26</v>
      </c>
    </row>
    <row r="42" spans="1:9" x14ac:dyDescent="0.15">
      <c r="A42" t="s">
        <v>59</v>
      </c>
    </row>
    <row r="43" spans="1:9" ht="25.5" customHeight="1" x14ac:dyDescent="0.15">
      <c r="B43" s="32" t="s">
        <v>0</v>
      </c>
      <c r="C43" s="33" t="s">
        <v>1</v>
      </c>
      <c r="D43" s="30" t="s">
        <v>2</v>
      </c>
      <c r="E43" s="31" t="s">
        <v>3</v>
      </c>
      <c r="F43" s="31" t="s">
        <v>45</v>
      </c>
    </row>
    <row r="45" spans="1:9" x14ac:dyDescent="0.15">
      <c r="A45" t="s">
        <v>61</v>
      </c>
    </row>
    <row r="46" spans="1:9" ht="23.25" customHeight="1" x14ac:dyDescent="0.15">
      <c r="B46" s="33" t="s">
        <v>2</v>
      </c>
      <c r="C46" s="31" t="s">
        <v>8</v>
      </c>
      <c r="D46" s="31" t="s">
        <v>9</v>
      </c>
      <c r="E46" s="31" t="s">
        <v>10</v>
      </c>
      <c r="F46" s="31" t="s">
        <v>11</v>
      </c>
    </row>
    <row r="48" spans="1:9" x14ac:dyDescent="0.15">
      <c r="A48" t="s">
        <v>62</v>
      </c>
    </row>
    <row r="49" spans="1:4" ht="22.5" customHeight="1" x14ac:dyDescent="0.15">
      <c r="B49" s="38" t="s">
        <v>10</v>
      </c>
      <c r="C49" s="31" t="s">
        <v>12</v>
      </c>
      <c r="D49" s="31" t="s">
        <v>57</v>
      </c>
    </row>
    <row r="51" spans="1:4" x14ac:dyDescent="0.15">
      <c r="A51" t="s">
        <v>63</v>
      </c>
    </row>
    <row r="52" spans="1:4" ht="24" customHeight="1" x14ac:dyDescent="0.15">
      <c r="B52" s="38" t="s">
        <v>11</v>
      </c>
      <c r="C52" s="31" t="s">
        <v>26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3.5" x14ac:dyDescent="0.15"/>
  <cols>
    <col min="2" max="2" width="14.625" bestFit="1" customWidth="1"/>
    <col min="3" max="3" width="13" bestFit="1" customWidth="1"/>
    <col min="4" max="4" width="13.875" bestFit="1" customWidth="1"/>
    <col min="5" max="5" width="19.5" bestFit="1" customWidth="1"/>
    <col min="6" max="6" width="15.5" customWidth="1"/>
    <col min="7" max="7" width="11.875" customWidth="1"/>
    <col min="8" max="8" width="11.625" bestFit="1" customWidth="1"/>
    <col min="9" max="9" width="16.125" bestFit="1" customWidth="1"/>
    <col min="10" max="10" width="15" bestFit="1" customWidth="1"/>
    <col min="11" max="11" width="11.5" customWidth="1"/>
    <col min="16" max="17" width="11" bestFit="1" customWidth="1"/>
  </cols>
  <sheetData>
    <row r="1" spans="1:7" x14ac:dyDescent="0.15">
      <c r="A1" t="s">
        <v>65</v>
      </c>
    </row>
    <row r="2" spans="1:7" ht="21.75" customHeight="1" x14ac:dyDescent="0.15">
      <c r="B2" s="19" t="s">
        <v>0</v>
      </c>
      <c r="C2" s="19" t="s">
        <v>1</v>
      </c>
      <c r="D2" s="41" t="s">
        <v>2</v>
      </c>
      <c r="E2" s="3" t="s">
        <v>3</v>
      </c>
      <c r="F2" s="31" t="s">
        <v>45</v>
      </c>
    </row>
    <row r="3" spans="1:7" x14ac:dyDescent="0.15">
      <c r="B3" s="2"/>
    </row>
    <row r="4" spans="1:7" x14ac:dyDescent="0.15">
      <c r="A4" t="s">
        <v>66</v>
      </c>
      <c r="B4" s="1"/>
    </row>
    <row r="5" spans="1:7" ht="21.75" customHeight="1" x14ac:dyDescent="0.15">
      <c r="B5" s="20" t="s">
        <v>27</v>
      </c>
      <c r="C5" s="3" t="s">
        <v>5</v>
      </c>
      <c r="D5" s="3" t="s">
        <v>6</v>
      </c>
      <c r="E5" s="41" t="s">
        <v>7</v>
      </c>
    </row>
    <row r="6" spans="1:7" x14ac:dyDescent="0.15">
      <c r="B6" s="1"/>
    </row>
    <row r="7" spans="1:7" x14ac:dyDescent="0.15">
      <c r="A7" t="s">
        <v>67</v>
      </c>
      <c r="B7" s="1"/>
    </row>
    <row r="8" spans="1:7" ht="21.75" customHeight="1" x14ac:dyDescent="0.15">
      <c r="B8" s="20" t="s">
        <v>13</v>
      </c>
      <c r="C8" s="3" t="s">
        <v>50</v>
      </c>
      <c r="D8" s="3" t="s">
        <v>51</v>
      </c>
      <c r="E8" s="3" t="s">
        <v>14</v>
      </c>
    </row>
    <row r="9" spans="1:7" x14ac:dyDescent="0.15">
      <c r="B9" s="1"/>
    </row>
    <row r="10" spans="1:7" x14ac:dyDescent="0.15">
      <c r="A10" t="s">
        <v>68</v>
      </c>
      <c r="B10" s="1"/>
    </row>
    <row r="11" spans="1:7" ht="21.75" customHeight="1" x14ac:dyDescent="0.15">
      <c r="B11" s="42" t="s">
        <v>0</v>
      </c>
      <c r="C11" s="41" t="s">
        <v>4</v>
      </c>
      <c r="D11" s="3" t="s">
        <v>22</v>
      </c>
      <c r="E11" s="3" t="s">
        <v>44</v>
      </c>
      <c r="F11" s="3" t="s">
        <v>16</v>
      </c>
      <c r="G11" s="40" t="s">
        <v>17</v>
      </c>
    </row>
    <row r="12" spans="1:7" x14ac:dyDescent="0.15">
      <c r="B12" s="1"/>
    </row>
    <row r="13" spans="1:7" x14ac:dyDescent="0.15">
      <c r="A13" t="s">
        <v>69</v>
      </c>
      <c r="B13" s="1"/>
    </row>
    <row r="14" spans="1:7" ht="21.75" customHeight="1" x14ac:dyDescent="0.15">
      <c r="B14" s="20" t="s">
        <v>2</v>
      </c>
      <c r="C14" s="3" t="s">
        <v>8</v>
      </c>
      <c r="D14" s="3" t="s">
        <v>9</v>
      </c>
      <c r="E14" s="41" t="s">
        <v>10</v>
      </c>
      <c r="F14" s="41" t="s">
        <v>11</v>
      </c>
    </row>
    <row r="15" spans="1:7" x14ac:dyDescent="0.15">
      <c r="B15" s="1"/>
    </row>
    <row r="16" spans="1:7" x14ac:dyDescent="0.15">
      <c r="A16" t="s">
        <v>70</v>
      </c>
      <c r="B16" s="1"/>
    </row>
    <row r="17" spans="1:4" ht="21.75" customHeight="1" x14ac:dyDescent="0.15">
      <c r="B17" s="20" t="s">
        <v>10</v>
      </c>
      <c r="C17" s="3" t="s">
        <v>12</v>
      </c>
      <c r="D17" s="3" t="s">
        <v>57</v>
      </c>
    </row>
    <row r="18" spans="1:4" x14ac:dyDescent="0.15">
      <c r="B18" s="1"/>
    </row>
    <row r="19" spans="1:4" x14ac:dyDescent="0.15">
      <c r="A19" t="s">
        <v>71</v>
      </c>
      <c r="B19" s="1"/>
    </row>
    <row r="20" spans="1:4" ht="21.75" customHeight="1" x14ac:dyDescent="0.15">
      <c r="B20" s="20" t="s">
        <v>25</v>
      </c>
      <c r="C20" s="3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伝票</vt:lpstr>
      <vt:lpstr>非正規化</vt:lpstr>
      <vt:lpstr>第一正規化</vt:lpstr>
      <vt:lpstr>第二正規化</vt:lpstr>
      <vt:lpstr>第三正規化</vt:lpstr>
      <vt:lpstr>分割後のテーブル構造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Teacher01</dc:creator>
  <cp:lastModifiedBy>Teacher01</cp:lastModifiedBy>
  <dcterms:created xsi:type="dcterms:W3CDTF">2018-06-12T23:57:24Z</dcterms:created>
  <dcterms:modified xsi:type="dcterms:W3CDTF">2018-06-13T03:06:31Z</dcterms:modified>
</cp:coreProperties>
</file>