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\OneDrive - Umich\Desktop\Git Repos\CSC_587_HW3\"/>
    </mc:Choice>
  </mc:AlternateContent>
  <xr:revisionPtr revIDLastSave="0" documentId="13_ncr:1_{CCFEC077-4AEF-4C70-B511-663DB8326568}" xr6:coauthVersionLast="47" xr6:coauthVersionMax="47" xr10:uidLastSave="{00000000-0000-0000-0000-000000000000}"/>
  <bookViews>
    <workbookView xWindow="-120" yWindow="-120" windowWidth="38640" windowHeight="21840" xr2:uid="{CB34170E-545A-40F8-BA88-0C99C60B4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1" l="1"/>
  <c r="F35" i="1"/>
  <c r="H28" i="1"/>
  <c r="F42" i="1"/>
  <c r="F34" i="1"/>
  <c r="E41" i="1"/>
  <c r="E40" i="1"/>
  <c r="E38" i="1"/>
  <c r="E37" i="1"/>
  <c r="E33" i="1"/>
  <c r="E31" i="1"/>
  <c r="E30" i="1"/>
  <c r="E39" i="1"/>
  <c r="E32" i="1"/>
  <c r="C42" i="1"/>
  <c r="B42" i="1"/>
  <c r="D38" i="1"/>
  <c r="D39" i="1"/>
  <c r="D40" i="1"/>
  <c r="D41" i="1"/>
  <c r="D42" i="1"/>
  <c r="D37" i="1"/>
  <c r="D31" i="1"/>
  <c r="D32" i="1"/>
  <c r="D33" i="1"/>
  <c r="D34" i="1"/>
  <c r="D30" i="1"/>
  <c r="C34" i="1"/>
  <c r="B34" i="1"/>
  <c r="E24" i="1"/>
  <c r="E4" i="1"/>
  <c r="D20" i="1"/>
  <c r="E20" i="1" s="1"/>
  <c r="D21" i="1"/>
  <c r="E21" i="1" s="1"/>
  <c r="D22" i="1"/>
  <c r="E22" i="1" s="1"/>
  <c r="D23" i="1"/>
  <c r="E23" i="1" s="1"/>
  <c r="D24" i="1"/>
  <c r="D19" i="1"/>
  <c r="E19" i="1" s="1"/>
  <c r="C25" i="1"/>
  <c r="B25" i="1"/>
  <c r="D25" i="1" s="1"/>
  <c r="D11" i="1"/>
  <c r="E11" i="1" s="1"/>
  <c r="D12" i="1"/>
  <c r="E12" i="1" s="1"/>
  <c r="D13" i="1"/>
  <c r="E13" i="1" s="1"/>
  <c r="D14" i="1"/>
  <c r="E14" i="1" s="1"/>
  <c r="D15" i="1"/>
  <c r="E15" i="1" s="1"/>
  <c r="D10" i="1"/>
  <c r="E10" i="1" s="1"/>
  <c r="C16" i="1"/>
  <c r="B16" i="1"/>
  <c r="D4" i="1"/>
  <c r="D5" i="1"/>
  <c r="E5" i="1" s="1"/>
  <c r="D6" i="1"/>
  <c r="E6" i="1" s="1"/>
  <c r="D3" i="1"/>
  <c r="E3" i="1" s="1"/>
  <c r="C7" i="1"/>
  <c r="B7" i="1"/>
  <c r="F25" i="1" l="1"/>
  <c r="D16" i="1"/>
  <c r="F16" i="1" s="1"/>
  <c r="D7" i="1"/>
  <c r="H2" i="1" s="1"/>
  <c r="F26" i="1" l="1"/>
  <c r="F17" i="1"/>
  <c r="F7" i="1"/>
  <c r="F8" i="1" s="1"/>
</calcChain>
</file>

<file path=xl/sharedStrings.xml><?xml version="1.0" encoding="utf-8"?>
<sst xmlns="http://schemas.openxmlformats.org/spreadsheetml/2006/main" count="70" uniqueCount="34">
  <si>
    <t>department</t>
  </si>
  <si>
    <t>sales</t>
  </si>
  <si>
    <t>systems</t>
  </si>
  <si>
    <t>marketing</t>
  </si>
  <si>
    <t>secretary</t>
  </si>
  <si>
    <t>junior</t>
  </si>
  <si>
    <t>senior</t>
  </si>
  <si>
    <t>age</t>
  </si>
  <si>
    <t>21_25</t>
  </si>
  <si>
    <t>26_30</t>
  </si>
  <si>
    <t>31_35</t>
  </si>
  <si>
    <t>36_40</t>
  </si>
  <si>
    <t>41_45</t>
  </si>
  <si>
    <t>46_50</t>
  </si>
  <si>
    <t>Total</t>
  </si>
  <si>
    <t>Salary</t>
  </si>
  <si>
    <t>26k_30k</t>
  </si>
  <si>
    <t>31k_35k</t>
  </si>
  <si>
    <t>36k_40k</t>
  </si>
  <si>
    <t>41k_45k</t>
  </si>
  <si>
    <t>46k_50k</t>
  </si>
  <si>
    <t>Junior</t>
  </si>
  <si>
    <t>Senior</t>
  </si>
  <si>
    <t>66k_70k</t>
  </si>
  <si>
    <t>Info(D)</t>
  </si>
  <si>
    <t>I(p,n)</t>
  </si>
  <si>
    <t>Info(department)D</t>
  </si>
  <si>
    <t>Info(age)D</t>
  </si>
  <si>
    <t>Info(Salary)D</t>
  </si>
  <si>
    <t>Gain</t>
  </si>
  <si>
    <t>First layer calcs</t>
  </si>
  <si>
    <t>Second layer calcs</t>
  </si>
  <si>
    <t>(between 35 and 66k salary)</t>
  </si>
  <si>
    <t>Third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</si>
</sst>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DB50-4AE4-4603-91F8-CCC2FA7DFDCA}">
  <dimension ref="A1:H48"/>
  <sheetViews>
    <sheetView tabSelected="1" workbookViewId="0">
      <selection activeCell="O36" sqref="O36"/>
    </sheetView>
  </sheetViews>
  <sheetFormatPr defaultRowHeight="15" x14ac:dyDescent="0.25"/>
  <cols>
    <col min="1" max="1" width="17.7109375" bestFit="1" customWidth="1"/>
    <col min="2" max="2" width="6.42578125" bestFit="1" customWidth="1"/>
    <col min="3" max="3" width="6.85546875" bestFit="1" customWidth="1"/>
    <col min="4" max="4" width="5.42578125" style="1" bestFit="1" customWidth="1"/>
    <col min="5" max="5" width="18.28515625" bestFit="1" customWidth="1"/>
    <col min="6" max="6" width="12" bestFit="1" customWidth="1"/>
  </cols>
  <sheetData>
    <row r="1" spans="1:8" x14ac:dyDescent="0.25">
      <c r="A1" t="s">
        <v>30</v>
      </c>
    </row>
    <row r="2" spans="1:8" x14ac:dyDescent="0.25">
      <c r="A2" s="1" t="s">
        <v>0</v>
      </c>
      <c r="B2" s="1" t="s">
        <v>5</v>
      </c>
      <c r="C2" s="1" t="s">
        <v>6</v>
      </c>
      <c r="D2" s="1" t="s">
        <v>14</v>
      </c>
      <c r="E2" s="1" t="s">
        <v>25</v>
      </c>
      <c r="G2" s="1" t="s">
        <v>24</v>
      </c>
      <c r="H2">
        <f>-B7/D7*LOG(B7/D7, 2) - C7/D7*LOG(C7/D7, 2)</f>
        <v>0.89903077123822195</v>
      </c>
    </row>
    <row r="3" spans="1:8" x14ac:dyDescent="0.25">
      <c r="A3" t="s">
        <v>1</v>
      </c>
      <c r="B3">
        <v>80</v>
      </c>
      <c r="C3">
        <v>30</v>
      </c>
      <c r="D3" s="1">
        <f>SUM(B3:C3)</f>
        <v>110</v>
      </c>
      <c r="E3">
        <f>-(B3/D3)*LOG(B3/D3, 2) - (C3/D3)*LOG(C3/D3, 2)</f>
        <v>0.84535093662243654</v>
      </c>
    </row>
    <row r="4" spans="1:8" x14ac:dyDescent="0.25">
      <c r="A4" t="s">
        <v>2</v>
      </c>
      <c r="B4">
        <v>23</v>
      </c>
      <c r="C4">
        <v>8</v>
      </c>
      <c r="D4" s="1">
        <f t="shared" ref="D4:D7" si="0">SUM(B4:C4)</f>
        <v>31</v>
      </c>
      <c r="E4">
        <f>-(B4/D4)*LOG(B4/D4, 2) - (C4/D4)*LOG(C4/D4, 2)</f>
        <v>0.82381163331231733</v>
      </c>
    </row>
    <row r="5" spans="1:8" x14ac:dyDescent="0.25">
      <c r="A5" t="s">
        <v>3</v>
      </c>
      <c r="B5">
        <v>4</v>
      </c>
      <c r="C5">
        <v>10</v>
      </c>
      <c r="D5" s="1">
        <f t="shared" si="0"/>
        <v>14</v>
      </c>
      <c r="E5">
        <f>-(B5/D5)*LOG(B5/D5, 2) - (C5/D5)*LOG(C5/D5, 2)</f>
        <v>0.863120568566631</v>
      </c>
    </row>
    <row r="6" spans="1:8" x14ac:dyDescent="0.25">
      <c r="A6" t="s">
        <v>4</v>
      </c>
      <c r="B6">
        <v>6</v>
      </c>
      <c r="C6">
        <v>4</v>
      </c>
      <c r="D6" s="1">
        <f t="shared" si="0"/>
        <v>10</v>
      </c>
      <c r="E6">
        <f>-(B6/D6)*LOG(B6/D6, 2) - (C6/D6)*LOG(C6/D6, 2)</f>
        <v>0.97095059445466858</v>
      </c>
    </row>
    <row r="7" spans="1:8" s="1" customFormat="1" x14ac:dyDescent="0.25">
      <c r="A7" s="1" t="s">
        <v>14</v>
      </c>
      <c r="B7" s="1">
        <f>SUM(B3:B6)</f>
        <v>113</v>
      </c>
      <c r="C7" s="1">
        <f>SUM(C3:C6)</f>
        <v>52</v>
      </c>
      <c r="D7" s="1">
        <f t="shared" si="0"/>
        <v>165</v>
      </c>
      <c r="E7" s="1" t="s">
        <v>26</v>
      </c>
      <c r="F7" s="1">
        <f>(D3/D7)*E3+(D4/D7)*E4+(D5/D7)*E5+(D6/D7)*E6</f>
        <v>0.85042398524623852</v>
      </c>
    </row>
    <row r="8" spans="1:8" s="1" customFormat="1" x14ac:dyDescent="0.25">
      <c r="E8" s="1" t="s">
        <v>29</v>
      </c>
      <c r="F8" s="1">
        <f>H2-F7</f>
        <v>4.8606785991983426E-2</v>
      </c>
    </row>
    <row r="9" spans="1:8" x14ac:dyDescent="0.25">
      <c r="A9" s="1" t="s">
        <v>7</v>
      </c>
      <c r="B9" s="1" t="s">
        <v>5</v>
      </c>
      <c r="C9" s="1" t="s">
        <v>6</v>
      </c>
      <c r="F9" s="1"/>
    </row>
    <row r="10" spans="1:8" x14ac:dyDescent="0.25">
      <c r="A10" t="s">
        <v>8</v>
      </c>
      <c r="B10">
        <v>20</v>
      </c>
      <c r="C10">
        <v>0</v>
      </c>
      <c r="D10" s="1">
        <f>SUM(B10:C10)</f>
        <v>20</v>
      </c>
      <c r="E10">
        <f>-B10/D10*LOG(B10/D10,2) - 0</f>
        <v>0</v>
      </c>
    </row>
    <row r="11" spans="1:8" x14ac:dyDescent="0.25">
      <c r="A11" t="s">
        <v>9</v>
      </c>
      <c r="B11">
        <v>49</v>
      </c>
      <c r="C11">
        <v>0</v>
      </c>
      <c r="D11" s="1">
        <f t="shared" ref="D11:D16" si="1">SUM(B11:C11)</f>
        <v>49</v>
      </c>
      <c r="E11">
        <f>-B11/D11*LOG(B11/D11,2) - 0</f>
        <v>0</v>
      </c>
    </row>
    <row r="12" spans="1:8" x14ac:dyDescent="0.25">
      <c r="A12" t="s">
        <v>10</v>
      </c>
      <c r="B12">
        <v>44</v>
      </c>
      <c r="C12">
        <v>35</v>
      </c>
      <c r="D12" s="1">
        <f t="shared" si="1"/>
        <v>79</v>
      </c>
      <c r="E12">
        <f>-B12/D12*LOG(B12/D12,2) - C12/D12*LOG(C12/D12, 2)</f>
        <v>0.99061749737818006</v>
      </c>
    </row>
    <row r="13" spans="1:8" x14ac:dyDescent="0.25">
      <c r="A13" t="s">
        <v>11</v>
      </c>
      <c r="B13">
        <v>0</v>
      </c>
      <c r="C13">
        <v>10</v>
      </c>
      <c r="D13" s="1">
        <f t="shared" si="1"/>
        <v>10</v>
      </c>
      <c r="E13">
        <f>0 - C13/D13*LOG(C13/D13, 2)</f>
        <v>0</v>
      </c>
    </row>
    <row r="14" spans="1:8" x14ac:dyDescent="0.25">
      <c r="A14" t="s">
        <v>12</v>
      </c>
      <c r="B14">
        <v>0</v>
      </c>
      <c r="C14">
        <v>3</v>
      </c>
      <c r="D14" s="1">
        <f t="shared" si="1"/>
        <v>3</v>
      </c>
      <c r="E14">
        <f t="shared" ref="E14:E15" si="2">0 - C14/D14*LOG(C14/D14, 2)</f>
        <v>0</v>
      </c>
    </row>
    <row r="15" spans="1:8" x14ac:dyDescent="0.25">
      <c r="A15" t="s">
        <v>13</v>
      </c>
      <c r="B15">
        <v>0</v>
      </c>
      <c r="C15">
        <v>4</v>
      </c>
      <c r="D15" s="1">
        <f t="shared" si="1"/>
        <v>4</v>
      </c>
      <c r="E15">
        <f t="shared" si="2"/>
        <v>0</v>
      </c>
    </row>
    <row r="16" spans="1:8" x14ac:dyDescent="0.25">
      <c r="A16" s="1" t="s">
        <v>14</v>
      </c>
      <c r="B16" s="1">
        <f>SUM(B10:B15)</f>
        <v>113</v>
      </c>
      <c r="C16" s="1">
        <f>SUM(C10:C15)</f>
        <v>52</v>
      </c>
      <c r="D16" s="1">
        <f t="shared" si="1"/>
        <v>165</v>
      </c>
      <c r="E16" s="1" t="s">
        <v>27</v>
      </c>
      <c r="F16" s="1">
        <f>D10/D16*E10+D11/D16*E11+D12/D16*E12+D13/D16*E13+D14/D16*E14+D15/D16*E15</f>
        <v>0.47429565025985587</v>
      </c>
    </row>
    <row r="17" spans="1:8" x14ac:dyDescent="0.25">
      <c r="A17" s="1"/>
      <c r="B17" s="1"/>
      <c r="C17" s="1"/>
      <c r="E17" s="1" t="s">
        <v>29</v>
      </c>
      <c r="F17" s="1">
        <f>H2-F16</f>
        <v>0.42473512097836608</v>
      </c>
    </row>
    <row r="18" spans="1:8" x14ac:dyDescent="0.25">
      <c r="A18" s="1" t="s">
        <v>15</v>
      </c>
      <c r="B18" s="1" t="s">
        <v>21</v>
      </c>
      <c r="C18" s="1" t="s">
        <v>22</v>
      </c>
    </row>
    <row r="19" spans="1:8" x14ac:dyDescent="0.25">
      <c r="A19" t="s">
        <v>16</v>
      </c>
      <c r="B19">
        <v>46</v>
      </c>
      <c r="C19">
        <v>0</v>
      </c>
      <c r="D19" s="1">
        <f>SUM(B19:C19)</f>
        <v>46</v>
      </c>
      <c r="E19">
        <f>-B19/D19*LOG(B19/D19,2) - 0</f>
        <v>0</v>
      </c>
    </row>
    <row r="20" spans="1:8" x14ac:dyDescent="0.25">
      <c r="A20" t="s">
        <v>17</v>
      </c>
      <c r="B20">
        <v>40</v>
      </c>
      <c r="C20">
        <v>0</v>
      </c>
      <c r="D20" s="1">
        <f t="shared" ref="D20:D25" si="3">SUM(B20:C20)</f>
        <v>40</v>
      </c>
      <c r="E20">
        <f>-B20/D20*LOG(B20/D20,2) - 0</f>
        <v>0</v>
      </c>
    </row>
    <row r="21" spans="1:8" x14ac:dyDescent="0.25">
      <c r="A21" t="s">
        <v>18</v>
      </c>
      <c r="B21">
        <v>0</v>
      </c>
      <c r="C21">
        <v>4</v>
      </c>
      <c r="D21" s="1">
        <f t="shared" si="3"/>
        <v>4</v>
      </c>
      <c r="E21">
        <f>0 - C21/D21*LOG(C21/D21, 2)</f>
        <v>0</v>
      </c>
    </row>
    <row r="22" spans="1:8" x14ac:dyDescent="0.25">
      <c r="A22" t="s">
        <v>19</v>
      </c>
      <c r="B22">
        <v>4</v>
      </c>
      <c r="C22">
        <v>0</v>
      </c>
      <c r="D22" s="1">
        <f t="shared" si="3"/>
        <v>4</v>
      </c>
      <c r="E22">
        <f>-B22/D22*LOG(B22/D22,2) - 0</f>
        <v>0</v>
      </c>
    </row>
    <row r="23" spans="1:8" x14ac:dyDescent="0.25">
      <c r="A23" t="s">
        <v>20</v>
      </c>
      <c r="B23">
        <v>23</v>
      </c>
      <c r="C23">
        <v>40</v>
      </c>
      <c r="D23" s="1">
        <f t="shared" si="3"/>
        <v>63</v>
      </c>
      <c r="E23">
        <f>-B23/D23*LOG(B23/D23,2) - C23/D23*LOG(C23/D23, 2)</f>
        <v>0.9468188316776025</v>
      </c>
    </row>
    <row r="24" spans="1:8" x14ac:dyDescent="0.25">
      <c r="A24" t="s">
        <v>23</v>
      </c>
      <c r="B24">
        <v>0</v>
      </c>
      <c r="C24">
        <v>8</v>
      </c>
      <c r="D24" s="1">
        <f t="shared" si="3"/>
        <v>8</v>
      </c>
      <c r="E24">
        <f>0 - C24/D24*LOG(C24/D24, 2)</f>
        <v>0</v>
      </c>
    </row>
    <row r="25" spans="1:8" x14ac:dyDescent="0.25">
      <c r="A25" s="1" t="s">
        <v>14</v>
      </c>
      <c r="B25" s="1">
        <f>SUM(B19:B24)</f>
        <v>113</v>
      </c>
      <c r="C25" s="1">
        <f>SUM(C19:C24)</f>
        <v>52</v>
      </c>
      <c r="D25" s="1">
        <f t="shared" si="3"/>
        <v>165</v>
      </c>
      <c r="E25" s="1" t="s">
        <v>28</v>
      </c>
      <c r="F25" s="1">
        <f>D19/D25*E19+D20/D25*E20+D21/D25*E21+D22/D25*E22+D23/D25*E23+D24/D25*E24</f>
        <v>0.36151264482235734</v>
      </c>
    </row>
    <row r="26" spans="1:8" x14ac:dyDescent="0.25">
      <c r="E26" s="1" t="s">
        <v>29</v>
      </c>
      <c r="F26" s="1">
        <f>H2-F25</f>
        <v>0.53751812641586461</v>
      </c>
    </row>
    <row r="28" spans="1:8" x14ac:dyDescent="0.25">
      <c r="A28" t="s">
        <v>31</v>
      </c>
      <c r="B28" t="s">
        <v>32</v>
      </c>
      <c r="G28" s="1" t="s">
        <v>24</v>
      </c>
      <c r="H28">
        <f>-B34/D34*LOG(B34/D34, 2) - C34/D34*LOG(C34/D34, 2)</f>
        <v>0.95824072825884077</v>
      </c>
    </row>
    <row r="29" spans="1:8" x14ac:dyDescent="0.25">
      <c r="A29" t="s">
        <v>0</v>
      </c>
      <c r="B29" t="s">
        <v>21</v>
      </c>
      <c r="C29" t="s">
        <v>22</v>
      </c>
      <c r="D29" s="1" t="s">
        <v>14</v>
      </c>
    </row>
    <row r="30" spans="1:8" x14ac:dyDescent="0.25">
      <c r="A30" t="s">
        <v>1</v>
      </c>
      <c r="B30">
        <v>0</v>
      </c>
      <c r="C30">
        <v>30</v>
      </c>
      <c r="D30" s="1">
        <f>SUM(B30:C30)</f>
        <v>30</v>
      </c>
      <c r="E30">
        <f>0 - (C30/D30)*LOG(C30/D30, 2)</f>
        <v>0</v>
      </c>
    </row>
    <row r="31" spans="1:8" x14ac:dyDescent="0.25">
      <c r="A31" t="s">
        <v>2</v>
      </c>
      <c r="B31">
        <v>23</v>
      </c>
      <c r="C31">
        <v>0</v>
      </c>
      <c r="D31" s="1">
        <f t="shared" ref="D31:D34" si="4">SUM(B31:C31)</f>
        <v>23</v>
      </c>
      <c r="E31">
        <f>-(B31/D31)*LOG(B31/D31, 2) - 0</f>
        <v>0</v>
      </c>
    </row>
    <row r="32" spans="1:8" x14ac:dyDescent="0.25">
      <c r="A32" t="s">
        <v>3</v>
      </c>
      <c r="B32">
        <v>4</v>
      </c>
      <c r="C32">
        <v>10</v>
      </c>
      <c r="D32" s="1">
        <f t="shared" si="4"/>
        <v>14</v>
      </c>
      <c r="E32">
        <f t="shared" ref="E31:E33" si="5">-(B32/D32)*LOG(B32/D32, 2) - (C32/D32)*LOG(C32/D32, 2)</f>
        <v>0.863120568566631</v>
      </c>
    </row>
    <row r="33" spans="1:6" x14ac:dyDescent="0.25">
      <c r="A33" t="s">
        <v>4</v>
      </c>
      <c r="B33">
        <v>0</v>
      </c>
      <c r="C33">
        <v>4</v>
      </c>
      <c r="D33" s="1">
        <f t="shared" si="4"/>
        <v>4</v>
      </c>
      <c r="E33">
        <f>0 - (C33/D33)*LOG(C33/D33, 2)</f>
        <v>0</v>
      </c>
    </row>
    <row r="34" spans="1:6" x14ac:dyDescent="0.25">
      <c r="A34" s="1" t="s">
        <v>14</v>
      </c>
      <c r="B34">
        <f>SUM(B30:B33)</f>
        <v>27</v>
      </c>
      <c r="C34">
        <f>SUM(C30:C33)</f>
        <v>44</v>
      </c>
      <c r="D34" s="1">
        <f t="shared" si="4"/>
        <v>71</v>
      </c>
      <c r="E34" s="1" t="s">
        <v>26</v>
      </c>
      <c r="F34" s="1">
        <f>(D30/D34)*E30+(D31/D34)*E31+(D32/D34)*E32+(D33/D34)*E33</f>
        <v>0.17019278816806807</v>
      </c>
    </row>
    <row r="35" spans="1:6" x14ac:dyDescent="0.25">
      <c r="E35" s="1" t="s">
        <v>29</v>
      </c>
      <c r="F35" s="1">
        <f>H28-F34</f>
        <v>0.78804794009077272</v>
      </c>
    </row>
    <row r="36" spans="1:6" x14ac:dyDescent="0.25">
      <c r="A36" t="s">
        <v>7</v>
      </c>
      <c r="B36" t="s">
        <v>21</v>
      </c>
      <c r="C36" t="s">
        <v>22</v>
      </c>
      <c r="D36" s="1" t="s">
        <v>14</v>
      </c>
    </row>
    <row r="37" spans="1:6" x14ac:dyDescent="0.25">
      <c r="A37" t="s">
        <v>8</v>
      </c>
      <c r="B37">
        <v>20</v>
      </c>
      <c r="C37">
        <v>0</v>
      </c>
      <c r="D37" s="1">
        <f>SUM(B37:C37)</f>
        <v>20</v>
      </c>
      <c r="E37">
        <f>-(B37/D37)*LOG(B37/D37, 2) -0</f>
        <v>0</v>
      </c>
    </row>
    <row r="38" spans="1:6" x14ac:dyDescent="0.25">
      <c r="A38" t="s">
        <v>9</v>
      </c>
      <c r="B38">
        <v>3</v>
      </c>
      <c r="C38">
        <v>0</v>
      </c>
      <c r="D38" s="1">
        <f t="shared" ref="D38:D42" si="6">SUM(B38:C38)</f>
        <v>3</v>
      </c>
      <c r="E38">
        <f>-(B38/D38)*LOG(B38/D38, 2) - 0</f>
        <v>0</v>
      </c>
    </row>
    <row r="39" spans="1:6" x14ac:dyDescent="0.25">
      <c r="A39" t="s">
        <v>10</v>
      </c>
      <c r="B39">
        <v>4</v>
      </c>
      <c r="C39">
        <v>30</v>
      </c>
      <c r="D39" s="1">
        <f t="shared" si="6"/>
        <v>34</v>
      </c>
      <c r="E39">
        <f t="shared" ref="E38:E41" si="7">-(B39/D39)*LOG(B39/D39, 2) - (C39/D39)*LOG(C39/D39, 2)</f>
        <v>0.52255937453694079</v>
      </c>
    </row>
    <row r="40" spans="1:6" x14ac:dyDescent="0.25">
      <c r="A40" t="s">
        <v>11</v>
      </c>
      <c r="B40">
        <v>0</v>
      </c>
      <c r="C40">
        <v>10</v>
      </c>
      <c r="D40" s="1">
        <f t="shared" si="6"/>
        <v>10</v>
      </c>
      <c r="E40">
        <f>0 - (C40/D40)*LOG(C40/D40, 2)</f>
        <v>0</v>
      </c>
    </row>
    <row r="41" spans="1:6" x14ac:dyDescent="0.25">
      <c r="A41" t="s">
        <v>13</v>
      </c>
      <c r="B41">
        <v>0</v>
      </c>
      <c r="C41">
        <v>4</v>
      </c>
      <c r="D41" s="1">
        <f t="shared" si="6"/>
        <v>4</v>
      </c>
      <c r="E41">
        <f>0 - (C41/D41)*LOG(C41/D41, 2)</f>
        <v>0</v>
      </c>
    </row>
    <row r="42" spans="1:6" x14ac:dyDescent="0.25">
      <c r="A42" t="s">
        <v>14</v>
      </c>
      <c r="B42">
        <f>SUM(B37:B41)</f>
        <v>27</v>
      </c>
      <c r="C42">
        <f>SUM(C37:C41)</f>
        <v>44</v>
      </c>
      <c r="D42" s="1">
        <f t="shared" si="6"/>
        <v>71</v>
      </c>
      <c r="E42" s="1" t="s">
        <v>27</v>
      </c>
      <c r="F42" s="1">
        <f>D37/D42*E37+D38/D42*E38+D39/D42*E39+D40/D42*E40+D41/D42*E41</f>
        <v>0.25023970048247868</v>
      </c>
    </row>
    <row r="43" spans="1:6" x14ac:dyDescent="0.25">
      <c r="E43" s="1" t="s">
        <v>29</v>
      </c>
      <c r="F43" s="1">
        <f>H28-F42</f>
        <v>0.70800102777636209</v>
      </c>
    </row>
    <row r="45" spans="1:6" x14ac:dyDescent="0.25">
      <c r="A45" t="s">
        <v>33</v>
      </c>
    </row>
    <row r="46" spans="1:6" x14ac:dyDescent="0.25">
      <c r="A46" t="s">
        <v>7</v>
      </c>
      <c r="B46" t="s">
        <v>5</v>
      </c>
      <c r="C46" t="s">
        <v>6</v>
      </c>
    </row>
    <row r="47" spans="1:6" x14ac:dyDescent="0.25">
      <c r="A47" t="s">
        <v>10</v>
      </c>
      <c r="B47">
        <v>4</v>
      </c>
      <c r="C47">
        <v>0</v>
      </c>
      <c r="E47">
        <v>0</v>
      </c>
    </row>
    <row r="48" spans="1:6" x14ac:dyDescent="0.25">
      <c r="A48" t="s">
        <v>11</v>
      </c>
      <c r="B48">
        <v>0</v>
      </c>
      <c r="C48">
        <v>10</v>
      </c>
      <c r="E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Nickols, Matthew</dc:creator>
  <cp:lastModifiedBy>Nickols, Matthew</cp:lastModifiedBy>
  <dcterms:created xsi:type="dcterms:W3CDTF">2024-03-17T16:20:08Z</dcterms:created>
  <dcterms:modified xsi:type="dcterms:W3CDTF">2024-03-17T18:48:55Z</dcterms:modified>
</cp:coreProperties>
</file>