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
    </mc:Choice>
  </mc:AlternateContent>
  <bookViews>
    <workbookView xWindow="0" yWindow="0" windowWidth="20490" windowHeight="7545"/>
  </bookViews>
  <sheets>
    <sheet name="OVERVIEW" sheetId="2" r:id="rId1"/>
    <sheet name="ورقة1" sheetId="5" r:id="rId2"/>
    <sheet name="Data" sheetId="3" r:id="rId3"/>
  </sheets>
  <definedNames>
    <definedName name="_xlcn.WorksheetConnection_deliveries.csvA1N180791">Data!$A$1:$L$18079</definedName>
    <definedName name="مقسم_طريقة_العرض_Month">#N/A</definedName>
    <definedName name="مقسم_طريقة_العرض_Quarter">#N/A</definedName>
    <definedName name="مقسم_طريقة_العرض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9" roundtripDataChecksum="TwRL2oo2S3UluB71+nEPjTqGOkv4dvR+VOyDLyEn5X8="/>
    </ext>
  </extLst>
</workbook>
</file>

<file path=xl/calcChain.xml><?xml version="1.0" encoding="utf-8"?>
<calcChain xmlns="http://schemas.openxmlformats.org/spreadsheetml/2006/main">
  <c r="B11" i="5" l="1"/>
  <c r="B7" i="5"/>
  <c r="B4" i="5"/>
</calcChain>
</file>

<file path=xl/sharedStrings.xml><?xml version="1.0" encoding="utf-8"?>
<sst xmlns="http://schemas.openxmlformats.org/spreadsheetml/2006/main" count="173" uniqueCount="38">
  <si>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</si>
  <si>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</si>
  <si>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</si>
  <si>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</si>
  <si>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</si>
  <si>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</si>
  <si>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</si>
  <si>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</si>
  <si>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</si>
  <si>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</si>
  <si>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</si>
  <si>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</si>
  <si>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</si>
  <si>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</si>
  <si>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</si>
  <si>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</si>
  <si>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</si>
  <si>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</si>
  <si>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</si>
  <si>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</si>
  <si>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متوسط من Customer Completion Rate</t>
  </si>
  <si>
    <t>تسميات الصفوف</t>
  </si>
  <si>
    <t>مجموع من Sales</t>
  </si>
  <si>
    <t>الإجمالي الكلي</t>
  </si>
  <si>
    <t>مجموع من Profit</t>
  </si>
  <si>
    <t>مجموع من Target Sales</t>
  </si>
  <si>
    <t>متوسط من Sales Completion Rate</t>
  </si>
  <si>
    <t>متوسط من Profit Completion Rate</t>
  </si>
  <si>
    <t>مجموع من Customers</t>
  </si>
  <si>
    <t>01-سبتمبر</t>
  </si>
  <si>
    <t>01-يوليه</t>
  </si>
  <si>
    <t>01-أغسطس</t>
  </si>
  <si>
    <t>01-يونيو</t>
  </si>
  <si>
    <t>01-فبراير</t>
  </si>
  <si>
    <t>01-مارس</t>
  </si>
  <si>
    <t>01-يناير</t>
  </si>
  <si>
    <t>01-مايو</t>
  </si>
  <si>
    <t>01-أبريل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</si>
</sst>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6" formatCode="[$$-80A]#,##0"/>
  </numFmts>
  <fonts count="4" x14ac:knownFonts="1">
    <font>
      <sz val="12"/>
      <color theme="1"/>
      <name val="Calibri"/>
      <scheme val="minor"/>
    </font>
    <font>
      <sz val="12"/>
      <color theme="1"/>
      <name val="Calibri"/>
      <family val="2"/>
      <scheme val="minor"/>
    </font>
    <font>
      <sz val="12"/>
      <color theme="1"/>
      <name val="Calibri"/>
      <family val="2"/>
    </font>
    <font>
      <sz val="12"/>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
      <left/>
      <right/>
      <top style="thin">
        <color rgb="FF999999"/>
      </top>
      <bottom/>
      <diagonal/>
    </border>
    <border>
      <left/>
      <right style="thin">
        <color rgb="FF999999"/>
      </right>
      <top style="thin">
        <color indexed="65"/>
      </top>
      <bottom/>
      <diagonal/>
    </border>
  </borders>
  <cellStyleXfs count="2">
    <xf numFmtId="0" fontId="0" fillId="0" borderId="0"/>
    <xf numFmtId="9" fontId="3" fillId="0" borderId="0" applyFont="0" applyFill="0" applyBorder="0" applyAlignment="0" applyProtection="0"/>
  </cellStyleXfs>
  <cellXfs count="37">
    <xf numFmtId="0" fontId="0" fillId="0" borderId="0" xfId="0" applyFont="1" applyAlignment="1"/>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0" fontId="0" fillId="0" borderId="1" xfId="0" applyFont="1" applyBorder="1" applyAlignment="1"/>
    <xf numFmtId="0" fontId="0" fillId="0" borderId="3" xfId="0" applyFont="1" applyBorder="1" applyAlignment="1"/>
    <xf numFmtId="0" fontId="0" fillId="0" borderId="4" xfId="0" applyNumberFormat="1" applyFont="1" applyBorder="1" applyAlignment="1"/>
    <xf numFmtId="9" fontId="0" fillId="0" borderId="4" xfId="0" applyNumberFormat="1" applyFont="1" applyBorder="1" applyAlignment="1"/>
    <xf numFmtId="0" fontId="0" fillId="0" borderId="5" xfId="0" applyFont="1" applyBorder="1" applyAlignment="1"/>
    <xf numFmtId="0" fontId="0" fillId="0" borderId="1" xfId="0" pivotButton="1" applyFont="1" applyBorder="1" applyAlignment="1"/>
    <xf numFmtId="0" fontId="0" fillId="0" borderId="3" xfId="0" applyNumberFormat="1" applyFont="1" applyBorder="1" applyAlignment="1"/>
    <xf numFmtId="17" fontId="0" fillId="0" borderId="1" xfId="0" applyNumberFormat="1" applyFont="1" applyBorder="1" applyAlignment="1">
      <alignment horizontal="left"/>
    </xf>
    <xf numFmtId="17" fontId="0" fillId="0" borderId="2" xfId="0" applyNumberFormat="1" applyFont="1" applyBorder="1" applyAlignment="1">
      <alignment horizontal="left"/>
    </xf>
    <xf numFmtId="0" fontId="0" fillId="0" borderId="9" xfId="0" applyNumberFormat="1" applyFont="1" applyBorder="1" applyAlignment="1"/>
    <xf numFmtId="17" fontId="0" fillId="0" borderId="6" xfId="0" applyNumberFormat="1" applyFont="1" applyBorder="1" applyAlignment="1">
      <alignment horizontal="left"/>
    </xf>
    <xf numFmtId="3" fontId="0" fillId="0" borderId="1" xfId="0" applyNumberFormat="1" applyFont="1" applyBorder="1" applyAlignment="1"/>
    <xf numFmtId="3" fontId="0" fillId="0" borderId="2" xfId="0" applyNumberFormat="1" applyFont="1" applyBorder="1" applyAlignment="1"/>
    <xf numFmtId="3" fontId="0" fillId="0" borderId="6" xfId="0" applyNumberFormat="1" applyFont="1" applyBorder="1" applyAlignment="1"/>
    <xf numFmtId="4" fontId="0" fillId="0" borderId="5" xfId="0" applyNumberFormat="1" applyFont="1" applyBorder="1" applyAlignment="1"/>
    <xf numFmtId="4" fontId="0" fillId="0" borderId="11" xfId="0" applyNumberFormat="1" applyFont="1" applyBorder="1" applyAlignment="1"/>
    <xf numFmtId="4" fontId="0" fillId="0" borderId="7" xfId="0" applyNumberFormat="1" applyFont="1" applyBorder="1" applyAlignment="1"/>
    <xf numFmtId="0" fontId="0" fillId="0" borderId="10" xfId="0" applyFont="1" applyBorder="1" applyAlignment="1"/>
    <xf numFmtId="166" fontId="0" fillId="0" borderId="6" xfId="0" applyNumberFormat="1" applyFont="1" applyBorder="1" applyAlignment="1"/>
    <xf numFmtId="166" fontId="0" fillId="0" borderId="8" xfId="0" applyNumberFormat="1" applyFont="1" applyBorder="1" applyAlignment="1"/>
    <xf numFmtId="3" fontId="0" fillId="0" borderId="7" xfId="0" applyNumberFormat="1" applyFont="1" applyBorder="1" applyAlignment="1"/>
    <xf numFmtId="16" fontId="0" fillId="0" borderId="1" xfId="0" applyNumberFormat="1" applyFont="1" applyBorder="1" applyAlignment="1">
      <alignment horizontal="left"/>
    </xf>
    <xf numFmtId="16" fontId="0" fillId="0" borderId="2" xfId="0" applyNumberFormat="1" applyFont="1" applyBorder="1" applyAlignment="1">
      <alignment horizontal="left"/>
    </xf>
    <xf numFmtId="16" fontId="0" fillId="0" borderId="6" xfId="0" applyNumberFormat="1" applyFont="1" applyBorder="1" applyAlignment="1">
      <alignment horizontal="left"/>
    </xf>
    <xf numFmtId="9" fontId="0" fillId="0" borderId="0" xfId="0" applyNumberFormat="1" applyFont="1" applyAlignment="1"/>
    <xf numFmtId="9" fontId="0" fillId="0" borderId="0" xfId="1" applyFont="1" applyAlignment="1"/>
    <xf numFmtId="0" fontId="1" fillId="0" borderId="0" xfId="0" applyFont="1" applyAlignment="1"/>
    <xf numFmtId="0" fontId="0" fillId="2" borderId="0" xfId="0" applyFont="1" applyFill="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0" fontId="0" fillId="0" borderId="0" xfId="0" applyFont="1" applyFill="1" applyAlignment="1"/>
  </cellXfs>
  <cellStyles count="2">
    <cellStyle name="Normal" xfId="0" builtinId="0"/>
    <cellStyle name="Percent" xfId="1" builtinId="5"/>
  </cellStyles>
  <dxfs count="6">
    <dxf>
      <numFmt numFmtId="3" formatCode="#,##0"/>
    </dxf>
    <dxf>
      <numFmt numFmtId="166" formatCode="[$$-80A]#,##0"/>
    </dxf>
    <dxf>
      <numFmt numFmtId="166" formatCode="[$$-80A]#,##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Dashboards in 2023.xlsx]ورقة1!PivotTable2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5">
                    <a:lumMod val="50000"/>
                  </a:schemeClr>
                </a:solidFill>
              </a:rPr>
              <a:t>SUM OF PROFIT PER REGION</a:t>
            </a:r>
            <a:endParaRPr lang="ar-SA">
              <a:solidFill>
                <a:schemeClr val="accent5">
                  <a:lumMod val="50000"/>
                </a:schemeClr>
              </a:solidFill>
            </a:endParaRPr>
          </a:p>
        </c:rich>
      </c:tx>
      <c:layout>
        <c:manualLayout>
          <c:xMode val="edge"/>
          <c:yMode val="edge"/>
          <c:x val="0.37747385481010343"/>
          <c:y val="1.09397975189917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ورقة1!$B$26</c:f>
              <c:strCache>
                <c:ptCount val="1"/>
                <c:pt idx="0">
                  <c:v>الإجمالي</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ورقة1!$A$27:$A$34</c:f>
              <c:strCache>
                <c:ptCount val="7"/>
                <c:pt idx="0">
                  <c:v>Argentina</c:v>
                </c:pt>
                <c:pt idx="1">
                  <c:v>Brazil</c:v>
                </c:pt>
                <c:pt idx="2">
                  <c:v>Chicaco</c:v>
                </c:pt>
                <c:pt idx="3">
                  <c:v>Chile</c:v>
                </c:pt>
                <c:pt idx="4">
                  <c:v>Columbia</c:v>
                </c:pt>
                <c:pt idx="5">
                  <c:v>Los Angeles</c:v>
                </c:pt>
                <c:pt idx="6">
                  <c:v>Peru</c:v>
                </c:pt>
              </c:strCache>
            </c:strRef>
          </c:cat>
          <c:val>
            <c:numRef>
              <c:f>ورقة1!$B$27:$B$34</c:f>
              <c:numCache>
                <c:formatCode>General</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7E2D-4AAE-9C92-E88AB01E965E}"/>
            </c:ext>
          </c:extLst>
        </c:ser>
        <c:dLbls>
          <c:showLegendKey val="0"/>
          <c:showVal val="0"/>
          <c:showCatName val="0"/>
          <c:showSerName val="0"/>
          <c:showPercent val="0"/>
          <c:showBubbleSize val="0"/>
        </c:dLbls>
        <c:gapWidth val="115"/>
        <c:overlap val="-20"/>
        <c:axId val="362170056"/>
        <c:axId val="362170712"/>
      </c:barChart>
      <c:catAx>
        <c:axId val="362170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70712"/>
        <c:crosses val="autoZero"/>
        <c:auto val="1"/>
        <c:lblAlgn val="ctr"/>
        <c:lblOffset val="100"/>
        <c:noMultiLvlLbl val="0"/>
      </c:catAx>
      <c:valAx>
        <c:axId val="362170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70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Dashboards in 2023.xlsx]ورقة1!PivotTable5</c:name>
    <c:fmtId val="2"/>
  </c:pivotSource>
  <c:chart>
    <c:title>
      <c:tx>
        <c:rich>
          <a:bodyPr rot="0" spcFirstLastPara="1" vertOverflow="ellipsis" vert="horz" wrap="square" anchor="ctr" anchorCtr="1"/>
          <a:lstStyle/>
          <a:p>
            <a:pPr algn="l">
              <a:defRPr sz="2000" b="0" i="0" u="none" strike="noStrike" kern="1200" cap="none" spc="0" normalizeH="0" baseline="0">
                <a:solidFill>
                  <a:schemeClr val="tx1">
                    <a:lumMod val="65000"/>
                    <a:lumOff val="35000"/>
                  </a:schemeClr>
                </a:solidFill>
                <a:latin typeface="+mj-lt"/>
                <a:ea typeface="+mj-ea"/>
                <a:cs typeface="+mj-cs"/>
              </a:defRPr>
            </a:pPr>
            <a:r>
              <a:rPr lang="en-US" sz="1400" b="1">
                <a:solidFill>
                  <a:schemeClr val="accent1">
                    <a:lumMod val="50000"/>
                  </a:schemeClr>
                </a:solidFill>
              </a:rPr>
              <a:t>Sales</a:t>
            </a:r>
            <a:r>
              <a:rPr lang="en-US" sz="1400" b="1" baseline="0">
                <a:solidFill>
                  <a:schemeClr val="accent1">
                    <a:lumMod val="50000"/>
                  </a:schemeClr>
                </a:solidFill>
              </a:rPr>
              <a:t> per month</a:t>
            </a:r>
            <a:endParaRPr lang="ar-SA" sz="1400" b="1">
              <a:solidFill>
                <a:schemeClr val="accent1">
                  <a:lumMod val="50000"/>
                </a:schemeClr>
              </a:solidFill>
            </a:endParaRPr>
          </a:p>
        </c:rich>
      </c:tx>
      <c:layout>
        <c:manualLayout>
          <c:xMode val="edge"/>
          <c:yMode val="edge"/>
          <c:x val="1.1515532198828249E-2"/>
          <c:y val="2.877650894269668E-2"/>
        </c:manualLayout>
      </c:layout>
      <c:overlay val="0"/>
      <c:spPr>
        <a:noFill/>
        <a:ln>
          <a:noFill/>
        </a:ln>
        <a:effectLst/>
      </c:spPr>
      <c:txPr>
        <a:bodyPr rot="0" spcFirstLastPara="1" vertOverflow="ellipsis" vert="horz" wrap="square" anchor="ctr" anchorCtr="1"/>
        <a:lstStyle/>
        <a:p>
          <a:pPr algn="l">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5">
              <a:lumMod val="50000"/>
            </a:schemeClr>
          </a:solidFill>
          <a:ln>
            <a:noFill/>
          </a:ln>
          <a:effectLst/>
        </c:spPr>
        <c:marker>
          <c:symbol val="none"/>
        </c:marker>
      </c:pivotFmt>
      <c:pivotFmt>
        <c:idx val="9"/>
        <c:spPr>
          <a:solidFill>
            <a:schemeClr val="accent5">
              <a:lumMod val="40000"/>
              <a:lumOff val="60000"/>
            </a:schemeClr>
          </a:solidFill>
          <a:ln>
            <a:noFill/>
          </a:ln>
          <a:effectLst/>
        </c:spPr>
        <c:marker>
          <c:symbol val="none"/>
        </c:marker>
      </c:pivotFmt>
    </c:pivotFmts>
    <c:plotArea>
      <c:layout/>
      <c:barChart>
        <c:barDir val="col"/>
        <c:grouping val="stacked"/>
        <c:varyColors val="0"/>
        <c:ser>
          <c:idx val="0"/>
          <c:order val="0"/>
          <c:tx>
            <c:strRef>
              <c:f>ورقة1!$D$3</c:f>
              <c:strCache>
                <c:ptCount val="1"/>
                <c:pt idx="0">
                  <c:v>مجموع من Sales</c:v>
                </c:pt>
              </c:strCache>
            </c:strRef>
          </c:tx>
          <c:spPr>
            <a:solidFill>
              <a:schemeClr val="accent5">
                <a:lumMod val="50000"/>
              </a:schemeClr>
            </a:solidFill>
            <a:ln>
              <a:noFill/>
            </a:ln>
            <a:effectLst/>
          </c:spPr>
          <c:invertIfNegative val="0"/>
          <c:cat>
            <c:strRef>
              <c:f>ورقة1!$C$4:$C$7</c:f>
              <c:strCache>
                <c:ptCount val="3"/>
                <c:pt idx="0">
                  <c:v>01-يناير</c:v>
                </c:pt>
                <c:pt idx="1">
                  <c:v>01-فبراير</c:v>
                </c:pt>
                <c:pt idx="2">
                  <c:v>01-مارس</c:v>
                </c:pt>
              </c:strCache>
            </c:strRef>
          </c:cat>
          <c:val>
            <c:numRef>
              <c:f>ورقة1!$D$4:$D$7</c:f>
              <c:numCache>
                <c:formatCode>#,##0</c:formatCode>
                <c:ptCount val="3"/>
                <c:pt idx="0">
                  <c:v>10500</c:v>
                </c:pt>
                <c:pt idx="1">
                  <c:v>14000</c:v>
                </c:pt>
                <c:pt idx="2">
                  <c:v>34285.714285714283</c:v>
                </c:pt>
              </c:numCache>
            </c:numRef>
          </c:val>
          <c:extLst>
            <c:ext xmlns:c16="http://schemas.microsoft.com/office/drawing/2014/chart" uri="{C3380CC4-5D6E-409C-BE32-E72D297353CC}">
              <c16:uniqueId val="{00000000-0622-4298-A808-8BB8EED09A9B}"/>
            </c:ext>
          </c:extLst>
        </c:ser>
        <c:ser>
          <c:idx val="1"/>
          <c:order val="1"/>
          <c:tx>
            <c:strRef>
              <c:f>ورقة1!$E$3</c:f>
              <c:strCache>
                <c:ptCount val="1"/>
                <c:pt idx="0">
                  <c:v>مجموع من Target Sales</c:v>
                </c:pt>
              </c:strCache>
            </c:strRef>
          </c:tx>
          <c:spPr>
            <a:solidFill>
              <a:schemeClr val="accent5">
                <a:lumMod val="40000"/>
                <a:lumOff val="60000"/>
              </a:schemeClr>
            </a:solidFill>
            <a:ln>
              <a:noFill/>
            </a:ln>
            <a:effectLst/>
          </c:spPr>
          <c:invertIfNegative val="0"/>
          <c:cat>
            <c:strRef>
              <c:f>ورقة1!$C$4:$C$7</c:f>
              <c:strCache>
                <c:ptCount val="3"/>
                <c:pt idx="0">
                  <c:v>01-يناير</c:v>
                </c:pt>
                <c:pt idx="1">
                  <c:v>01-فبراير</c:v>
                </c:pt>
                <c:pt idx="2">
                  <c:v>01-مارس</c:v>
                </c:pt>
              </c:strCache>
            </c:strRef>
          </c:cat>
          <c:val>
            <c:numRef>
              <c:f>ورقة1!$E$4:$E$7</c:f>
              <c:numCache>
                <c:formatCode>#,##0.00</c:formatCode>
                <c:ptCount val="3"/>
                <c:pt idx="0">
                  <c:v>11428.571428571429</c:v>
                </c:pt>
                <c:pt idx="1">
                  <c:v>5714.2857142857147</c:v>
                </c:pt>
                <c:pt idx="2">
                  <c:v>5714.2857142857147</c:v>
                </c:pt>
              </c:numCache>
            </c:numRef>
          </c:val>
          <c:extLst>
            <c:ext xmlns:c16="http://schemas.microsoft.com/office/drawing/2014/chart" uri="{C3380CC4-5D6E-409C-BE32-E72D297353CC}">
              <c16:uniqueId val="{00000001-0622-4298-A808-8BB8EED09A9B}"/>
            </c:ext>
          </c:extLst>
        </c:ser>
        <c:dLbls>
          <c:showLegendKey val="0"/>
          <c:showVal val="0"/>
          <c:showCatName val="0"/>
          <c:showSerName val="0"/>
          <c:showPercent val="0"/>
          <c:showBubbleSize val="0"/>
        </c:dLbls>
        <c:gapWidth val="150"/>
        <c:overlap val="100"/>
        <c:axId val="471772688"/>
        <c:axId val="471769408"/>
      </c:barChart>
      <c:catAx>
        <c:axId val="471772688"/>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71769408"/>
        <c:crosses val="autoZero"/>
        <c:auto val="1"/>
        <c:lblAlgn val="ctr"/>
        <c:lblOffset val="100"/>
        <c:noMultiLvlLbl val="0"/>
      </c:catAx>
      <c:valAx>
        <c:axId val="471769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72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2023.xlsx]ورقة1!PivotTable6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solidFill>
                  <a:schemeClr val="accent5">
                    <a:lumMod val="50000"/>
                  </a:schemeClr>
                </a:solidFill>
              </a:rPr>
              <a:t>Custmer</a:t>
            </a:r>
            <a:r>
              <a:rPr lang="en-US" sz="2000" baseline="0">
                <a:solidFill>
                  <a:schemeClr val="accent5">
                    <a:lumMod val="50000"/>
                  </a:schemeClr>
                </a:solidFill>
              </a:rPr>
              <a:t> per month</a:t>
            </a:r>
            <a:endParaRPr lang="ar-SA" sz="2000">
              <a:solidFill>
                <a:schemeClr val="accent5">
                  <a:lumMod val="50000"/>
                </a:schemeClr>
              </a:solidFill>
            </a:endParaRPr>
          </a:p>
        </c:rich>
      </c:tx>
      <c:layout>
        <c:manualLayout>
          <c:xMode val="edge"/>
          <c:yMode val="edge"/>
          <c:x val="0.38578795837108382"/>
          <c:y val="2.98666716836403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ورقة1!$B$14</c:f>
              <c:strCache>
                <c:ptCount val="1"/>
                <c:pt idx="0">
                  <c:v>الإجمالي</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6"/>
            <c:marker>
              <c:symbol val="circle"/>
              <c:size val="6"/>
              <c:spPr>
                <a:solidFill>
                  <a:schemeClr val="accent5">
                    <a:lumMod val="50000"/>
                  </a:schemeClr>
                </a:soli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4D21-49D7-82CB-08E710B34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ورقة1!$A$15:$A$24</c:f>
              <c:strCache>
                <c:ptCount val="9"/>
                <c:pt idx="0">
                  <c:v>01-يناير</c:v>
                </c:pt>
                <c:pt idx="1">
                  <c:v>01-فبراير</c:v>
                </c:pt>
                <c:pt idx="2">
                  <c:v>01-مارس</c:v>
                </c:pt>
                <c:pt idx="3">
                  <c:v>01-أبريل</c:v>
                </c:pt>
                <c:pt idx="4">
                  <c:v>01-مايو</c:v>
                </c:pt>
                <c:pt idx="5">
                  <c:v>01-يونيو</c:v>
                </c:pt>
                <c:pt idx="6">
                  <c:v>01-يوليه</c:v>
                </c:pt>
                <c:pt idx="7">
                  <c:v>01-أغسطس</c:v>
                </c:pt>
                <c:pt idx="8">
                  <c:v>01-سبتمبر</c:v>
                </c:pt>
              </c:strCache>
            </c:strRef>
          </c:cat>
          <c:val>
            <c:numRef>
              <c:f>ورقة1!$B$15:$B$24</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4420-49F1-BF3E-4DB84EE0F337}"/>
            </c:ext>
          </c:extLst>
        </c:ser>
        <c:dLbls>
          <c:dLblPos val="t"/>
          <c:showLegendKey val="0"/>
          <c:showVal val="1"/>
          <c:showCatName val="0"/>
          <c:showSerName val="0"/>
          <c:showPercent val="0"/>
          <c:showBubbleSize val="0"/>
        </c:dLbls>
        <c:marker val="1"/>
        <c:smooth val="0"/>
        <c:axId val="541556616"/>
        <c:axId val="541558584"/>
      </c:lineChart>
      <c:catAx>
        <c:axId val="541556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58584"/>
        <c:crosses val="autoZero"/>
        <c:auto val="1"/>
        <c:lblAlgn val="ctr"/>
        <c:lblOffset val="100"/>
        <c:noMultiLvlLbl val="0"/>
      </c:catAx>
      <c:valAx>
        <c:axId val="541558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56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781978162507931"/>
          <c:y val="7.1913621531158557E-3"/>
          <c:w val="0.48100697102067225"/>
          <c:h val="0.91450621988434344"/>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89D2-456B-B526-DBFD6D280E3A}"/>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89D2-456B-B526-DBFD6D280E3A}"/>
              </c:ext>
            </c:extLst>
          </c:dPt>
          <c:dLbls>
            <c:dLbl>
              <c:idx val="0"/>
              <c:layout>
                <c:manualLayout>
                  <c:x val="-9.0701801494752474E-2"/>
                  <c:y val="-0.23471402801080662"/>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68900786794097"/>
                      <c:h val="0.38143833464502019"/>
                    </c:manualLayout>
                  </c15:layout>
                </c:ext>
                <c:ext xmlns:c16="http://schemas.microsoft.com/office/drawing/2014/chart" uri="{C3380CC4-5D6E-409C-BE32-E72D297353CC}">
                  <c16:uniqueId val="{00000001-89D2-456B-B526-DBFD6D280E3A}"/>
                </c:ext>
              </c:extLst>
            </c:dLbl>
            <c:dLbl>
              <c:idx val="1"/>
              <c:delete val="1"/>
              <c:extLst>
                <c:ext xmlns:c15="http://schemas.microsoft.com/office/drawing/2012/chart" uri="{CE6537A1-D6FC-4f65-9D91-7224C49458BB}"/>
                <c:ext xmlns:c16="http://schemas.microsoft.com/office/drawing/2014/chart" uri="{C3380CC4-5D6E-409C-BE32-E72D297353CC}">
                  <c16:uniqueId val="{00000003-89D2-456B-B526-DBFD6D280E3A}"/>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ورقة1!$B$3:$B$4</c:f>
              <c:numCache>
                <c:formatCode>0%</c:formatCode>
                <c:ptCount val="2"/>
                <c:pt idx="0">
                  <c:v>0.8447619047619046</c:v>
                </c:pt>
                <c:pt idx="1">
                  <c:v>0.1552380952380954</c:v>
                </c:pt>
              </c:numCache>
            </c:numRef>
          </c:val>
          <c:extLst>
            <c:ext xmlns:c16="http://schemas.microsoft.com/office/drawing/2014/chart" uri="{C3380CC4-5D6E-409C-BE32-E72D297353CC}">
              <c16:uniqueId val="{00000004-89D2-456B-B526-DBFD6D280E3A}"/>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30272837846488704"/>
          <c:y val="0"/>
          <c:w val="0.49210453876192306"/>
          <c:h val="0.88969912102576509"/>
        </c:manualLayout>
      </c:layout>
      <c:doughnutChart>
        <c:varyColors val="1"/>
        <c:ser>
          <c:idx val="0"/>
          <c:order val="0"/>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6B47-420B-BD2A-B4573F9C85B0}"/>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6B47-420B-BD2A-B4573F9C85B0}"/>
              </c:ext>
            </c:extLst>
          </c:dPt>
          <c:dLbls>
            <c:dLbl>
              <c:idx val="0"/>
              <c:layout>
                <c:manualLayout>
                  <c:x val="-9.2939943771850705E-2"/>
                  <c:y val="-0.25116927030352615"/>
                </c:manualLayout>
              </c:layout>
              <c:showLegendKey val="0"/>
              <c:showVal val="1"/>
              <c:showCatName val="0"/>
              <c:showSerName val="0"/>
              <c:showPercent val="0"/>
              <c:showBubbleSize val="0"/>
              <c:extLst>
                <c:ext xmlns:c15="http://schemas.microsoft.com/office/drawing/2012/chart" uri="{CE6537A1-D6FC-4f65-9D91-7224C49458BB}">
                  <c15:layout>
                    <c:manualLayout>
                      <c:w val="0.23330698287220025"/>
                      <c:h val="0.35806543561914483"/>
                    </c:manualLayout>
                  </c15:layout>
                </c:ext>
                <c:ext xmlns:c16="http://schemas.microsoft.com/office/drawing/2014/chart" uri="{C3380CC4-5D6E-409C-BE32-E72D297353CC}">
                  <c16:uniqueId val="{00000001-6B47-420B-BD2A-B4573F9C85B0}"/>
                </c:ext>
              </c:extLst>
            </c:dLbl>
            <c:dLbl>
              <c:idx val="1"/>
              <c:delete val="1"/>
              <c:extLst>
                <c:ext xmlns:c15="http://schemas.microsoft.com/office/drawing/2012/chart" uri="{CE6537A1-D6FC-4f65-9D91-7224C49458BB}"/>
                <c:ext xmlns:c16="http://schemas.microsoft.com/office/drawing/2014/chart" uri="{C3380CC4-5D6E-409C-BE32-E72D297353CC}">
                  <c16:uniqueId val="{00000003-6B47-420B-BD2A-B4573F9C85B0}"/>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ورقة1!$B$6:$B$7</c:f>
              <c:numCache>
                <c:formatCode>0%</c:formatCode>
                <c:ptCount val="2"/>
                <c:pt idx="0">
                  <c:v>0.85492063492063519</c:v>
                </c:pt>
                <c:pt idx="1">
                  <c:v>0.14507936507936481</c:v>
                </c:pt>
              </c:numCache>
            </c:numRef>
          </c:val>
          <c:extLst>
            <c:ext xmlns:c16="http://schemas.microsoft.com/office/drawing/2014/chart" uri="{C3380CC4-5D6E-409C-BE32-E72D297353CC}">
              <c16:uniqueId val="{00000004-6B47-420B-BD2A-B4573F9C85B0}"/>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A4CE-4FE0-9CF6-337AA74AE4E6}"/>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A4CE-4FE0-9CF6-337AA74AE4E6}"/>
              </c:ext>
            </c:extLst>
          </c:dPt>
          <c:dLbls>
            <c:dLbl>
              <c:idx val="0"/>
              <c:layout>
                <c:manualLayout>
                  <c:x val="-9.2939943771850705E-2"/>
                  <c:y val="-0.25116927030352615"/>
                </c:manualLayout>
              </c:layout>
              <c:showLegendKey val="0"/>
              <c:showVal val="1"/>
              <c:showCatName val="0"/>
              <c:showSerName val="0"/>
              <c:showPercent val="0"/>
              <c:showBubbleSize val="0"/>
              <c:extLst>
                <c:ext xmlns:c15="http://schemas.microsoft.com/office/drawing/2012/chart" uri="{CE6537A1-D6FC-4f65-9D91-7224C49458BB}">
                  <c15:layout>
                    <c:manualLayout>
                      <c:w val="0.23330698287220025"/>
                      <c:h val="0.35806543561914483"/>
                    </c:manualLayout>
                  </c15:layout>
                </c:ext>
                <c:ext xmlns:c16="http://schemas.microsoft.com/office/drawing/2014/chart" uri="{C3380CC4-5D6E-409C-BE32-E72D297353CC}">
                  <c16:uniqueId val="{00000001-A4CE-4FE0-9CF6-337AA74AE4E6}"/>
                </c:ext>
              </c:extLst>
            </c:dLbl>
            <c:dLbl>
              <c:idx val="1"/>
              <c:delete val="1"/>
              <c:extLst>
                <c:ext xmlns:c15="http://schemas.microsoft.com/office/drawing/2012/chart" uri="{CE6537A1-D6FC-4f65-9D91-7224C49458BB}"/>
                <c:ext xmlns:c16="http://schemas.microsoft.com/office/drawing/2014/chart" uri="{C3380CC4-5D6E-409C-BE32-E72D297353CC}">
                  <c16:uniqueId val="{00000003-A4CE-4FE0-9CF6-337AA74AE4E6}"/>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ورقة1!$B$10:$B$11</c:f>
              <c:numCache>
                <c:formatCode>0%</c:formatCode>
                <c:ptCount val="2"/>
                <c:pt idx="0">
                  <c:v>0.85555555555555574</c:v>
                </c:pt>
                <c:pt idx="1">
                  <c:v>0.14444444444444426</c:v>
                </c:pt>
              </c:numCache>
            </c:numRef>
          </c:val>
          <c:extLst>
            <c:ext xmlns:c16="http://schemas.microsoft.com/office/drawing/2014/chart" uri="{C3380CC4-5D6E-409C-BE32-E72D297353CC}">
              <c16:uniqueId val="{00000004-A4CE-4FE0-9CF6-337AA74AE4E6}"/>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193221</xdr:colOff>
      <xdr:row>1</xdr:row>
      <xdr:rowOff>20935</xdr:rowOff>
    </xdr:from>
    <xdr:to>
      <xdr:col>2</xdr:col>
      <xdr:colOff>416717</xdr:colOff>
      <xdr:row>21</xdr:row>
      <xdr:rowOff>138906</xdr:rowOff>
    </xdr:to>
    <xdr:sp macro="" textlink="">
      <xdr:nvSpPr>
        <xdr:cNvPr id="2" name="مستطيل 1"/>
        <xdr:cNvSpPr/>
      </xdr:nvSpPr>
      <xdr:spPr>
        <a:xfrm>
          <a:off x="193221" y="219373"/>
          <a:ext cx="1930059" cy="4086721"/>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202747</xdr:colOff>
      <xdr:row>23</xdr:row>
      <xdr:rowOff>38600</xdr:rowOff>
    </xdr:from>
    <xdr:to>
      <xdr:col>1</xdr:col>
      <xdr:colOff>650422</xdr:colOff>
      <xdr:row>34</xdr:row>
      <xdr:rowOff>75450</xdr:rowOff>
    </xdr:to>
    <xdr:sp macro="" textlink="">
      <xdr:nvSpPr>
        <xdr:cNvPr id="3" name="مستطيل 2"/>
        <xdr:cNvSpPr/>
      </xdr:nvSpPr>
      <xdr:spPr>
        <a:xfrm>
          <a:off x="202747" y="4602663"/>
          <a:ext cx="1300956" cy="221966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214156</xdr:colOff>
      <xdr:row>38</xdr:row>
      <xdr:rowOff>158749</xdr:rowOff>
    </xdr:from>
    <xdr:to>
      <xdr:col>2</xdr:col>
      <xdr:colOff>238125</xdr:colOff>
      <xdr:row>47</xdr:row>
      <xdr:rowOff>39686</xdr:rowOff>
    </xdr:to>
    <xdr:sp macro="" textlink="">
      <xdr:nvSpPr>
        <xdr:cNvPr id="4" name="مستطيل 3"/>
        <xdr:cNvSpPr/>
      </xdr:nvSpPr>
      <xdr:spPr>
        <a:xfrm>
          <a:off x="214156" y="7699374"/>
          <a:ext cx="1730532" cy="166687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615155</xdr:colOff>
      <xdr:row>0</xdr:row>
      <xdr:rowOff>172288</xdr:rowOff>
    </xdr:from>
    <xdr:to>
      <xdr:col>28</xdr:col>
      <xdr:colOff>389659</xdr:colOff>
      <xdr:row>47</xdr:row>
      <xdr:rowOff>79375</xdr:rowOff>
    </xdr:to>
    <xdr:sp macro="" textlink="">
      <xdr:nvSpPr>
        <xdr:cNvPr id="5" name="مستطيل 4"/>
        <xdr:cNvSpPr/>
      </xdr:nvSpPr>
      <xdr:spPr>
        <a:xfrm>
          <a:off x="2346973" y="172288"/>
          <a:ext cx="22288141" cy="9064076"/>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130479</xdr:colOff>
      <xdr:row>1</xdr:row>
      <xdr:rowOff>1</xdr:rowOff>
    </xdr:from>
    <xdr:to>
      <xdr:col>27</xdr:col>
      <xdr:colOff>606136</xdr:colOff>
      <xdr:row>6</xdr:row>
      <xdr:rowOff>38056</xdr:rowOff>
    </xdr:to>
    <xdr:sp macro="" textlink="">
      <xdr:nvSpPr>
        <xdr:cNvPr id="6" name="مستطيل مستدير الزوايا 5"/>
        <xdr:cNvSpPr/>
      </xdr:nvSpPr>
      <xdr:spPr>
        <a:xfrm>
          <a:off x="2728206" y="194831"/>
          <a:ext cx="21257475" cy="101220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3600" b="1">
              <a:solidFill>
                <a:schemeClr val="accent1">
                  <a:lumMod val="50000"/>
                </a:schemeClr>
              </a:solidFill>
            </a:rPr>
            <a:t>Excel dashbord</a:t>
          </a:r>
          <a:r>
            <a:rPr lang="en-US" sz="3600" b="1" baseline="0">
              <a:solidFill>
                <a:schemeClr val="accent1">
                  <a:lumMod val="50000"/>
                </a:schemeClr>
              </a:solidFill>
            </a:rPr>
            <a:t> for sales 2023</a:t>
          </a:r>
          <a:endParaRPr lang="en-US" sz="3600" b="1">
            <a:solidFill>
              <a:schemeClr val="accent1">
                <a:lumMod val="50000"/>
              </a:schemeClr>
            </a:solidFill>
          </a:endParaRPr>
        </a:p>
      </xdr:txBody>
    </xdr:sp>
    <xdr:clientData/>
  </xdr:twoCellAnchor>
  <xdr:twoCellAnchor>
    <xdr:from>
      <xdr:col>3</xdr:col>
      <xdr:colOff>138907</xdr:colOff>
      <xdr:row>7</xdr:row>
      <xdr:rowOff>157118</xdr:rowOff>
    </xdr:from>
    <xdr:to>
      <xdr:col>11</xdr:col>
      <xdr:colOff>599665</xdr:colOff>
      <xdr:row>17</xdr:row>
      <xdr:rowOff>-1</xdr:rowOff>
    </xdr:to>
    <xdr:sp macro="" textlink="">
      <xdr:nvSpPr>
        <xdr:cNvPr id="7" name="مستطيل مستدير الزوايا 6"/>
        <xdr:cNvSpPr/>
      </xdr:nvSpPr>
      <xdr:spPr>
        <a:xfrm>
          <a:off x="2698751" y="1546181"/>
          <a:ext cx="7287008" cy="182725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400" b="1">
              <a:solidFill>
                <a:schemeClr val="accent1">
                  <a:lumMod val="50000"/>
                </a:schemeClr>
              </a:solidFill>
            </a:rPr>
            <a:t>Sales</a:t>
          </a:r>
          <a:endParaRPr lang="en-US" sz="1800" b="1">
            <a:solidFill>
              <a:schemeClr val="accent1">
                <a:lumMod val="50000"/>
              </a:schemeClr>
            </a:solidFill>
          </a:endParaRPr>
        </a:p>
      </xdr:txBody>
    </xdr:sp>
    <xdr:clientData/>
  </xdr:twoCellAnchor>
  <xdr:twoCellAnchor>
    <xdr:from>
      <xdr:col>12</xdr:col>
      <xdr:colOff>19844</xdr:colOff>
      <xdr:row>7</xdr:row>
      <xdr:rowOff>39688</xdr:rowOff>
    </xdr:from>
    <xdr:to>
      <xdr:col>19</xdr:col>
      <xdr:colOff>595312</xdr:colOff>
      <xdr:row>17</xdr:row>
      <xdr:rowOff>39688</xdr:rowOff>
    </xdr:to>
    <xdr:sp macro="" textlink="">
      <xdr:nvSpPr>
        <xdr:cNvPr id="8" name="مستطيل مستدير الزوايا 7"/>
        <xdr:cNvSpPr/>
      </xdr:nvSpPr>
      <xdr:spPr>
        <a:xfrm>
          <a:off x="10259219" y="1428751"/>
          <a:ext cx="6548437" cy="19843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400" b="1">
              <a:solidFill>
                <a:schemeClr val="accent1">
                  <a:lumMod val="50000"/>
                </a:schemeClr>
              </a:solidFill>
              <a:latin typeface="+mn-lt"/>
              <a:ea typeface="+mn-ea"/>
              <a:cs typeface="+mn-cs"/>
            </a:rPr>
            <a:t>Profit</a:t>
          </a:r>
          <a:endParaRPr lang="en-US" sz="1800" b="1">
            <a:solidFill>
              <a:schemeClr val="accent1">
                <a:lumMod val="50000"/>
              </a:schemeClr>
            </a:solidFill>
            <a:latin typeface="+mn-lt"/>
            <a:ea typeface="+mn-ea"/>
            <a:cs typeface="+mn-cs"/>
          </a:endParaRPr>
        </a:p>
      </xdr:txBody>
    </xdr:sp>
    <xdr:clientData/>
  </xdr:twoCellAnchor>
  <xdr:twoCellAnchor>
    <xdr:from>
      <xdr:col>20</xdr:col>
      <xdr:colOff>79374</xdr:colOff>
      <xdr:row>7</xdr:row>
      <xdr:rowOff>59530</xdr:rowOff>
    </xdr:from>
    <xdr:to>
      <xdr:col>27</xdr:col>
      <xdr:colOff>674687</xdr:colOff>
      <xdr:row>17</xdr:row>
      <xdr:rowOff>39686</xdr:rowOff>
    </xdr:to>
    <xdr:sp macro="" textlink="">
      <xdr:nvSpPr>
        <xdr:cNvPr id="9" name="مستطيل مستدير الزوايا 8"/>
        <xdr:cNvSpPr/>
      </xdr:nvSpPr>
      <xdr:spPr>
        <a:xfrm>
          <a:off x="17144999" y="1448593"/>
          <a:ext cx="6568282" cy="196453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b="1">
              <a:solidFill>
                <a:schemeClr val="accent1">
                  <a:lumMod val="50000"/>
                </a:schemeClr>
              </a:solidFill>
              <a:latin typeface="+mn-lt"/>
              <a:ea typeface="+mn-ea"/>
              <a:cs typeface="+mn-cs"/>
            </a:rPr>
            <a:t>Number of custemer</a:t>
          </a:r>
        </a:p>
      </xdr:txBody>
    </xdr:sp>
    <xdr:clientData/>
  </xdr:twoCellAnchor>
  <xdr:twoCellAnchor>
    <xdr:from>
      <xdr:col>3</xdr:col>
      <xdr:colOff>79374</xdr:colOff>
      <xdr:row>18</xdr:row>
      <xdr:rowOff>19845</xdr:rowOff>
    </xdr:from>
    <xdr:to>
      <xdr:col>15</xdr:col>
      <xdr:colOff>456406</xdr:colOff>
      <xdr:row>46</xdr:row>
      <xdr:rowOff>99219</xdr:rowOff>
    </xdr:to>
    <xdr:sp macro="" textlink="">
      <xdr:nvSpPr>
        <xdr:cNvPr id="10" name="مستطيل 9"/>
        <xdr:cNvSpPr/>
      </xdr:nvSpPr>
      <xdr:spPr>
        <a:xfrm>
          <a:off x="2639218" y="3591720"/>
          <a:ext cx="10616407" cy="563562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39688</xdr:colOff>
      <xdr:row>18</xdr:row>
      <xdr:rowOff>59531</xdr:rowOff>
    </xdr:from>
    <xdr:to>
      <xdr:col>27</xdr:col>
      <xdr:colOff>754063</xdr:colOff>
      <xdr:row>32</xdr:row>
      <xdr:rowOff>138907</xdr:rowOff>
    </xdr:to>
    <xdr:sp macro="" textlink="">
      <xdr:nvSpPr>
        <xdr:cNvPr id="11" name="مستطيل 10"/>
        <xdr:cNvSpPr/>
      </xdr:nvSpPr>
      <xdr:spPr>
        <a:xfrm>
          <a:off x="13692188" y="3631406"/>
          <a:ext cx="10100469" cy="28575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79375</xdr:colOff>
      <xdr:row>34</xdr:row>
      <xdr:rowOff>37513</xdr:rowOff>
    </xdr:from>
    <xdr:to>
      <xdr:col>28</xdr:col>
      <xdr:colOff>64153</xdr:colOff>
      <xdr:row>46</xdr:row>
      <xdr:rowOff>119063</xdr:rowOff>
    </xdr:to>
    <xdr:sp macro="" textlink="">
      <xdr:nvSpPr>
        <xdr:cNvPr id="12" name="مستطيل 11"/>
        <xdr:cNvSpPr/>
      </xdr:nvSpPr>
      <xdr:spPr>
        <a:xfrm>
          <a:off x="13731875" y="6784388"/>
          <a:ext cx="10224153" cy="24628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218281</xdr:colOff>
      <xdr:row>1</xdr:row>
      <xdr:rowOff>39687</xdr:rowOff>
    </xdr:from>
    <xdr:to>
      <xdr:col>2</xdr:col>
      <xdr:colOff>377031</xdr:colOff>
      <xdr:row>21</xdr:row>
      <xdr:rowOff>182671</xdr:rowOff>
    </xdr:to>
    <mc:AlternateContent xmlns:mc="http://schemas.openxmlformats.org/markup-compatibility/2006">
      <mc:Choice xmlns:a14="http://schemas.microsoft.com/office/drawing/2010/main" Requires="a14">
        <xdr:graphicFrame macro="">
          <xdr:nvGraphicFramePr>
            <xdr:cNvPr id="1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18281" y="234517"/>
              <a:ext cx="1890568" cy="4039574"/>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214304</xdr:colOff>
      <xdr:row>22</xdr:row>
      <xdr:rowOff>183759</xdr:rowOff>
    </xdr:from>
    <xdr:to>
      <xdr:col>2</xdr:col>
      <xdr:colOff>396875</xdr:colOff>
      <xdr:row>37</xdr:row>
      <xdr:rowOff>99218</xdr:rowOff>
    </xdr:to>
    <mc:AlternateContent xmlns:mc="http://schemas.openxmlformats.org/markup-compatibility/2006">
      <mc:Choice xmlns:a14="http://schemas.microsoft.com/office/drawing/2010/main"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4304" y="4470009"/>
              <a:ext cx="1914389" cy="2837902"/>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225715</xdr:colOff>
      <xdr:row>38</xdr:row>
      <xdr:rowOff>144616</xdr:rowOff>
    </xdr:from>
    <xdr:to>
      <xdr:col>2</xdr:col>
      <xdr:colOff>297656</xdr:colOff>
      <xdr:row>47</xdr:row>
      <xdr:rowOff>59532</xdr:rowOff>
    </xdr:to>
    <mc:AlternateContent xmlns:mc="http://schemas.openxmlformats.org/markup-compatibility/2006">
      <mc:Choice xmlns:a14="http://schemas.microsoft.com/office/drawing/2010/main" Requires="a14">
        <xdr:graphicFrame macro="">
          <xdr:nvGraphicFramePr>
            <xdr:cNvPr id="15"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225715" y="7548139"/>
              <a:ext cx="1803759" cy="1668382"/>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5</xdr:col>
      <xdr:colOff>75784</xdr:colOff>
      <xdr:row>10</xdr:row>
      <xdr:rowOff>109691</xdr:rowOff>
    </xdr:from>
    <xdr:to>
      <xdr:col>8</xdr:col>
      <xdr:colOff>277811</xdr:colOff>
      <xdr:row>15</xdr:row>
      <xdr:rowOff>178593</xdr:rowOff>
    </xdr:to>
    <xdr:sp macro="" textlink="#REF!">
      <xdr:nvSpPr>
        <xdr:cNvPr id="17" name="مربع نص 16"/>
        <xdr:cNvSpPr txBox="1"/>
      </xdr:nvSpPr>
      <xdr:spPr>
        <a:xfrm>
          <a:off x="4342190" y="2094066"/>
          <a:ext cx="2761871" cy="106109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651320-AB4C-4E3E-9E68-B8ABCD08B3B2}" type="TxLink">
            <a:rPr lang="en-US" sz="4800" b="1" i="0" u="none" strike="noStrike" cap="none" spc="0">
              <a:ln w="0"/>
              <a:solidFill>
                <a:schemeClr val="accent1">
                  <a:lumMod val="50000"/>
                </a:schemeClr>
              </a:solidFill>
              <a:effectLst>
                <a:outerShdw blurRad="38100" dist="25400" dir="5400000" algn="ctr" rotWithShape="0">
                  <a:srgbClr val="6E747A">
                    <a:alpha val="43000"/>
                  </a:srgbClr>
                </a:outerShdw>
              </a:effectLst>
              <a:latin typeface="Calibri"/>
              <a:ea typeface="Calibri"/>
              <a:cs typeface="Calibri"/>
            </a:rPr>
            <a:pPr/>
            <a:t>$754,941 </a:t>
          </a:fld>
          <a:endParaRPr lang="en-US" sz="4400" b="1" cap="none" spc="0">
            <a:ln w="0"/>
            <a:solidFill>
              <a:schemeClr val="accent1">
                <a:lumMod val="50000"/>
              </a:schemeClr>
            </a:solidFill>
            <a:effectLst>
              <a:outerShdw blurRad="38100" dist="25400" dir="5400000" algn="ctr" rotWithShape="0">
                <a:srgbClr val="6E747A">
                  <a:alpha val="43000"/>
                </a:srgbClr>
              </a:outerShdw>
            </a:effectLst>
          </a:endParaRPr>
        </a:p>
      </xdr:txBody>
    </xdr:sp>
    <xdr:clientData/>
  </xdr:twoCellAnchor>
  <xdr:twoCellAnchor>
    <xdr:from>
      <xdr:col>12</xdr:col>
      <xdr:colOff>792421</xdr:colOff>
      <xdr:row>9</xdr:row>
      <xdr:rowOff>119062</xdr:rowOff>
    </xdr:from>
    <xdr:to>
      <xdr:col>16</xdr:col>
      <xdr:colOff>793749</xdr:colOff>
      <xdr:row>14</xdr:row>
      <xdr:rowOff>158751</xdr:rowOff>
    </xdr:to>
    <xdr:sp macro="" textlink="#REF!">
      <xdr:nvSpPr>
        <xdr:cNvPr id="18" name="مربع نص 17"/>
        <xdr:cNvSpPr txBox="1"/>
      </xdr:nvSpPr>
      <xdr:spPr>
        <a:xfrm>
          <a:off x="11031796" y="1905000"/>
          <a:ext cx="3414453" cy="10318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6E2AC7-5318-4174-91F2-725730BD6525}" type="TxLink">
            <a:rPr lang="en-US" sz="5400" b="1" i="0" u="none" strike="noStrike">
              <a:solidFill>
                <a:schemeClr val="accent1">
                  <a:lumMod val="50000"/>
                </a:schemeClr>
              </a:solidFill>
              <a:latin typeface="Calibri"/>
              <a:ea typeface="Calibri"/>
              <a:cs typeface="Calibri"/>
            </a:rPr>
            <a:pPr/>
            <a:t>$891,111 </a:t>
          </a:fld>
          <a:endParaRPr lang="en-US" sz="4800" b="1">
            <a:solidFill>
              <a:schemeClr val="accent1">
                <a:lumMod val="50000"/>
              </a:schemeClr>
            </a:solidFill>
          </a:endParaRPr>
        </a:p>
      </xdr:txBody>
    </xdr:sp>
    <xdr:clientData/>
  </xdr:twoCellAnchor>
  <xdr:twoCellAnchor>
    <xdr:from>
      <xdr:col>21</xdr:col>
      <xdr:colOff>799275</xdr:colOff>
      <xdr:row>9</xdr:row>
      <xdr:rowOff>70840</xdr:rowOff>
    </xdr:from>
    <xdr:to>
      <xdr:col>25</xdr:col>
      <xdr:colOff>59532</xdr:colOff>
      <xdr:row>14</xdr:row>
      <xdr:rowOff>19842</xdr:rowOff>
    </xdr:to>
    <xdr:sp macro="" textlink="#REF!">
      <xdr:nvSpPr>
        <xdr:cNvPr id="19" name="مربع نص 18"/>
        <xdr:cNvSpPr txBox="1"/>
      </xdr:nvSpPr>
      <xdr:spPr>
        <a:xfrm>
          <a:off x="18718181" y="1856778"/>
          <a:ext cx="2673382" cy="941189"/>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E2E3E6-F039-4C51-9AFC-EF9ADF509AEA}" type="TxLink">
            <a:rPr lang="en-US" sz="5400" b="1" i="0" u="none" strike="noStrike">
              <a:solidFill>
                <a:schemeClr val="accent1">
                  <a:lumMod val="50000"/>
                </a:schemeClr>
              </a:solidFill>
              <a:latin typeface="Calibri"/>
              <a:ea typeface="Calibri"/>
              <a:cs typeface="Calibri"/>
            </a:rPr>
            <a:pPr/>
            <a:t> 9,360 </a:t>
          </a:fld>
          <a:endParaRPr lang="en-US" sz="4800" b="1">
            <a:solidFill>
              <a:schemeClr val="accent1">
                <a:lumMod val="50000"/>
              </a:schemeClr>
            </a:solidFill>
          </a:endParaRPr>
        </a:p>
      </xdr:txBody>
    </xdr:sp>
    <xdr:clientData/>
  </xdr:twoCellAnchor>
  <xdr:twoCellAnchor>
    <xdr:from>
      <xdr:col>16</xdr:col>
      <xdr:colOff>119063</xdr:colOff>
      <xdr:row>34</xdr:row>
      <xdr:rowOff>19844</xdr:rowOff>
    </xdr:from>
    <xdr:to>
      <xdr:col>27</xdr:col>
      <xdr:colOff>844309</xdr:colOff>
      <xdr:row>46</xdr:row>
      <xdr:rowOff>-1</xdr:rowOff>
    </xdr:to>
    <xdr:graphicFrame macro="">
      <xdr:nvGraphicFramePr>
        <xdr:cNvPr id="20" name="مخطط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99219</xdr:colOff>
      <xdr:row>17</xdr:row>
      <xdr:rowOff>178593</xdr:rowOff>
    </xdr:from>
    <xdr:to>
      <xdr:col>15</xdr:col>
      <xdr:colOff>496093</xdr:colOff>
      <xdr:row>45</xdr:row>
      <xdr:rowOff>87518</xdr:rowOff>
    </xdr:to>
    <xdr:graphicFrame macro="">
      <xdr:nvGraphicFramePr>
        <xdr:cNvPr id="21" name="مخطط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19844</xdr:colOff>
      <xdr:row>18</xdr:row>
      <xdr:rowOff>19844</xdr:rowOff>
    </xdr:from>
    <xdr:to>
      <xdr:col>28</xdr:col>
      <xdr:colOff>0</xdr:colOff>
      <xdr:row>33</xdr:row>
      <xdr:rowOff>19843</xdr:rowOff>
    </xdr:to>
    <xdr:graphicFrame macro="">
      <xdr:nvGraphicFramePr>
        <xdr:cNvPr id="22" name="مخطط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635001</xdr:colOff>
      <xdr:row>8</xdr:row>
      <xdr:rowOff>39687</xdr:rowOff>
    </xdr:from>
    <xdr:to>
      <xdr:col>27</xdr:col>
      <xdr:colOff>277813</xdr:colOff>
      <xdr:row>16</xdr:row>
      <xdr:rowOff>59532</xdr:rowOff>
    </xdr:to>
    <xdr:graphicFrame macro="">
      <xdr:nvGraphicFramePr>
        <xdr:cNvPr id="23" name="مخطط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555626</xdr:colOff>
      <xdr:row>7</xdr:row>
      <xdr:rowOff>196807</xdr:rowOff>
    </xdr:from>
    <xdr:to>
      <xdr:col>19</xdr:col>
      <xdr:colOff>266701</xdr:colOff>
      <xdr:row>16</xdr:row>
      <xdr:rowOff>138907</xdr:rowOff>
    </xdr:to>
    <xdr:graphicFrame macro="">
      <xdr:nvGraphicFramePr>
        <xdr:cNvPr id="24" name="مخطط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19844</xdr:colOff>
      <xdr:row>7</xdr:row>
      <xdr:rowOff>0</xdr:rowOff>
    </xdr:from>
    <xdr:to>
      <xdr:col>11</xdr:col>
      <xdr:colOff>575469</xdr:colOff>
      <xdr:row>17</xdr:row>
      <xdr:rowOff>39687</xdr:rowOff>
    </xdr:to>
    <xdr:graphicFrame macro="">
      <xdr:nvGraphicFramePr>
        <xdr:cNvPr id="25" name="مخطط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104775</xdr:colOff>
      <xdr:row>3</xdr:row>
      <xdr:rowOff>180975</xdr:rowOff>
    </xdr:from>
    <xdr:to>
      <xdr:col>6</xdr:col>
      <xdr:colOff>638175</xdr:colOff>
      <xdr:row>13</xdr:row>
      <xdr:rowOff>19050</xdr:rowOff>
    </xdr:to>
    <mc:AlternateContent xmlns:mc="http://schemas.openxmlformats.org/markup-compatibility/2006">
      <mc:Choice xmlns:a14="http://schemas.microsoft.com/office/drawing/2010/main"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000875" y="781050"/>
              <a:ext cx="1571625" cy="1838325"/>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435.893481134262" createdVersion="6" refreshedVersion="6" minRefreshableVersion="3" recordCount="63">
  <cacheSource type="worksheet">
    <worksheetSource name="Table_1"/>
  </cacheSource>
  <cacheFields count="15">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0" base="0">
        <rangePr groupBy="days" startDate="2023-01-01T00:00:00" endDate="2023-09-02T00:00:00"/>
        <groupItems count="368">
          <s v="&lt;01/01/23"/>
          <s v="01-يناير"/>
          <s v="02-يناير"/>
          <s v="03-يناير"/>
          <s v="04-يناير"/>
          <s v="05-يناير"/>
          <s v="06-يناير"/>
          <s v="07-يناير"/>
          <s v="08-يناير"/>
          <s v="09-يناير"/>
          <s v="10-يناير"/>
          <s v="11-يناير"/>
          <s v="12-يناير"/>
          <s v="13-يناير"/>
          <s v="14-يناير"/>
          <s v="15-يناير"/>
          <s v="16-يناير"/>
          <s v="17-يناير"/>
          <s v="18-يناير"/>
          <s v="19-يناير"/>
          <s v="20-يناير"/>
          <s v="21-يناير"/>
          <s v="22-يناير"/>
          <s v="23-يناير"/>
          <s v="24-يناير"/>
          <s v="25-يناير"/>
          <s v="26-يناير"/>
          <s v="27-يناير"/>
          <s v="28-يناير"/>
          <s v="29-يناير"/>
          <s v="30-يناير"/>
          <s v="31-يناير"/>
          <s v="01-فبراير"/>
          <s v="02-فبراير"/>
          <s v="03-فبراير"/>
          <s v="04-فبراير"/>
          <s v="05-فبراير"/>
          <s v="06-فبراير"/>
          <s v="07-فبراير"/>
          <s v="08-فبراير"/>
          <s v="09-فبراير"/>
          <s v="10-فبراير"/>
          <s v="11-فبراير"/>
          <s v="12-فبراير"/>
          <s v="13-فبراير"/>
          <s v="14-فبراير"/>
          <s v="15-فبراير"/>
          <s v="16-فبراير"/>
          <s v="17-فبراير"/>
          <s v="18-فبراير"/>
          <s v="19-فبراير"/>
          <s v="20-فبراير"/>
          <s v="21-فبراير"/>
          <s v="22-فبراير"/>
          <s v="23-فبراير"/>
          <s v="24-فبراير"/>
          <s v="25-فبراير"/>
          <s v="26-فبراير"/>
          <s v="27-فبراير"/>
          <s v="28-فبراير"/>
          <s v="29-فبراير"/>
          <s v="01-مارس"/>
          <s v="02-مارس"/>
          <s v="03-مارس"/>
          <s v="04-مارس"/>
          <s v="05-مارس"/>
          <s v="06-مارس"/>
          <s v="07-مارس"/>
          <s v="08-مارس"/>
          <s v="09-مارس"/>
          <s v="10-مارس"/>
          <s v="11-مارس"/>
          <s v="12-مارس"/>
          <s v="13-مارس"/>
          <s v="14-مارس"/>
          <s v="15-مارس"/>
          <s v="16-مارس"/>
          <s v="17-مارس"/>
          <s v="18-مارس"/>
          <s v="19-مارس"/>
          <s v="20-مارس"/>
          <s v="21-مارس"/>
          <s v="22-مارس"/>
          <s v="23-مارس"/>
          <s v="24-مارس"/>
          <s v="25-مارس"/>
          <s v="26-مارس"/>
          <s v="27-مارس"/>
          <s v="28-مارس"/>
          <s v="29-مارس"/>
          <s v="30-مارس"/>
          <s v="31-مارس"/>
          <s v="01-أبريل"/>
          <s v="02-أبريل"/>
          <s v="03-أبريل"/>
          <s v="04-أبريل"/>
          <s v="05-أبريل"/>
          <s v="06-أبريل"/>
          <s v="07-أبريل"/>
          <s v="08-أبريل"/>
          <s v="09-أبريل"/>
          <s v="10-أبريل"/>
          <s v="11-أبريل"/>
          <s v="12-أبريل"/>
          <s v="13-أبريل"/>
          <s v="14-أبريل"/>
          <s v="15-أبريل"/>
          <s v="16-أبريل"/>
          <s v="17-أبريل"/>
          <s v="18-أبريل"/>
          <s v="19-أبريل"/>
          <s v="20-أبريل"/>
          <s v="21-أبريل"/>
          <s v="22-أبريل"/>
          <s v="23-أبريل"/>
          <s v="24-أبريل"/>
          <s v="25-أبريل"/>
          <s v="26-أبريل"/>
          <s v="27-أبريل"/>
          <s v="28-أبريل"/>
          <s v="29-أبريل"/>
          <s v="30-أبريل"/>
          <s v="01-مايو"/>
          <s v="02-مايو"/>
          <s v="03-مايو"/>
          <s v="04-مايو"/>
          <s v="05-مايو"/>
          <s v="06-مايو"/>
          <s v="07-مايو"/>
          <s v="08-مايو"/>
          <s v="09-مايو"/>
          <s v="10-مايو"/>
          <s v="11-مايو"/>
          <s v="12-مايو"/>
          <s v="13-مايو"/>
          <s v="14-مايو"/>
          <s v="15-مايو"/>
          <s v="16-مايو"/>
          <s v="17-مايو"/>
          <s v="18-مايو"/>
          <s v="19-مايو"/>
          <s v="20-مايو"/>
          <s v="21-مايو"/>
          <s v="22-مايو"/>
          <s v="23-مايو"/>
          <s v="24-مايو"/>
          <s v="25-مايو"/>
          <s v="26-مايو"/>
          <s v="27-مايو"/>
          <s v="28-مايو"/>
          <s v="29-مايو"/>
          <s v="30-مايو"/>
          <s v="31-مايو"/>
          <s v="01-يونيو"/>
          <s v="02-يونيو"/>
          <s v="03-يونيو"/>
          <s v="04-يونيو"/>
          <s v="05-يونيو"/>
          <s v="06-يونيو"/>
          <s v="07-يونيو"/>
          <s v="08-يونيو"/>
          <s v="09-يونيو"/>
          <s v="10-يونيو"/>
          <s v="11-يونيو"/>
          <s v="12-يونيو"/>
          <s v="13-يونيو"/>
          <s v="14-يونيو"/>
          <s v="15-يونيو"/>
          <s v="16-يونيو"/>
          <s v="17-يونيو"/>
          <s v="18-يونيو"/>
          <s v="19-يونيو"/>
          <s v="20-يونيو"/>
          <s v="21-يونيو"/>
          <s v="22-يونيو"/>
          <s v="23-يونيو"/>
          <s v="24-يونيو"/>
          <s v="25-يونيو"/>
          <s v="26-يونيو"/>
          <s v="27-يونيو"/>
          <s v="28-يونيو"/>
          <s v="29-يونيو"/>
          <s v="30-يونيو"/>
          <s v="01-يوليه"/>
          <s v="02-يوليه"/>
          <s v="03-يوليه"/>
          <s v="04-يوليه"/>
          <s v="05-يوليه"/>
          <s v="06-يوليه"/>
          <s v="07-يوليه"/>
          <s v="08-يوليه"/>
          <s v="09-يوليه"/>
          <s v="10-يوليه"/>
          <s v="11-يوليه"/>
          <s v="12-يوليه"/>
          <s v="13-يوليه"/>
          <s v="14-يوليه"/>
          <s v="15-يوليه"/>
          <s v="16-يوليه"/>
          <s v="17-يوليه"/>
          <s v="18-يوليه"/>
          <s v="19-يوليه"/>
          <s v="20-يوليه"/>
          <s v="21-يوليه"/>
          <s v="22-يوليه"/>
          <s v="23-يوليه"/>
          <s v="24-يوليه"/>
          <s v="25-يوليه"/>
          <s v="26-يوليه"/>
          <s v="27-يوليه"/>
          <s v="28-يوليه"/>
          <s v="29-يوليه"/>
          <s v="30-يوليه"/>
          <s v="31-يوليه"/>
          <s v="01-أغسطس"/>
          <s v="02-أغسطس"/>
          <s v="03-أغسطس"/>
          <s v="04-أغسطس"/>
          <s v="05-أغسطس"/>
          <s v="06-أغسطس"/>
          <s v="07-أغسطس"/>
          <s v="08-أغسطس"/>
          <s v="09-أغسطس"/>
          <s v="10-أغسطس"/>
          <s v="11-أغسطس"/>
          <s v="12-أغسطس"/>
          <s v="13-أغسطس"/>
          <s v="14-أغسطس"/>
          <s v="15-أغسطس"/>
          <s v="16-أغسطس"/>
          <s v="17-أغسطس"/>
          <s v="18-أغسطس"/>
          <s v="19-أغسطس"/>
          <s v="20-أغسطس"/>
          <s v="21-أغسطس"/>
          <s v="22-أغسطس"/>
          <s v="23-أغسطس"/>
          <s v="24-أغسطس"/>
          <s v="25-أغسطس"/>
          <s v="26-أغسطس"/>
          <s v="27-أغسطس"/>
          <s v="28-أغسطس"/>
          <s v="29-أغسطس"/>
          <s v="30-أغسطس"/>
          <s v="31-أغسطس"/>
          <s v="01-سبتمبر"/>
          <s v="02-سبتمبر"/>
          <s v="03-سبتمبر"/>
          <s v="04-سبتمبر"/>
          <s v="05-سبتمبر"/>
          <s v="06-سبتمبر"/>
          <s v="07-سبتمبر"/>
          <s v="08-سبتمبر"/>
          <s v="09-سبتمبر"/>
          <s v="10-سبتمبر"/>
          <s v="11-سبتمبر"/>
          <s v="12-سبتمبر"/>
          <s v="13-سبتمبر"/>
          <s v="14-سبتمبر"/>
          <s v="15-سبتمبر"/>
          <s v="16-سبتمبر"/>
          <s v="17-سبتمبر"/>
          <s v="18-سبتمبر"/>
          <s v="19-سبتمبر"/>
          <s v="20-سبتمبر"/>
          <s v="21-سبتمبر"/>
          <s v="22-سبتمبر"/>
          <s v="23-سبتمبر"/>
          <s v="24-سبتمبر"/>
          <s v="25-سبتمبر"/>
          <s v="26-سبتمبر"/>
          <s v="27-سبتمبر"/>
          <s v="28-سبتمبر"/>
          <s v="29-سبتمبر"/>
          <s v="30-سبتمبر"/>
          <s v="01-أكتوبر"/>
          <s v="02-أكتوبر"/>
          <s v="03-أكتوبر"/>
          <s v="04-أكتوبر"/>
          <s v="05-أكتوبر"/>
          <s v="06-أكتوبر"/>
          <s v="07-أكتوبر"/>
          <s v="08-أكتوبر"/>
          <s v="09-أكتوبر"/>
          <s v="10-أكتوبر"/>
          <s v="11-أكتوبر"/>
          <s v="12-أكتوبر"/>
          <s v="13-أكتوبر"/>
          <s v="14-أكتوبر"/>
          <s v="15-أكتوبر"/>
          <s v="16-أكتوبر"/>
          <s v="17-أكتوبر"/>
          <s v="18-أكتوبر"/>
          <s v="19-أكتوبر"/>
          <s v="20-أكتوبر"/>
          <s v="21-أكتوبر"/>
          <s v="22-أكتوبر"/>
          <s v="23-أكتوبر"/>
          <s v="24-أكتوبر"/>
          <s v="25-أكتوبر"/>
          <s v="26-أكتوبر"/>
          <s v="27-أكتوبر"/>
          <s v="28-أكتوبر"/>
          <s v="29-أكتوبر"/>
          <s v="30-أكتوبر"/>
          <s v="31-أكتوبر"/>
          <s v="01-نوفمبر"/>
          <s v="02-نوفمبر"/>
          <s v="03-نوفمبر"/>
          <s v="04-نوفمبر"/>
          <s v="05-نوفمبر"/>
          <s v="06-نوفمبر"/>
          <s v="07-نوفمبر"/>
          <s v="08-نوفمبر"/>
          <s v="09-نوفمبر"/>
          <s v="10-نوفمبر"/>
          <s v="11-نوفمبر"/>
          <s v="12-نوفمبر"/>
          <s v="13-نوفمبر"/>
          <s v="14-نوفمبر"/>
          <s v="15-نوفمبر"/>
          <s v="16-نوفمبر"/>
          <s v="17-نوفمبر"/>
          <s v="18-نوفمبر"/>
          <s v="19-نوفمبر"/>
          <s v="20-نوفمبر"/>
          <s v="21-نوفمبر"/>
          <s v="22-نوفمبر"/>
          <s v="23-نوفمبر"/>
          <s v="24-نوفمبر"/>
          <s v="25-نوفمبر"/>
          <s v="26-نوفمبر"/>
          <s v="27-نوفمبر"/>
          <s v="28-نوفمبر"/>
          <s v="29-نوفمبر"/>
          <s v="30-نوفمبر"/>
          <s v="01-ديسمبر"/>
          <s v="02-ديسمبر"/>
          <s v="03-ديسمبر"/>
          <s v="04-ديسمبر"/>
          <s v="05-ديسمبر"/>
          <s v="06-ديسمبر"/>
          <s v="07-ديسمبر"/>
          <s v="08-ديسمبر"/>
          <s v="09-ديسمبر"/>
          <s v="10-ديسمبر"/>
          <s v="11-ديسمبر"/>
          <s v="12-ديسمبر"/>
          <s v="13-ديسمبر"/>
          <s v="14-ديسمبر"/>
          <s v="15-ديسمبر"/>
          <s v="16-ديسمبر"/>
          <s v="17-ديسمبر"/>
          <s v="18-ديسمبر"/>
          <s v="19-ديسمبر"/>
          <s v="20-ديسمبر"/>
          <s v="21-ديسمبر"/>
          <s v="22-ديسمبر"/>
          <s v="23-ديسمبر"/>
          <s v="24-ديسمبر"/>
          <s v="25-ديسمبر"/>
          <s v="26-ديسمبر"/>
          <s v="27-ديسمبر"/>
          <s v="28-ديسمبر"/>
          <s v="29-ديسمبر"/>
          <s v="30-ديسمبر"/>
          <s v="31-ديسمبر"/>
          <s v="&gt;02/09/23"/>
        </groupItems>
      </fieldGroup>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ount="23">
        <n v="0.85"/>
        <n v="0.95"/>
        <n v="0.8"/>
        <n v="0.79"/>
        <n v="0.72"/>
        <n v="0.99"/>
        <n v="0.98"/>
        <n v="0.9"/>
        <n v="0.97"/>
        <n v="0.78"/>
        <n v="0.84"/>
        <n v="0.87"/>
        <n v="0.91"/>
        <n v="0.94"/>
        <n v="0.77"/>
        <n v="0.96"/>
        <n v="0.74"/>
        <n v="0.7"/>
        <n v="0.75"/>
        <n v="0.82"/>
        <n v="0.81"/>
        <n v="0.92"/>
        <n v="0.73"/>
      </sharedItems>
    </cacheField>
    <cacheField name="Customer Completion Rate" numFmtId="9">
      <sharedItems containsSemiMixedTypes="0" containsString="0" containsNumber="1" minValue="0.7" maxValue="0.99"/>
    </cacheField>
    <cacheField name="أشهر" numFmtId="0" databaseField="0">
      <fieldGroup base="0">
        <rangePr groupBy="months" startDate="2023-01-01T00:00:00" endDate="2023-09-02T00:00:00"/>
        <groupItems count="14">
          <s v="&lt;01/01/23"/>
          <s v="يناير"/>
          <s v="فبراير"/>
          <s v="مارس"/>
          <s v="أبريل"/>
          <s v="مايو"/>
          <s v="يونيو"/>
          <s v="يوليه"/>
          <s v="أغسطس"/>
          <s v="سبتمبر"/>
          <s v="أكتوبر"/>
          <s v="نوفمبر"/>
          <s v="ديسمبر"/>
          <s v="&gt;02/09/23"/>
        </groupItems>
      </fieldGroup>
    </cacheField>
    <cacheField name="sales incomplation" numFmtId="0" formula=" 100-'Sales Completion Rate'" databaseField="0"/>
    <cacheField name="profit incomplation" numFmtId="0" formula="100-'Profit Completion Rate'" databaseField="0"/>
    <cacheField name="حقل1" numFmtId="0" formula="1-'Sales Completion Rate'" databaseField="0"/>
    <cacheField name="حقل2" numFmtId="0" formula=" 100-'Sales Completion Rat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x v="0"/>
    <x v="0"/>
    <n v="5000"/>
    <n v="2581"/>
    <n v="2857.1428571428573"/>
    <n v="80"/>
    <x v="0"/>
    <n v="0.89"/>
    <x v="0"/>
    <n v="0.72"/>
  </r>
  <r>
    <x v="0"/>
    <x v="1"/>
    <n v="3500"/>
    <n v="3944"/>
    <n v="2857.1428571428573"/>
    <n v="30"/>
    <x v="0"/>
    <n v="0.94"/>
    <x v="1"/>
    <n v="0.86"/>
  </r>
  <r>
    <x v="0"/>
    <x v="2"/>
    <n v="1500"/>
    <n v="3293"/>
    <n v="2857.1428571428573"/>
    <n v="15"/>
    <x v="0"/>
    <n v="0.82"/>
    <x v="2"/>
    <n v="0.76"/>
  </r>
  <r>
    <x v="0"/>
    <x v="3"/>
    <n v="1500"/>
    <n v="2019"/>
    <n v="2857.1428571428573"/>
    <n v="40"/>
    <x v="0"/>
    <n v="0.79"/>
    <x v="3"/>
    <n v="0.79"/>
  </r>
  <r>
    <x v="0"/>
    <x v="4"/>
    <n v="6000"/>
    <n v="2980"/>
    <n v="2857.1428571428573"/>
    <n v="100"/>
    <x v="0"/>
    <n v="0.96"/>
    <x v="3"/>
    <n v="0.7"/>
  </r>
  <r>
    <x v="0"/>
    <x v="5"/>
    <n v="2500"/>
    <n v="2209"/>
    <n v="2857.1428571428573"/>
    <n v="15"/>
    <x v="0"/>
    <n v="0.79"/>
    <x v="3"/>
    <n v="0.77"/>
  </r>
  <r>
    <x v="0"/>
    <x v="6"/>
    <n v="10000"/>
    <n v="2440"/>
    <n v="2857.1428571428573"/>
    <n v="20"/>
    <x v="0"/>
    <n v="0.75"/>
    <x v="4"/>
    <n v="0.93"/>
  </r>
  <r>
    <x v="1"/>
    <x v="0"/>
    <n v="5000"/>
    <n v="2000"/>
    <n v="1428.5714285714287"/>
    <n v="90"/>
    <x v="0"/>
    <n v="0.92"/>
    <x v="5"/>
    <n v="0.74"/>
  </r>
  <r>
    <x v="1"/>
    <x v="1"/>
    <n v="15000"/>
    <n v="14431"/>
    <n v="1428.5714285714287"/>
    <n v="30"/>
    <x v="0"/>
    <n v="0.7"/>
    <x v="5"/>
    <n v="0.95"/>
  </r>
  <r>
    <x v="1"/>
    <x v="2"/>
    <n v="1500"/>
    <n v="3000"/>
    <n v="1428.5714285714287"/>
    <n v="15"/>
    <x v="0"/>
    <n v="0.91"/>
    <x v="6"/>
    <n v="0.89"/>
  </r>
  <r>
    <x v="1"/>
    <x v="3"/>
    <n v="3500"/>
    <n v="4000"/>
    <n v="1428.5714285714287"/>
    <n v="40"/>
    <x v="0"/>
    <n v="0.74"/>
    <x v="0"/>
    <n v="0.7"/>
  </r>
  <r>
    <x v="1"/>
    <x v="4"/>
    <n v="6000"/>
    <n v="2000"/>
    <n v="1428.5714285714287"/>
    <n v="100"/>
    <x v="0"/>
    <n v="0.9"/>
    <x v="7"/>
    <n v="0.72"/>
  </r>
  <r>
    <x v="1"/>
    <x v="5"/>
    <n v="4000"/>
    <n v="2000"/>
    <n v="1428.5714285714287"/>
    <n v="15"/>
    <x v="0"/>
    <n v="0.95"/>
    <x v="8"/>
    <n v="0.81"/>
  </r>
  <r>
    <x v="1"/>
    <x v="6"/>
    <n v="10000"/>
    <n v="2000"/>
    <n v="1428.5714285714287"/>
    <n v="20"/>
    <x v="0"/>
    <n v="0.99"/>
    <x v="3"/>
    <n v="0.75"/>
  </r>
  <r>
    <x v="2"/>
    <x v="0"/>
    <n v="8571.4285714285706"/>
    <n v="4000"/>
    <n v="1428.5714285714287"/>
    <n v="45"/>
    <x v="0"/>
    <n v="0.86"/>
    <x v="8"/>
    <n v="0.89"/>
  </r>
  <r>
    <x v="2"/>
    <x v="1"/>
    <n v="8571.4285714285706"/>
    <n v="6000"/>
    <n v="1428.5714285714287"/>
    <n v="43"/>
    <x v="0"/>
    <n v="0.83"/>
    <x v="4"/>
    <n v="0.74"/>
  </r>
  <r>
    <x v="2"/>
    <x v="2"/>
    <n v="8571.4285714285706"/>
    <n v="6500"/>
    <n v="1428.5714285714287"/>
    <n v="43"/>
    <x v="0"/>
    <n v="0.74"/>
    <x v="9"/>
    <n v="0.94"/>
  </r>
  <r>
    <x v="2"/>
    <x v="3"/>
    <n v="8571.4285714285706"/>
    <n v="12000"/>
    <n v="1428.5714285714287"/>
    <n v="43"/>
    <x v="0"/>
    <n v="0.8"/>
    <x v="10"/>
    <n v="0.81"/>
  </r>
  <r>
    <x v="2"/>
    <x v="4"/>
    <n v="8571.4285714285706"/>
    <n v="3000"/>
    <n v="1428.5714285714287"/>
    <n v="43"/>
    <x v="0"/>
    <n v="0.89"/>
    <x v="5"/>
    <n v="0.97"/>
  </r>
  <r>
    <x v="2"/>
    <x v="5"/>
    <n v="8571.4285714285706"/>
    <n v="2000"/>
    <n v="1428.5714285714287"/>
    <n v="40"/>
    <x v="0"/>
    <n v="0.71"/>
    <x v="11"/>
    <n v="0.94"/>
  </r>
  <r>
    <x v="2"/>
    <x v="6"/>
    <n v="8571.4285714285706"/>
    <n v="2000"/>
    <n v="1428.5714285714287"/>
    <n v="43"/>
    <x v="0"/>
    <n v="0.9"/>
    <x v="4"/>
    <n v="0.94"/>
  </r>
  <r>
    <x v="3"/>
    <x v="0"/>
    <n v="7857.1428571428569"/>
    <n v="3000"/>
    <n v="5714.2857142857147"/>
    <n v="100"/>
    <x v="1"/>
    <n v="0.89"/>
    <x v="0"/>
    <n v="0.87"/>
  </r>
  <r>
    <x v="3"/>
    <x v="1"/>
    <n v="7857.1428571428569"/>
    <n v="4500"/>
    <n v="5714.2857142857147"/>
    <n v="100"/>
    <x v="1"/>
    <n v="0.89"/>
    <x v="2"/>
    <n v="0.88"/>
  </r>
  <r>
    <x v="3"/>
    <x v="2"/>
    <n v="7857.1428571428569"/>
    <n v="5500"/>
    <n v="5714.2857142857147"/>
    <n v="100"/>
    <x v="1"/>
    <n v="0.98"/>
    <x v="5"/>
    <n v="0.81"/>
  </r>
  <r>
    <x v="3"/>
    <x v="3"/>
    <n v="7857.1428571428569"/>
    <n v="10000"/>
    <n v="5714.2857142857147"/>
    <n v="100"/>
    <x v="1"/>
    <n v="0.81"/>
    <x v="12"/>
    <n v="0.95"/>
  </r>
  <r>
    <x v="3"/>
    <x v="4"/>
    <n v="7857.1428571428569"/>
    <n v="2000"/>
    <n v="5714.2857142857147"/>
    <n v="100"/>
    <x v="1"/>
    <n v="0.97"/>
    <x v="0"/>
    <n v="0.85"/>
  </r>
  <r>
    <x v="3"/>
    <x v="5"/>
    <n v="7857.1428571428569"/>
    <n v="2000"/>
    <n v="5714.2857142857147"/>
    <n v="100"/>
    <x v="1"/>
    <n v="0.89"/>
    <x v="13"/>
    <n v="0.8"/>
  </r>
  <r>
    <x v="3"/>
    <x v="6"/>
    <n v="7857.1428571428569"/>
    <n v="2000"/>
    <n v="5714.2857142857147"/>
    <n v="100"/>
    <x v="1"/>
    <n v="0.88"/>
    <x v="13"/>
    <n v="0.7"/>
  </r>
  <r>
    <x v="4"/>
    <x v="0"/>
    <n v="11428.571428571429"/>
    <n v="20000"/>
    <n v="2857.1428571428573"/>
    <n v="90"/>
    <x v="1"/>
    <n v="0.75"/>
    <x v="14"/>
    <n v="0.84"/>
  </r>
  <r>
    <x v="4"/>
    <x v="1"/>
    <n v="11428.571428571429"/>
    <n v="17000"/>
    <n v="2857.1428571428573"/>
    <n v="80"/>
    <x v="1"/>
    <n v="0.73"/>
    <x v="15"/>
    <n v="0.93"/>
  </r>
  <r>
    <x v="4"/>
    <x v="2"/>
    <n v="11428.571428571429"/>
    <n v="16000"/>
    <n v="2857.1428571428573"/>
    <n v="90"/>
    <x v="1"/>
    <n v="0.93"/>
    <x v="16"/>
    <n v="0.93"/>
  </r>
  <r>
    <x v="4"/>
    <x v="3"/>
    <n v="11428.571428571429"/>
    <n v="12000"/>
    <n v="2857.1428571428573"/>
    <n v="110"/>
    <x v="1"/>
    <n v="0.85"/>
    <x v="17"/>
    <n v="0.99"/>
  </r>
  <r>
    <x v="4"/>
    <x v="4"/>
    <n v="11428.571428571429"/>
    <n v="20500"/>
    <n v="2857.1428571428573"/>
    <n v="90"/>
    <x v="1"/>
    <n v="0.92"/>
    <x v="5"/>
    <n v="0.88"/>
  </r>
  <r>
    <x v="4"/>
    <x v="5"/>
    <n v="11428.571428571429"/>
    <n v="21000"/>
    <n v="2857.1428571428573"/>
    <n v="100"/>
    <x v="1"/>
    <n v="0.75"/>
    <x v="8"/>
    <n v="0.83"/>
  </r>
  <r>
    <x v="4"/>
    <x v="6"/>
    <n v="11428.571428571429"/>
    <n v="21500"/>
    <n v="2857.1428571428573"/>
    <n v="90"/>
    <x v="1"/>
    <n v="0.77"/>
    <x v="8"/>
    <n v="0.78"/>
  </r>
  <r>
    <x v="5"/>
    <x v="0"/>
    <n v="14285.714285714286"/>
    <n v="22000"/>
    <n v="857.14285714285711"/>
    <n v="228"/>
    <x v="1"/>
    <n v="0.79"/>
    <x v="18"/>
    <n v="0.93"/>
  </r>
  <r>
    <x v="5"/>
    <x v="1"/>
    <n v="14285.714285714286"/>
    <n v="18000"/>
    <n v="857.14285714285711"/>
    <n v="220"/>
    <x v="1"/>
    <n v="0.81"/>
    <x v="6"/>
    <n v="0.86"/>
  </r>
  <r>
    <x v="5"/>
    <x v="2"/>
    <n v="14285.714285714286"/>
    <n v="18500"/>
    <n v="857.14285714285711"/>
    <n v="228"/>
    <x v="1"/>
    <n v="0.86"/>
    <x v="19"/>
    <n v="0.86"/>
  </r>
  <r>
    <x v="5"/>
    <x v="3"/>
    <n v="14285.714285714286"/>
    <n v="14314"/>
    <n v="857.14285714285711"/>
    <n v="238"/>
    <x v="1"/>
    <n v="0.72"/>
    <x v="1"/>
    <n v="0.9"/>
  </r>
  <r>
    <x v="5"/>
    <x v="4"/>
    <n v="14285.714285714286"/>
    <n v="21000"/>
    <n v="857.14285714285711"/>
    <n v="228"/>
    <x v="1"/>
    <n v="0.71"/>
    <x v="2"/>
    <n v="0.76"/>
  </r>
  <r>
    <x v="5"/>
    <x v="5"/>
    <n v="14285.714285714286"/>
    <n v="22500"/>
    <n v="857.14285714285711"/>
    <n v="230"/>
    <x v="1"/>
    <n v="0.97"/>
    <x v="1"/>
    <n v="0.85"/>
  </r>
  <r>
    <x v="5"/>
    <x v="6"/>
    <n v="14285.714285714286"/>
    <n v="22900"/>
    <n v="857.14285714285711"/>
    <n v="228"/>
    <x v="1"/>
    <n v="0.95"/>
    <x v="0"/>
    <n v="0.91"/>
  </r>
  <r>
    <x v="6"/>
    <x v="0"/>
    <n v="18562.957142857143"/>
    <n v="25000"/>
    <n v="714.28571428571433"/>
    <n v="250"/>
    <x v="2"/>
    <n v="0.97"/>
    <x v="17"/>
    <n v="0.93"/>
  </r>
  <r>
    <x v="6"/>
    <x v="1"/>
    <n v="18562.957142857143"/>
    <n v="22000"/>
    <n v="714.28571428571433"/>
    <n v="240"/>
    <x v="2"/>
    <n v="0.9"/>
    <x v="6"/>
    <n v="0.96"/>
  </r>
  <r>
    <x v="6"/>
    <x v="2"/>
    <n v="18562.957142857143"/>
    <n v="25000"/>
    <n v="714.28571428571433"/>
    <n v="270"/>
    <x v="2"/>
    <n v="0.9"/>
    <x v="1"/>
    <n v="0.98"/>
  </r>
  <r>
    <x v="6"/>
    <x v="3"/>
    <n v="18562.957142857143"/>
    <n v="25000"/>
    <n v="714.28571428571433"/>
    <n v="259"/>
    <x v="2"/>
    <n v="0.96"/>
    <x v="20"/>
    <n v="0.85"/>
  </r>
  <r>
    <x v="6"/>
    <x v="4"/>
    <n v="18562.957142857143"/>
    <n v="25000"/>
    <n v="714.28571428571433"/>
    <n v="260"/>
    <x v="2"/>
    <n v="0.98"/>
    <x v="10"/>
    <n v="0.89"/>
  </r>
  <r>
    <x v="6"/>
    <x v="5"/>
    <n v="18562.957142857143"/>
    <n v="25000"/>
    <n v="714.28571428571433"/>
    <n v="260"/>
    <x v="2"/>
    <n v="0.76"/>
    <x v="17"/>
    <n v="0.86"/>
  </r>
  <r>
    <x v="6"/>
    <x v="6"/>
    <n v="18562.957142857143"/>
    <n v="25000"/>
    <n v="714.28571428571433"/>
    <n v="261"/>
    <x v="2"/>
    <n v="0.91"/>
    <x v="14"/>
    <n v="0.75"/>
  </r>
  <r>
    <x v="7"/>
    <x v="0"/>
    <n v="18571.428571428572"/>
    <n v="25000"/>
    <n v="714.28571428571433"/>
    <n v="242"/>
    <x v="2"/>
    <n v="0.79"/>
    <x v="20"/>
    <n v="0.74"/>
  </r>
  <r>
    <x v="7"/>
    <x v="1"/>
    <n v="18571.428571428572"/>
    <n v="22500"/>
    <n v="714.28571428571433"/>
    <n v="250"/>
    <x v="2"/>
    <n v="0.85"/>
    <x v="19"/>
    <n v="0.73"/>
  </r>
  <r>
    <x v="7"/>
    <x v="2"/>
    <n v="18571.428571428572"/>
    <n v="25000"/>
    <n v="714.28571428571433"/>
    <n v="242"/>
    <x v="2"/>
    <n v="0.88"/>
    <x v="10"/>
    <n v="0.75"/>
  </r>
  <r>
    <x v="7"/>
    <x v="3"/>
    <n v="18571.428571428572"/>
    <n v="25000"/>
    <n v="714.28571428571433"/>
    <n v="242"/>
    <x v="2"/>
    <n v="0.81"/>
    <x v="21"/>
    <n v="0.91"/>
  </r>
  <r>
    <x v="7"/>
    <x v="4"/>
    <n v="18571.428571428572"/>
    <n v="25000"/>
    <n v="714.28571428571433"/>
    <n v="242"/>
    <x v="2"/>
    <n v="0.84"/>
    <x v="22"/>
    <n v="0.99"/>
  </r>
  <r>
    <x v="7"/>
    <x v="5"/>
    <n v="18571.428571428572"/>
    <n v="25000"/>
    <n v="714.28571428571433"/>
    <n v="240"/>
    <x v="2"/>
    <n v="0.93"/>
    <x v="3"/>
    <n v="0.72"/>
  </r>
  <r>
    <x v="7"/>
    <x v="6"/>
    <n v="18571.428571428572"/>
    <n v="25000"/>
    <n v="714.28571428571433"/>
    <n v="242"/>
    <x v="2"/>
    <n v="0.84"/>
    <x v="3"/>
    <n v="0.8"/>
  </r>
  <r>
    <x v="8"/>
    <x v="0"/>
    <n v="17857.142857142859"/>
    <n v="22500"/>
    <n v="285.71428571428572"/>
    <n v="285"/>
    <x v="2"/>
    <n v="0.85"/>
    <x v="12"/>
    <n v="0.84"/>
  </r>
  <r>
    <x v="8"/>
    <x v="1"/>
    <n v="17857.142857142859"/>
    <n v="21500"/>
    <n v="285.71428571428572"/>
    <n v="275"/>
    <x v="2"/>
    <n v="0.86"/>
    <x v="18"/>
    <n v="0.96"/>
  </r>
  <r>
    <x v="8"/>
    <x v="2"/>
    <n v="17857.142857142859"/>
    <n v="24000"/>
    <n v="285.71428571428572"/>
    <n v="285"/>
    <x v="2"/>
    <n v="0.96"/>
    <x v="14"/>
    <n v="0.92"/>
  </r>
  <r>
    <x v="8"/>
    <x v="3"/>
    <n v="17857.142857142859"/>
    <n v="24500"/>
    <n v="285.71428571428572"/>
    <n v="290"/>
    <x v="2"/>
    <n v="0.99"/>
    <x v="8"/>
    <n v="0.73"/>
  </r>
  <r>
    <x v="8"/>
    <x v="4"/>
    <n v="17857.142857142859"/>
    <n v="24500"/>
    <n v="285.71428571428572"/>
    <n v="310"/>
    <x v="2"/>
    <n v="0.77"/>
    <x v="4"/>
    <n v="0.85"/>
  </r>
  <r>
    <x v="8"/>
    <x v="5"/>
    <n v="17857.142857142859"/>
    <n v="24500"/>
    <n v="285.71428571428572"/>
    <n v="270"/>
    <x v="2"/>
    <n v="0.77"/>
    <x v="15"/>
    <n v="0.78"/>
  </r>
  <r>
    <x v="8"/>
    <x v="6"/>
    <n v="17857.142857142859"/>
    <n v="24500"/>
    <n v="285.71428571428572"/>
    <n v="285"/>
    <x v="2"/>
    <n v="0.78"/>
    <x v="2"/>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location ref="A3:A4" firstHeaderRow="1" firstDataRow="1" firstDataCol="0"/>
  <pivotFields count="15">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numFmtId="164" showAll="0"/>
    <pivotField showAll="0"/>
    <pivotField showAll="0"/>
    <pivotField numFmtId="9" showAll="0"/>
    <pivotField numFmtId="9" showAll="0"/>
    <pivotField dataField="1" numFmtId="9"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متوسط من Customer Completion Rate" fld="9" subtotal="average" baseField="0" baseItem="13652726" numFmtId="9"/>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1">
  <location ref="D19:D20" firstHeaderRow="1" firstDataRow="1" firstDataCol="0"/>
  <pivotFields count="15">
    <pivotField numFmtId="17" showAll="0"/>
    <pivotField showAll="0"/>
    <pivotField numFmtId="164" showAll="0"/>
    <pivotField showAll="0"/>
    <pivotField numFmtId="164" showAll="0"/>
    <pivotField showAll="0"/>
    <pivotField showAll="0"/>
    <pivotField dataField="1" numFmtId="9" showAll="0" sumSubtotal="1"/>
    <pivotField numFmtId="9" showAll="0"/>
    <pivotField numFmtId="9"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متوسط من Sales Completion Rate" fld="7" subtotal="average" baseField="0" baseItem="2" numFmtId="9"/>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14:B24" firstHeaderRow="1" firstDataRow="1" firstDataCol="1"/>
  <pivotFields count="15">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numFmtId="164" showAll="0"/>
    <pivotField dataField="1" showAll="0"/>
    <pivotField showAll="0"/>
    <pivotField numFmtId="9" showAll="0"/>
    <pivotField numFmtId="9"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0">
    <i>
      <x v="1"/>
    </i>
    <i>
      <x v="32"/>
    </i>
    <i>
      <x v="61"/>
    </i>
    <i>
      <x v="92"/>
    </i>
    <i>
      <x v="122"/>
    </i>
    <i>
      <x v="153"/>
    </i>
    <i>
      <x v="183"/>
    </i>
    <i>
      <x v="214"/>
    </i>
    <i>
      <x v="245"/>
    </i>
    <i t="grand">
      <x/>
    </i>
  </rowItems>
  <colItems count="1">
    <i/>
  </colItems>
  <dataFields count="1">
    <dataField name="مجموع من Customers" fld="5"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8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C3:E7" firstHeaderRow="0" firstDataRow="1" firstDataCol="1"/>
  <pivotFields count="15">
    <pivotField axis="axisRow"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h="1" x="1"/>
        <item x="2"/>
        <item x="3"/>
        <item h="1" x="4"/>
        <item x="5"/>
        <item h="1" x="6"/>
        <item t="default"/>
      </items>
    </pivotField>
    <pivotField dataField="1" numFmtId="164" showAll="0"/>
    <pivotField showAll="0"/>
    <pivotField dataField="1" numFmtId="164" showAll="0"/>
    <pivotField showAll="0"/>
    <pivotField showAll="0">
      <items count="4">
        <item x="0"/>
        <item h="1" x="1"/>
        <item h="1" x="2"/>
        <item t="default"/>
      </items>
    </pivotField>
    <pivotField numFmtId="9" showAll="0"/>
    <pivotField numFmtId="9" showAll="0"/>
    <pivotField numFmtId="9" showAll="0"/>
    <pivotField showAll="0" defaultSubtotal="0">
      <items count="14">
        <item sd="0" x="0"/>
        <item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4">
    <i>
      <x v="1"/>
    </i>
    <i>
      <x v="32"/>
    </i>
    <i>
      <x v="61"/>
    </i>
    <i t="grand">
      <x/>
    </i>
  </rowItems>
  <colFields count="1">
    <field x="-2"/>
  </colFields>
  <colItems count="2">
    <i>
      <x/>
    </i>
    <i i="1">
      <x v="1"/>
    </i>
  </colItems>
  <dataFields count="2">
    <dataField name="مجموع من Sales" fld="2" baseField="0" baseItem="0" numFmtId="3"/>
    <dataField name="مجموع من Target Sales" fld="4" baseField="0" baseItem="0" numFmtId="4"/>
  </dataField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location ref="A10:A11" firstHeaderRow="1" firstDataRow="1" firstDataCol="0"/>
  <pivotFields count="15">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numFmtId="164" showAll="0"/>
    <pivotField showAll="0"/>
    <pivotField showAll="0"/>
    <pivotField dataField="1" numFmtId="9" showAll="0"/>
    <pivotField numFmtId="9" showAll="0"/>
    <pivotField numFmtId="9"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متوسط من Sales Completion Rate" fld="7" subtotal="average" baseField="0" baseItem="371290632" numFmtId="9"/>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26:B34" firstHeaderRow="1" firstDataRow="1" firstDataCol="1"/>
  <pivotFields count="15">
    <pivotField numFmtId="17" showAll="0"/>
    <pivotField axis="axisRow" showAll="0">
      <items count="8">
        <item x="0"/>
        <item x="1"/>
        <item x="2"/>
        <item x="3"/>
        <item x="4"/>
        <item x="5"/>
        <item x="6"/>
        <item t="default"/>
      </items>
    </pivotField>
    <pivotField numFmtId="164" showAll="0"/>
    <pivotField dataField="1" showAll="0"/>
    <pivotField numFmtId="164" showAll="0"/>
    <pivotField showAll="0"/>
    <pivotField showAll="0"/>
    <pivotField numFmtId="9" showAll="0"/>
    <pivotField numFmtId="9" showAll="0"/>
    <pivotField numFmtId="9"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Items count="1">
    <i/>
  </colItems>
  <dataFields count="1">
    <dataField name="مجموع من Profit" fld="3" baseField="0" baseItem="0"/>
  </dataFields>
  <chartFormats count="1">
    <chartFormat chart="2" format="7"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location ref="D15:F16" firstHeaderRow="0" firstDataRow="1" firstDataCol="0"/>
  <pivotFields count="15">
    <pivotField numFmtId="17" showAll="0"/>
    <pivotField showAll="0"/>
    <pivotField dataField="1" numFmtId="164" showAll="0"/>
    <pivotField dataField="1" showAll="0"/>
    <pivotField numFmtId="164" showAll="0"/>
    <pivotField dataField="1" showAll="0"/>
    <pivotField showAll="0"/>
    <pivotField numFmtId="9" showAll="0"/>
    <pivotField numFmtId="9" showAll="0"/>
    <pivotField numFmtId="9"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مجموع من Sales" fld="2" baseField="0" baseItem="1" numFmtId="166"/>
    <dataField name="مجموع من Profit" fld="3" baseField="0" baseItem="0" numFmtId="166"/>
    <dataField name="مجموع من Customers" fld="5" baseField="0" baseItem="2" numFmtId="3"/>
  </dataFields>
  <formats count="3">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2"/>
          </reference>
        </references>
      </pivotArea>
    </format>
    <format dxfId="0">
      <pivotArea outline="0" fieldPosition="0">
        <references count="1">
          <reference field="4294967294" count="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location ref="A6:A7" firstHeaderRow="1" firstDataRow="1" firstDataCol="0"/>
  <pivotFields count="15">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numFmtId="164" showAll="0"/>
    <pivotField showAll="0"/>
    <pivotField showAll="0"/>
    <pivotField numFmtId="9" showAll="0"/>
    <pivotField dataField="1" numFmtId="9" showAll="0"/>
    <pivotField numFmtId="9"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متوسط من Profit Completion Rate" fld="8" subtotal="average" baseField="0" baseItem="367090064" numFmtId="9"/>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Month" sourceName="Month">
  <pivotTables>
    <pivotTable tabId="5" name="PivotTable5"/>
  </pivotTables>
  <data>
    <tabular pivotCacheId="1">
      <items count="368">
        <i x="32" s="1"/>
        <i x="61" s="1"/>
        <i x="1" s="1"/>
        <i x="0" s="1" nd="1"/>
        <i x="367" s="1" nd="1"/>
        <i x="92" s="1" nd="1"/>
        <i x="214" s="1" nd="1"/>
        <i x="275" s="1" nd="1"/>
        <i x="336" s="1" nd="1"/>
        <i x="245" s="1" nd="1"/>
        <i x="122" s="1" nd="1"/>
        <i x="306" s="1" nd="1"/>
        <i x="183" s="1" nd="1"/>
        <i x="153" s="1" nd="1"/>
        <i x="93" s="1" nd="1"/>
        <i x="215" s="1" nd="1"/>
        <i x="276" s="1" nd="1"/>
        <i x="337" s="1" nd="1"/>
        <i x="246" s="1" nd="1"/>
        <i x="33" s="1" nd="1"/>
        <i x="62" s="1" nd="1"/>
        <i x="123" s="1" nd="1"/>
        <i x="307" s="1" nd="1"/>
        <i x="2" s="1" nd="1"/>
        <i x="184" s="1" nd="1"/>
        <i x="154" s="1" nd="1"/>
        <i x="94" s="1" nd="1"/>
        <i x="216" s="1" nd="1"/>
        <i x="277" s="1" nd="1"/>
        <i x="338" s="1" nd="1"/>
        <i x="247" s="1" nd="1"/>
        <i x="34" s="1" nd="1"/>
        <i x="63" s="1" nd="1"/>
        <i x="124" s="1" nd="1"/>
        <i x="308" s="1" nd="1"/>
        <i x="3" s="1" nd="1"/>
        <i x="185" s="1" nd="1"/>
        <i x="155" s="1" nd="1"/>
        <i x="95" s="1" nd="1"/>
        <i x="217" s="1" nd="1"/>
        <i x="278" s="1" nd="1"/>
        <i x="339" s="1" nd="1"/>
        <i x="248" s="1" nd="1"/>
        <i x="35" s="1" nd="1"/>
        <i x="64" s="1" nd="1"/>
        <i x="125" s="1" nd="1"/>
        <i x="309" s="1" nd="1"/>
        <i x="4" s="1" nd="1"/>
        <i x="186" s="1" nd="1"/>
        <i x="156" s="1" nd="1"/>
        <i x="96" s="1" nd="1"/>
        <i x="218" s="1" nd="1"/>
        <i x="279" s="1" nd="1"/>
        <i x="340" s="1" nd="1"/>
        <i x="249" s="1" nd="1"/>
        <i x="36" s="1" nd="1"/>
        <i x="65" s="1" nd="1"/>
        <i x="126" s="1" nd="1"/>
        <i x="310" s="1" nd="1"/>
        <i x="5" s="1" nd="1"/>
        <i x="187" s="1" nd="1"/>
        <i x="157" s="1" nd="1"/>
        <i x="97" s="1" nd="1"/>
        <i x="219" s="1" nd="1"/>
        <i x="280" s="1" nd="1"/>
        <i x="341" s="1" nd="1"/>
        <i x="250" s="1" nd="1"/>
        <i x="37" s="1" nd="1"/>
        <i x="66" s="1" nd="1"/>
        <i x="127" s="1" nd="1"/>
        <i x="311" s="1" nd="1"/>
        <i x="6" s="1" nd="1"/>
        <i x="188" s="1" nd="1"/>
        <i x="158" s="1" nd="1"/>
        <i x="98" s="1" nd="1"/>
        <i x="220" s="1" nd="1"/>
        <i x="281" s="1" nd="1"/>
        <i x="342" s="1" nd="1"/>
        <i x="251" s="1" nd="1"/>
        <i x="38" s="1" nd="1"/>
        <i x="67" s="1" nd="1"/>
        <i x="128" s="1" nd="1"/>
        <i x="312" s="1" nd="1"/>
        <i x="7" s="1" nd="1"/>
        <i x="189" s="1" nd="1"/>
        <i x="159" s="1" nd="1"/>
        <i x="99" s="1" nd="1"/>
        <i x="221" s="1" nd="1"/>
        <i x="282" s="1" nd="1"/>
        <i x="343" s="1" nd="1"/>
        <i x="252" s="1" nd="1"/>
        <i x="39" s="1" nd="1"/>
        <i x="68" s="1" nd="1"/>
        <i x="129" s="1" nd="1"/>
        <i x="313" s="1" nd="1"/>
        <i x="8" s="1" nd="1"/>
        <i x="190" s="1" nd="1"/>
        <i x="160" s="1" nd="1"/>
        <i x="100" s="1" nd="1"/>
        <i x="222" s="1" nd="1"/>
        <i x="283" s="1" nd="1"/>
        <i x="344" s="1" nd="1"/>
        <i x="253" s="1" nd="1"/>
        <i x="40" s="1" nd="1"/>
        <i x="69" s="1" nd="1"/>
        <i x="130" s="1" nd="1"/>
        <i x="314" s="1" nd="1"/>
        <i x="9" s="1" nd="1"/>
        <i x="191" s="1" nd="1"/>
        <i x="161" s="1" nd="1"/>
        <i x="101" s="1" nd="1"/>
        <i x="223" s="1" nd="1"/>
        <i x="284" s="1" nd="1"/>
        <i x="345" s="1" nd="1"/>
        <i x="254" s="1" nd="1"/>
        <i x="41" s="1" nd="1"/>
        <i x="70" s="1" nd="1"/>
        <i x="131" s="1" nd="1"/>
        <i x="315" s="1" nd="1"/>
        <i x="10" s="1" nd="1"/>
        <i x="192" s="1" nd="1"/>
        <i x="162" s="1" nd="1"/>
        <i x="102" s="1" nd="1"/>
        <i x="224" s="1" nd="1"/>
        <i x="285" s="1" nd="1"/>
        <i x="346" s="1" nd="1"/>
        <i x="255" s="1" nd="1"/>
        <i x="42" s="1" nd="1"/>
        <i x="71" s="1" nd="1"/>
        <i x="132" s="1" nd="1"/>
        <i x="316" s="1" nd="1"/>
        <i x="11" s="1" nd="1"/>
        <i x="193" s="1" nd="1"/>
        <i x="163" s="1" nd="1"/>
        <i x="103" s="1" nd="1"/>
        <i x="225" s="1" nd="1"/>
        <i x="286" s="1" nd="1"/>
        <i x="347" s="1" nd="1"/>
        <i x="256" s="1" nd="1"/>
        <i x="43" s="1" nd="1"/>
        <i x="72" s="1" nd="1"/>
        <i x="133" s="1" nd="1"/>
        <i x="317" s="1" nd="1"/>
        <i x="12" s="1" nd="1"/>
        <i x="194" s="1" nd="1"/>
        <i x="164" s="1" nd="1"/>
        <i x="104" s="1" nd="1"/>
        <i x="226" s="1" nd="1"/>
        <i x="287" s="1" nd="1"/>
        <i x="348" s="1" nd="1"/>
        <i x="257" s="1" nd="1"/>
        <i x="44" s="1" nd="1"/>
        <i x="73" s="1" nd="1"/>
        <i x="134" s="1" nd="1"/>
        <i x="318" s="1" nd="1"/>
        <i x="13" s="1" nd="1"/>
        <i x="195" s="1" nd="1"/>
        <i x="165" s="1" nd="1"/>
        <i x="105" s="1" nd="1"/>
        <i x="227" s="1" nd="1"/>
        <i x="288" s="1" nd="1"/>
        <i x="349" s="1" nd="1"/>
        <i x="258" s="1" nd="1"/>
        <i x="45" s="1" nd="1"/>
        <i x="74" s="1" nd="1"/>
        <i x="135" s="1" nd="1"/>
        <i x="319" s="1" nd="1"/>
        <i x="14" s="1" nd="1"/>
        <i x="196" s="1" nd="1"/>
        <i x="166" s="1" nd="1"/>
        <i x="106" s="1" nd="1"/>
        <i x="228" s="1" nd="1"/>
        <i x="289" s="1" nd="1"/>
        <i x="350" s="1" nd="1"/>
        <i x="259" s="1" nd="1"/>
        <i x="46" s="1" nd="1"/>
        <i x="75" s="1" nd="1"/>
        <i x="136" s="1" nd="1"/>
        <i x="320" s="1" nd="1"/>
        <i x="15" s="1" nd="1"/>
        <i x="197" s="1" nd="1"/>
        <i x="167" s="1" nd="1"/>
        <i x="107" s="1" nd="1"/>
        <i x="229" s="1" nd="1"/>
        <i x="290" s="1" nd="1"/>
        <i x="351" s="1" nd="1"/>
        <i x="260" s="1" nd="1"/>
        <i x="47" s="1" nd="1"/>
        <i x="76" s="1" nd="1"/>
        <i x="137" s="1" nd="1"/>
        <i x="321" s="1" nd="1"/>
        <i x="16" s="1" nd="1"/>
        <i x="198" s="1" nd="1"/>
        <i x="168" s="1" nd="1"/>
        <i x="108" s="1" nd="1"/>
        <i x="230" s="1" nd="1"/>
        <i x="291" s="1" nd="1"/>
        <i x="352" s="1" nd="1"/>
        <i x="261" s="1" nd="1"/>
        <i x="48" s="1" nd="1"/>
        <i x="77" s="1" nd="1"/>
        <i x="138" s="1" nd="1"/>
        <i x="322" s="1" nd="1"/>
        <i x="17" s="1" nd="1"/>
        <i x="199" s="1" nd="1"/>
        <i x="169" s="1" nd="1"/>
        <i x="109" s="1" nd="1"/>
        <i x="231" s="1" nd="1"/>
        <i x="292" s="1" nd="1"/>
        <i x="353" s="1" nd="1"/>
        <i x="262" s="1" nd="1"/>
        <i x="49" s="1" nd="1"/>
        <i x="78" s="1" nd="1"/>
        <i x="139" s="1" nd="1"/>
        <i x="323" s="1" nd="1"/>
        <i x="18" s="1" nd="1"/>
        <i x="200" s="1" nd="1"/>
        <i x="170" s="1" nd="1"/>
        <i x="110" s="1" nd="1"/>
        <i x="232" s="1" nd="1"/>
        <i x="293" s="1" nd="1"/>
        <i x="354" s="1" nd="1"/>
        <i x="263" s="1" nd="1"/>
        <i x="50" s="1" nd="1"/>
        <i x="79" s="1" nd="1"/>
        <i x="140" s="1" nd="1"/>
        <i x="324" s="1" nd="1"/>
        <i x="19" s="1" nd="1"/>
        <i x="201" s="1" nd="1"/>
        <i x="171" s="1" nd="1"/>
        <i x="111" s="1" nd="1"/>
        <i x="233" s="1" nd="1"/>
        <i x="294" s="1" nd="1"/>
        <i x="355" s="1" nd="1"/>
        <i x="264" s="1" nd="1"/>
        <i x="51" s="1" nd="1"/>
        <i x="80" s="1" nd="1"/>
        <i x="141" s="1" nd="1"/>
        <i x="325" s="1" nd="1"/>
        <i x="20" s="1" nd="1"/>
        <i x="202" s="1" nd="1"/>
        <i x="172" s="1" nd="1"/>
        <i x="112" s="1" nd="1"/>
        <i x="234" s="1" nd="1"/>
        <i x="295" s="1" nd="1"/>
        <i x="356" s="1" nd="1"/>
        <i x="265" s="1" nd="1"/>
        <i x="52" s="1" nd="1"/>
        <i x="81" s="1" nd="1"/>
        <i x="142" s="1" nd="1"/>
        <i x="326" s="1" nd="1"/>
        <i x="21" s="1" nd="1"/>
        <i x="203" s="1" nd="1"/>
        <i x="173" s="1" nd="1"/>
        <i x="113" s="1" nd="1"/>
        <i x="235" s="1" nd="1"/>
        <i x="296" s="1" nd="1"/>
        <i x="357" s="1" nd="1"/>
        <i x="266" s="1" nd="1"/>
        <i x="53" s="1" nd="1"/>
        <i x="82" s="1" nd="1"/>
        <i x="143" s="1" nd="1"/>
        <i x="327" s="1" nd="1"/>
        <i x="22" s="1" nd="1"/>
        <i x="204" s="1" nd="1"/>
        <i x="174" s="1" nd="1"/>
        <i x="114" s="1" nd="1"/>
        <i x="236" s="1" nd="1"/>
        <i x="297" s="1" nd="1"/>
        <i x="358" s="1" nd="1"/>
        <i x="267" s="1" nd="1"/>
        <i x="54" s="1" nd="1"/>
        <i x="83" s="1" nd="1"/>
        <i x="144" s="1" nd="1"/>
        <i x="328" s="1" nd="1"/>
        <i x="23" s="1" nd="1"/>
        <i x="205" s="1" nd="1"/>
        <i x="175" s="1" nd="1"/>
        <i x="115" s="1" nd="1"/>
        <i x="237" s="1" nd="1"/>
        <i x="298" s="1" nd="1"/>
        <i x="359" s="1" nd="1"/>
        <i x="268" s="1" nd="1"/>
        <i x="55" s="1" nd="1"/>
        <i x="84" s="1" nd="1"/>
        <i x="145" s="1" nd="1"/>
        <i x="329" s="1" nd="1"/>
        <i x="24" s="1" nd="1"/>
        <i x="206" s="1" nd="1"/>
        <i x="176" s="1" nd="1"/>
        <i x="116" s="1" nd="1"/>
        <i x="238" s="1" nd="1"/>
        <i x="299" s="1" nd="1"/>
        <i x="360" s="1" nd="1"/>
        <i x="269" s="1" nd="1"/>
        <i x="56" s="1" nd="1"/>
        <i x="85" s="1" nd="1"/>
        <i x="146" s="1" nd="1"/>
        <i x="330" s="1" nd="1"/>
        <i x="25" s="1" nd="1"/>
        <i x="207" s="1" nd="1"/>
        <i x="177" s="1" nd="1"/>
        <i x="117" s="1" nd="1"/>
        <i x="239" s="1" nd="1"/>
        <i x="300" s="1" nd="1"/>
        <i x="361" s="1" nd="1"/>
        <i x="270" s="1" nd="1"/>
        <i x="57" s="1" nd="1"/>
        <i x="86" s="1" nd="1"/>
        <i x="147" s="1" nd="1"/>
        <i x="331" s="1" nd="1"/>
        <i x="26" s="1" nd="1"/>
        <i x="208" s="1" nd="1"/>
        <i x="178" s="1" nd="1"/>
        <i x="118" s="1" nd="1"/>
        <i x="240" s="1" nd="1"/>
        <i x="301" s="1" nd="1"/>
        <i x="362" s="1" nd="1"/>
        <i x="271" s="1" nd="1"/>
        <i x="58" s="1" nd="1"/>
        <i x="87" s="1" nd="1"/>
        <i x="148" s="1" nd="1"/>
        <i x="332" s="1" nd="1"/>
        <i x="27" s="1" nd="1"/>
        <i x="209" s="1" nd="1"/>
        <i x="179" s="1" nd="1"/>
        <i x="119" s="1" nd="1"/>
        <i x="241" s="1" nd="1"/>
        <i x="302" s="1" nd="1"/>
        <i x="363" s="1" nd="1"/>
        <i x="272" s="1" nd="1"/>
        <i x="59" s="1" nd="1"/>
        <i x="88" s="1" nd="1"/>
        <i x="149" s="1" nd="1"/>
        <i x="333" s="1" nd="1"/>
        <i x="28" s="1" nd="1"/>
        <i x="210" s="1" nd="1"/>
        <i x="180" s="1" nd="1"/>
        <i x="120" s="1" nd="1"/>
        <i x="242" s="1" nd="1"/>
        <i x="303" s="1" nd="1"/>
        <i x="364" s="1" nd="1"/>
        <i x="273" s="1" nd="1"/>
        <i x="60" s="1" nd="1"/>
        <i x="89" s="1" nd="1"/>
        <i x="150" s="1" nd="1"/>
        <i x="334" s="1" nd="1"/>
        <i x="29" s="1" nd="1"/>
        <i x="211" s="1" nd="1"/>
        <i x="181" s="1" nd="1"/>
        <i x="121" s="1" nd="1"/>
        <i x="243" s="1" nd="1"/>
        <i x="304" s="1" nd="1"/>
        <i x="365" s="1" nd="1"/>
        <i x="274" s="1" nd="1"/>
        <i x="90" s="1" nd="1"/>
        <i x="151" s="1" nd="1"/>
        <i x="335" s="1" nd="1"/>
        <i x="30" s="1" nd="1"/>
        <i x="212" s="1" nd="1"/>
        <i x="182" s="1" nd="1"/>
        <i x="244" s="1" nd="1"/>
        <i x="305" s="1" nd="1"/>
        <i x="366" s="1" nd="1"/>
        <i x="91" s="1" nd="1"/>
        <i x="152" s="1" nd="1"/>
        <i x="31" s="1" nd="1"/>
        <i x="2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Region" sourceName="Region">
  <pivotTables>
    <pivotTable tabId="5" name="PivotTable5"/>
  </pivotTables>
  <data>
    <tabular pivotCacheId="1">
      <items count="7">
        <i x="0" s="1"/>
        <i x="1"/>
        <i x="2" s="1"/>
        <i x="3" s="1"/>
        <i x="4"/>
        <i x="5" s="1"/>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مقسم_طريقة_العرض_Quarter" sourceName="Quarter">
  <pivotTables>
    <pivotTable tabId="5" name="PivotTable5"/>
  </pivotTables>
  <data>
    <tabular pivotCacheId="1">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مقسم_طريقة_العرض_Month" caption="Month" startItem="258" style="SlicerStyleDark1" rowHeight="257175"/>
  <slicer name="Region" cache="مقسم_طريقة_العرض_Region" caption="Region" style="SlicerStyleOther2" rowHeight="257175"/>
  <slicer name="Quarter" cache="مقسم_طريقة_العرض_Quarter" caption="Quarter"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مقسم_طريقة_العرض_Month" caption="Month" startItem="3" rowHeight="257175"/>
</slicers>
</file>

<file path=xl/tables/table1.xml><?xml version="1.0" encoding="utf-8"?>
<table xmlns="http://schemas.openxmlformats.org/spreadsheetml/2006/main" id="1" name="Table_1" displayName="Table_1" ref="A1:J64">
  <tableColumns count="10">
    <tableColumn id="1" name="Month"/>
    <tableColumn id="2" name="Region"/>
    <tableColumn id="3" name="Sales"/>
    <tableColumn id="4" name="Profit"/>
    <tableColumn id="5" name="Target Sales"/>
    <tableColumn id="6" name="Customers"/>
    <tableColumn id="7" name="Quarter"/>
    <tableColumn id="8" name="Sales Completion Rate"/>
    <tableColumn id="9" name="Profit Completion Rate"/>
    <tableColumn id="1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49"/>
  <sheetViews>
    <sheetView showGridLines="0" tabSelected="1" zoomScale="44" zoomScaleNormal="44" workbookViewId="0">
      <selection activeCell="AG32" sqref="AG32"/>
    </sheetView>
  </sheetViews>
  <sheetFormatPr defaultColWidth="11.25" defaultRowHeight="15" customHeight="1" x14ac:dyDescent="0.25"/>
  <sheetData>
    <row r="1" spans="1:31" ht="15" customHeight="1" x14ac:dyDescent="0.25">
      <c r="A1" s="32"/>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6"/>
      <c r="AE1" s="36"/>
    </row>
    <row r="2" spans="1:31" ht="15" customHeight="1" x14ac:dyDescent="0.25">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6"/>
      <c r="AE2" s="36"/>
    </row>
    <row r="3" spans="1:31" ht="15" customHeight="1" x14ac:dyDescent="0.25">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6"/>
      <c r="AE3" s="36"/>
    </row>
    <row r="4" spans="1:31" ht="15" customHeight="1" x14ac:dyDescent="0.2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6"/>
      <c r="AE4" s="36"/>
    </row>
    <row r="5" spans="1:31" ht="15" customHeight="1" x14ac:dyDescent="0.25">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6"/>
      <c r="AE5" s="36"/>
    </row>
    <row r="6" spans="1:31" ht="15" customHeight="1" x14ac:dyDescent="0.25">
      <c r="A6" s="32"/>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6"/>
      <c r="AE6" s="36"/>
    </row>
    <row r="7" spans="1:31" ht="15" customHeight="1" x14ac:dyDescent="0.25">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6"/>
      <c r="AE7" s="36"/>
    </row>
    <row r="8" spans="1:31" ht="15" customHeight="1" x14ac:dyDescent="0.25">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6"/>
      <c r="AE8" s="36"/>
    </row>
    <row r="9" spans="1:31" ht="15" customHeight="1" x14ac:dyDescent="0.25">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6"/>
      <c r="AE9" s="36"/>
    </row>
    <row r="10" spans="1:31" ht="15" customHeight="1"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6"/>
      <c r="AE10" s="36"/>
    </row>
    <row r="11" spans="1:31" ht="15" customHeight="1" x14ac:dyDescent="0.25">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6"/>
      <c r="AE11" s="36"/>
    </row>
    <row r="12" spans="1:31" ht="15" customHeight="1" x14ac:dyDescent="0.25">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6"/>
      <c r="AE12" s="36"/>
    </row>
    <row r="13" spans="1:31" ht="15" customHeight="1" x14ac:dyDescent="0.25">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6"/>
      <c r="AE13" s="36"/>
    </row>
    <row r="14" spans="1:31" ht="15" customHeight="1" x14ac:dyDescent="0.2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6"/>
      <c r="AE14" s="36"/>
    </row>
    <row r="15" spans="1:31" ht="15" customHeight="1" x14ac:dyDescent="0.2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6"/>
      <c r="AE15" s="36"/>
    </row>
    <row r="16" spans="1:31" ht="15" customHeight="1" x14ac:dyDescent="0.2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6"/>
      <c r="AE16" s="36"/>
    </row>
    <row r="17" spans="1:31" ht="15" customHeight="1" x14ac:dyDescent="0.25">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6"/>
      <c r="AE17" s="36"/>
    </row>
    <row r="18" spans="1:31" ht="15" customHeight="1" x14ac:dyDescent="0.25">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6"/>
      <c r="AE18" s="36"/>
    </row>
    <row r="19" spans="1:31" ht="15" customHeight="1" x14ac:dyDescent="0.25">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6"/>
      <c r="AE19" s="36"/>
    </row>
    <row r="20" spans="1:31" ht="15" customHeight="1" x14ac:dyDescent="0.25">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6"/>
      <c r="AE20" s="36"/>
    </row>
    <row r="21" spans="1:31" ht="15" customHeight="1" x14ac:dyDescent="0.25">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6"/>
      <c r="AE21" s="36"/>
    </row>
    <row r="22" spans="1:31" ht="15" customHeight="1" x14ac:dyDescent="0.25">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6"/>
      <c r="AE22" s="36"/>
    </row>
    <row r="23" spans="1:31" ht="15" customHeight="1" x14ac:dyDescent="0.2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6"/>
      <c r="AE23" s="36"/>
    </row>
    <row r="24" spans="1:31" ht="15" customHeight="1" x14ac:dyDescent="0.2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6"/>
      <c r="AE24" s="36"/>
    </row>
    <row r="25" spans="1:31" ht="15" customHeight="1" x14ac:dyDescent="0.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6"/>
      <c r="AE25" s="36"/>
    </row>
    <row r="26" spans="1:31" ht="15" customHeight="1" x14ac:dyDescent="0.2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6"/>
      <c r="AE26" s="36"/>
    </row>
    <row r="27" spans="1:31" ht="15" customHeight="1" x14ac:dyDescent="0.2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6"/>
      <c r="AE27" s="36"/>
    </row>
    <row r="28" spans="1:31" ht="15" customHeight="1" x14ac:dyDescent="0.2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6"/>
      <c r="AE28" s="36"/>
    </row>
    <row r="29" spans="1:31" ht="15" customHeight="1" x14ac:dyDescent="0.2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6"/>
      <c r="AE29" s="36"/>
    </row>
    <row r="30" spans="1:31" ht="15" customHeight="1" x14ac:dyDescent="0.2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6"/>
      <c r="AE30" s="36"/>
    </row>
    <row r="31" spans="1:31" ht="15" customHeight="1" x14ac:dyDescent="0.2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6"/>
      <c r="AE31" s="36"/>
    </row>
    <row r="32" spans="1:31" ht="15" customHeight="1" x14ac:dyDescent="0.2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6"/>
      <c r="AE32" s="36"/>
    </row>
    <row r="33" spans="1:31" ht="15" customHeight="1" x14ac:dyDescent="0.2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6"/>
      <c r="AE33" s="36"/>
    </row>
    <row r="34" spans="1:31" ht="15" customHeight="1" x14ac:dyDescent="0.2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6"/>
      <c r="AE34" s="36"/>
    </row>
    <row r="35" spans="1:31" ht="15" customHeight="1" x14ac:dyDescent="0.2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6"/>
      <c r="AE35" s="36"/>
    </row>
    <row r="36" spans="1:31" ht="15" customHeight="1" x14ac:dyDescent="0.2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6"/>
      <c r="AE36" s="36"/>
    </row>
    <row r="37" spans="1:31" ht="15" customHeight="1" x14ac:dyDescent="0.2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6"/>
      <c r="AE37" s="36"/>
    </row>
    <row r="38" spans="1:31" ht="15" customHeight="1" x14ac:dyDescent="0.2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6"/>
      <c r="AE38" s="36"/>
    </row>
    <row r="39" spans="1:31" ht="15" customHeight="1" x14ac:dyDescent="0.2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6"/>
      <c r="AE39" s="36"/>
    </row>
    <row r="40" spans="1:31" ht="15" customHeight="1" x14ac:dyDescent="0.2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6"/>
      <c r="AE40" s="36"/>
    </row>
    <row r="41" spans="1:31" ht="15" customHeight="1" x14ac:dyDescent="0.2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6"/>
      <c r="AE41" s="36"/>
    </row>
    <row r="42" spans="1:31" ht="15" customHeight="1"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6"/>
      <c r="AE42" s="36"/>
    </row>
    <row r="43" spans="1:31" ht="15" customHeight="1"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6"/>
      <c r="AE43" s="36"/>
    </row>
    <row r="44" spans="1:31" ht="15" customHeight="1"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6"/>
      <c r="AE44" s="36"/>
    </row>
    <row r="45" spans="1:31" ht="15" customHeight="1"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6"/>
      <c r="AE45" s="36"/>
    </row>
    <row r="46" spans="1:31" ht="15" customHeight="1"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6"/>
      <c r="AE46" s="36"/>
    </row>
    <row r="47" spans="1:31" ht="15" customHeight="1"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6"/>
      <c r="AE47" s="36"/>
    </row>
    <row r="48" spans="1:31" ht="15" customHeight="1"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6"/>
      <c r="AE48" s="36"/>
    </row>
    <row r="49" spans="1:31" ht="15" customHeight="1"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6"/>
      <c r="AE49" s="3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4"/>
  <sheetViews>
    <sheetView workbookViewId="0">
      <selection activeCell="D19" sqref="D19"/>
    </sheetView>
  </sheetViews>
  <sheetFormatPr defaultRowHeight="15.75" x14ac:dyDescent="0.25"/>
  <cols>
    <col min="1" max="1" width="27.625" customWidth="1"/>
    <col min="2" max="2" width="17.125" customWidth="1"/>
    <col min="3" max="3" width="14.75" customWidth="1"/>
    <col min="4" max="4" width="12.5" customWidth="1"/>
    <col min="5" max="5" width="18.5" customWidth="1"/>
    <col min="6" max="6" width="13.625" customWidth="1"/>
    <col min="7" max="8" width="26" customWidth="1"/>
    <col min="9" max="69" width="30.625" customWidth="1"/>
    <col min="70" max="70" width="30.625" bestFit="1" customWidth="1"/>
    <col min="71" max="73" width="30.625" customWidth="1"/>
    <col min="74" max="74" width="30.625" bestFit="1" customWidth="1"/>
    <col min="75" max="75" width="30.625" customWidth="1"/>
    <col min="76" max="76" width="30.625" bestFit="1" customWidth="1"/>
    <col min="77" max="77" width="30.625" customWidth="1"/>
    <col min="78" max="78" width="30.625" bestFit="1" customWidth="1"/>
    <col min="79" max="79" width="30.625" customWidth="1"/>
    <col min="80" max="80" width="30.625" bestFit="1" customWidth="1"/>
    <col min="81" max="82" width="30.625" customWidth="1"/>
    <col min="83" max="90" width="30.625" bestFit="1" customWidth="1"/>
    <col min="91" max="91" width="33.125" bestFit="1" customWidth="1"/>
    <col min="92" max="92" width="33" bestFit="1" customWidth="1"/>
    <col min="93" max="93" width="36.625" bestFit="1" customWidth="1"/>
    <col min="94" max="99" width="17.125" bestFit="1" customWidth="1"/>
    <col min="100" max="100" width="18.625" bestFit="1" customWidth="1"/>
    <col min="101" max="101" width="18.75" bestFit="1" customWidth="1"/>
    <col min="102" max="102" width="23.125" bestFit="1" customWidth="1"/>
  </cols>
  <sheetData>
    <row r="3" spans="1:6" x14ac:dyDescent="0.25">
      <c r="A3" s="6" t="s">
        <v>20</v>
      </c>
      <c r="B3" s="8">
        <v>0.8447619047619046</v>
      </c>
      <c r="C3" s="10" t="s">
        <v>21</v>
      </c>
      <c r="D3" s="5" t="s">
        <v>22</v>
      </c>
      <c r="E3" s="9" t="s">
        <v>25</v>
      </c>
    </row>
    <row r="4" spans="1:6" x14ac:dyDescent="0.25">
      <c r="A4" s="8">
        <v>0.8447619047619046</v>
      </c>
      <c r="B4" s="30">
        <f>1-GETPIVOTDATA("Customer Completion Rate",$A$3)</f>
        <v>0.1552380952380954</v>
      </c>
      <c r="C4" s="26" t="s">
        <v>35</v>
      </c>
      <c r="D4" s="16">
        <v>10500</v>
      </c>
      <c r="E4" s="19">
        <v>11428.571428571429</v>
      </c>
    </row>
    <row r="5" spans="1:6" x14ac:dyDescent="0.25">
      <c r="C5" s="27" t="s">
        <v>33</v>
      </c>
      <c r="D5" s="17">
        <v>14000</v>
      </c>
      <c r="E5" s="20">
        <v>5714.2857142857147</v>
      </c>
    </row>
    <row r="6" spans="1:6" x14ac:dyDescent="0.25">
      <c r="A6" s="6" t="s">
        <v>27</v>
      </c>
      <c r="B6" s="8">
        <v>0.85492063492063519</v>
      </c>
      <c r="C6" s="27" t="s">
        <v>34</v>
      </c>
      <c r="D6" s="17">
        <v>34285.714285714283</v>
      </c>
      <c r="E6" s="20">
        <v>5714.2857142857147</v>
      </c>
    </row>
    <row r="7" spans="1:6" x14ac:dyDescent="0.25">
      <c r="A7" s="8">
        <v>0.85492063492063519</v>
      </c>
      <c r="B7" s="30">
        <f>1-GETPIVOTDATA("Profit Completion Rate",$A$6)</f>
        <v>0.14507936507936481</v>
      </c>
      <c r="C7" s="28" t="s">
        <v>23</v>
      </c>
      <c r="D7" s="18">
        <v>58785.714285714283</v>
      </c>
      <c r="E7" s="21">
        <v>22857.142857142859</v>
      </c>
    </row>
    <row r="10" spans="1:6" x14ac:dyDescent="0.25">
      <c r="A10" s="6" t="s">
        <v>26</v>
      </c>
      <c r="B10" s="8">
        <v>0.85555555555555574</v>
      </c>
    </row>
    <row r="11" spans="1:6" x14ac:dyDescent="0.25">
      <c r="A11" s="8">
        <v>0.85555555555555574</v>
      </c>
      <c r="B11" s="30">
        <f>1-GETPIVOTDATA("Sales Completion Rate",$A$10)</f>
        <v>0.14444444444444426</v>
      </c>
    </row>
    <row r="14" spans="1:6" x14ac:dyDescent="0.25">
      <c r="A14" s="10" t="s">
        <v>21</v>
      </c>
      <c r="B14" s="6" t="s">
        <v>28</v>
      </c>
    </row>
    <row r="15" spans="1:6" x14ac:dyDescent="0.25">
      <c r="A15" s="12" t="s">
        <v>35</v>
      </c>
      <c r="B15" s="11">
        <v>300</v>
      </c>
      <c r="D15" s="5" t="s">
        <v>22</v>
      </c>
      <c r="E15" s="22" t="s">
        <v>24</v>
      </c>
      <c r="F15" s="9" t="s">
        <v>28</v>
      </c>
    </row>
    <row r="16" spans="1:6" x14ac:dyDescent="0.25">
      <c r="A16" s="13" t="s">
        <v>33</v>
      </c>
      <c r="B16" s="14">
        <v>310</v>
      </c>
      <c r="D16" s="23">
        <v>754940.69999999937</v>
      </c>
      <c r="E16" s="24">
        <v>891111</v>
      </c>
      <c r="F16" s="25">
        <v>9360</v>
      </c>
    </row>
    <row r="17" spans="1:6" x14ac:dyDescent="0.25">
      <c r="A17" s="13" t="s">
        <v>34</v>
      </c>
      <c r="B17" s="14">
        <v>300</v>
      </c>
    </row>
    <row r="18" spans="1:6" x14ac:dyDescent="0.25">
      <c r="A18" s="13" t="s">
        <v>37</v>
      </c>
      <c r="B18" s="14">
        <v>700</v>
      </c>
    </row>
    <row r="19" spans="1:6" x14ac:dyDescent="0.25">
      <c r="A19" s="13" t="s">
        <v>36</v>
      </c>
      <c r="B19" s="14">
        <v>650</v>
      </c>
      <c r="D19" t="s">
        <v>26</v>
      </c>
    </row>
    <row r="20" spans="1:6" x14ac:dyDescent="0.25">
      <c r="A20" s="13" t="s">
        <v>32</v>
      </c>
      <c r="B20" s="14">
        <v>1600</v>
      </c>
      <c r="D20" s="29">
        <v>0.85555555555555574</v>
      </c>
    </row>
    <row r="21" spans="1:6" x14ac:dyDescent="0.25">
      <c r="A21" s="13" t="s">
        <v>30</v>
      </c>
      <c r="B21" s="14">
        <v>1800</v>
      </c>
      <c r="C21" s="31"/>
      <c r="D21" s="30"/>
      <c r="E21" s="31"/>
      <c r="F21" s="31"/>
    </row>
    <row r="22" spans="1:6" x14ac:dyDescent="0.25">
      <c r="A22" s="13" t="s">
        <v>31</v>
      </c>
      <c r="B22" s="14">
        <v>1700</v>
      </c>
      <c r="E22" s="30"/>
      <c r="F22" s="30"/>
    </row>
    <row r="23" spans="1:6" x14ac:dyDescent="0.25">
      <c r="A23" s="13" t="s">
        <v>29</v>
      </c>
      <c r="B23" s="14">
        <v>2000</v>
      </c>
    </row>
    <row r="24" spans="1:6" x14ac:dyDescent="0.25">
      <c r="A24" s="15" t="s">
        <v>23</v>
      </c>
      <c r="B24" s="7">
        <v>9360</v>
      </c>
    </row>
    <row r="26" spans="1:6" x14ac:dyDescent="0.25">
      <c r="A26" s="10" t="s">
        <v>21</v>
      </c>
      <c r="B26" s="6" t="s">
        <v>24</v>
      </c>
    </row>
    <row r="27" spans="1:6" x14ac:dyDescent="0.25">
      <c r="A27" s="33" t="s">
        <v>10</v>
      </c>
      <c r="B27" s="11">
        <v>126081</v>
      </c>
    </row>
    <row r="28" spans="1:6" x14ac:dyDescent="0.25">
      <c r="A28" s="34" t="s">
        <v>12</v>
      </c>
      <c r="B28" s="14">
        <v>129875</v>
      </c>
    </row>
    <row r="29" spans="1:6" x14ac:dyDescent="0.25">
      <c r="A29" s="34" t="s">
        <v>13</v>
      </c>
      <c r="B29" s="14">
        <v>126793</v>
      </c>
    </row>
    <row r="30" spans="1:6" x14ac:dyDescent="0.25">
      <c r="A30" s="34" t="s">
        <v>14</v>
      </c>
      <c r="B30" s="14">
        <v>128833</v>
      </c>
    </row>
    <row r="31" spans="1:6" x14ac:dyDescent="0.25">
      <c r="A31" s="34" t="s">
        <v>15</v>
      </c>
      <c r="B31" s="14">
        <v>125980</v>
      </c>
    </row>
    <row r="32" spans="1:6" x14ac:dyDescent="0.25">
      <c r="A32" s="34" t="s">
        <v>16</v>
      </c>
      <c r="B32" s="14">
        <v>126209</v>
      </c>
    </row>
    <row r="33" spans="1:2" x14ac:dyDescent="0.25">
      <c r="A33" s="34" t="s">
        <v>17</v>
      </c>
      <c r="B33" s="14">
        <v>127340</v>
      </c>
    </row>
    <row r="34" spans="1:2" x14ac:dyDescent="0.25">
      <c r="A34" s="35" t="s">
        <v>23</v>
      </c>
      <c r="B34" s="7">
        <v>891111</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E1" workbookViewId="0">
      <selection activeCell="K1" sqref="K1"/>
    </sheetView>
  </sheetViews>
  <sheetFormatPr defaultColWidth="11.25" defaultRowHeight="15" customHeight="1" x14ac:dyDescent="0.25"/>
  <cols>
    <col min="1" max="1" width="8.5" customWidth="1"/>
    <col min="2" max="2" width="10.25" customWidth="1"/>
    <col min="3" max="3" width="8.5" customWidth="1"/>
    <col min="4" max="4" width="9.875" customWidth="1"/>
    <col min="5" max="5" width="12.75" customWidth="1"/>
    <col min="6" max="6" width="11.75" customWidth="1"/>
    <col min="7" max="7" width="9.75" customWidth="1"/>
    <col min="8" max="8" width="19.5" customWidth="1"/>
    <col min="9" max="9" width="20.125" customWidth="1"/>
    <col min="10" max="10" width="23.5" customWidth="1"/>
    <col min="11" max="23" width="8.5" customWidth="1"/>
  </cols>
  <sheetData>
    <row r="1" spans="1:11" x14ac:dyDescent="0.25">
      <c r="A1" s="1" t="s">
        <v>0</v>
      </c>
      <c r="B1" s="1" t="s">
        <v>1</v>
      </c>
      <c r="C1" s="1" t="s">
        <v>2</v>
      </c>
      <c r="D1" s="1" t="s">
        <v>3</v>
      </c>
      <c r="E1" s="1" t="s">
        <v>4</v>
      </c>
      <c r="F1" s="1" t="s">
        <v>5</v>
      </c>
      <c r="G1" s="1" t="s">
        <v>6</v>
      </c>
      <c r="H1" s="1" t="s">
        <v>7</v>
      </c>
      <c r="I1" s="1" t="s">
        <v>8</v>
      </c>
      <c r="J1" s="1" t="s">
        <v>9</v>
      </c>
      <c r="K1" t="s">
        <v>7</v>
      </c>
    </row>
    <row r="2" spans="1:11" x14ac:dyDescent="0.25">
      <c r="A2" s="2">
        <v>44927</v>
      </c>
      <c r="B2" s="1" t="s">
        <v>10</v>
      </c>
      <c r="C2" s="3">
        <v>5000</v>
      </c>
      <c r="D2" s="3">
        <v>2581</v>
      </c>
      <c r="E2" s="3">
        <v>2857.1428571428573</v>
      </c>
      <c r="F2" s="1">
        <v>80</v>
      </c>
      <c r="G2" s="3" t="s">
        <v>11</v>
      </c>
      <c r="H2" s="4">
        <v>0.89</v>
      </c>
      <c r="I2" s="4">
        <v>0.85</v>
      </c>
      <c r="J2" s="4">
        <v>0.72</v>
      </c>
    </row>
    <row r="3" spans="1:11" x14ac:dyDescent="0.25">
      <c r="A3" s="2">
        <v>44927</v>
      </c>
      <c r="B3" s="1" t="s">
        <v>12</v>
      </c>
      <c r="C3" s="3">
        <v>3500</v>
      </c>
      <c r="D3" s="3">
        <v>3944</v>
      </c>
      <c r="E3" s="3">
        <v>2857.1428571428573</v>
      </c>
      <c r="F3" s="1">
        <v>30</v>
      </c>
      <c r="G3" s="3" t="s">
        <v>11</v>
      </c>
      <c r="H3" s="4">
        <v>0.94</v>
      </c>
      <c r="I3" s="4">
        <v>0.95</v>
      </c>
      <c r="J3" s="4">
        <v>0.86</v>
      </c>
    </row>
    <row r="4" spans="1:11" x14ac:dyDescent="0.25">
      <c r="A4" s="2">
        <v>44927</v>
      </c>
      <c r="B4" s="1" t="s">
        <v>13</v>
      </c>
      <c r="C4" s="3">
        <v>1500</v>
      </c>
      <c r="D4" s="1">
        <v>3293</v>
      </c>
      <c r="E4" s="3">
        <v>2857.1428571428573</v>
      </c>
      <c r="F4" s="1">
        <v>15</v>
      </c>
      <c r="G4" s="3" t="s">
        <v>11</v>
      </c>
      <c r="H4" s="4">
        <v>0.82</v>
      </c>
      <c r="I4" s="4">
        <v>0.8</v>
      </c>
      <c r="J4" s="4">
        <v>0.76</v>
      </c>
    </row>
    <row r="5" spans="1:11" x14ac:dyDescent="0.25">
      <c r="A5" s="2">
        <v>44927</v>
      </c>
      <c r="B5" s="1" t="s">
        <v>14</v>
      </c>
      <c r="C5" s="3">
        <v>1500</v>
      </c>
      <c r="D5" s="1">
        <v>2019</v>
      </c>
      <c r="E5" s="3">
        <v>2857.1428571428573</v>
      </c>
      <c r="F5" s="1">
        <v>40</v>
      </c>
      <c r="G5" s="3" t="s">
        <v>11</v>
      </c>
      <c r="H5" s="4">
        <v>0.79</v>
      </c>
      <c r="I5" s="4">
        <v>0.79</v>
      </c>
      <c r="J5" s="4">
        <v>0.79</v>
      </c>
    </row>
    <row r="6" spans="1:11" x14ac:dyDescent="0.25">
      <c r="A6" s="2">
        <v>44927</v>
      </c>
      <c r="B6" s="1" t="s">
        <v>15</v>
      </c>
      <c r="C6" s="3">
        <v>6000</v>
      </c>
      <c r="D6" s="1">
        <v>2980</v>
      </c>
      <c r="E6" s="3">
        <v>2857.1428571428573</v>
      </c>
      <c r="F6" s="1">
        <v>100</v>
      </c>
      <c r="G6" s="3" t="s">
        <v>11</v>
      </c>
      <c r="H6" s="4">
        <v>0.96</v>
      </c>
      <c r="I6" s="4">
        <v>0.79</v>
      </c>
      <c r="J6" s="4">
        <v>0.7</v>
      </c>
    </row>
    <row r="7" spans="1:11" x14ac:dyDescent="0.25">
      <c r="A7" s="2">
        <v>44927</v>
      </c>
      <c r="B7" s="1" t="s">
        <v>16</v>
      </c>
      <c r="C7" s="3">
        <v>2500</v>
      </c>
      <c r="D7" s="1">
        <v>2209</v>
      </c>
      <c r="E7" s="3">
        <v>2857.1428571428573</v>
      </c>
      <c r="F7" s="1">
        <v>15</v>
      </c>
      <c r="G7" s="3" t="s">
        <v>11</v>
      </c>
      <c r="H7" s="4">
        <v>0.79</v>
      </c>
      <c r="I7" s="4">
        <v>0.79</v>
      </c>
      <c r="J7" s="4">
        <v>0.77</v>
      </c>
    </row>
    <row r="8" spans="1:11" x14ac:dyDescent="0.25">
      <c r="A8" s="2">
        <v>44927</v>
      </c>
      <c r="B8" s="1" t="s">
        <v>17</v>
      </c>
      <c r="C8" s="3">
        <v>10000</v>
      </c>
      <c r="D8" s="1">
        <v>2440</v>
      </c>
      <c r="E8" s="3">
        <v>2857.1428571428573</v>
      </c>
      <c r="F8" s="1">
        <v>20</v>
      </c>
      <c r="G8" s="3" t="s">
        <v>11</v>
      </c>
      <c r="H8" s="4">
        <v>0.75</v>
      </c>
      <c r="I8" s="4">
        <v>0.72</v>
      </c>
      <c r="J8" s="4">
        <v>0.93</v>
      </c>
    </row>
    <row r="9" spans="1:11" x14ac:dyDescent="0.25">
      <c r="A9" s="2">
        <v>44958</v>
      </c>
      <c r="B9" s="1" t="s">
        <v>10</v>
      </c>
      <c r="C9" s="3">
        <v>5000</v>
      </c>
      <c r="D9" s="3">
        <v>2000</v>
      </c>
      <c r="E9" s="3">
        <v>1428.5714285714287</v>
      </c>
      <c r="F9" s="1">
        <v>90</v>
      </c>
      <c r="G9" s="3" t="s">
        <v>11</v>
      </c>
      <c r="H9" s="4">
        <v>0.92</v>
      </c>
      <c r="I9" s="4">
        <v>0.99</v>
      </c>
      <c r="J9" s="4">
        <v>0.74</v>
      </c>
    </row>
    <row r="10" spans="1:11" x14ac:dyDescent="0.25">
      <c r="A10" s="2">
        <v>44958</v>
      </c>
      <c r="B10" s="1" t="s">
        <v>12</v>
      </c>
      <c r="C10" s="3">
        <v>15000</v>
      </c>
      <c r="D10" s="3">
        <v>14431</v>
      </c>
      <c r="E10" s="3">
        <v>1428.5714285714287</v>
      </c>
      <c r="F10" s="1">
        <v>30</v>
      </c>
      <c r="G10" s="3" t="s">
        <v>11</v>
      </c>
      <c r="H10" s="4">
        <v>0.7</v>
      </c>
      <c r="I10" s="4">
        <v>0.99</v>
      </c>
      <c r="J10" s="4">
        <v>0.95</v>
      </c>
    </row>
    <row r="11" spans="1:11" x14ac:dyDescent="0.25">
      <c r="A11" s="2">
        <v>44958</v>
      </c>
      <c r="B11" s="1" t="s">
        <v>13</v>
      </c>
      <c r="C11" s="3">
        <v>1500</v>
      </c>
      <c r="D11" s="1">
        <v>3000</v>
      </c>
      <c r="E11" s="3">
        <v>1428.5714285714287</v>
      </c>
      <c r="F11" s="1">
        <v>15</v>
      </c>
      <c r="G11" s="3" t="s">
        <v>11</v>
      </c>
      <c r="H11" s="4">
        <v>0.91</v>
      </c>
      <c r="I11" s="4">
        <v>0.98</v>
      </c>
      <c r="J11" s="4">
        <v>0.89</v>
      </c>
    </row>
    <row r="12" spans="1:11" x14ac:dyDescent="0.25">
      <c r="A12" s="2">
        <v>44958</v>
      </c>
      <c r="B12" s="1" t="s">
        <v>14</v>
      </c>
      <c r="C12" s="3">
        <v>3500</v>
      </c>
      <c r="D12" s="1">
        <v>4000</v>
      </c>
      <c r="E12" s="3">
        <v>1428.5714285714287</v>
      </c>
      <c r="F12" s="1">
        <v>40</v>
      </c>
      <c r="G12" s="3" t="s">
        <v>11</v>
      </c>
      <c r="H12" s="4">
        <v>0.74</v>
      </c>
      <c r="I12" s="4">
        <v>0.85</v>
      </c>
      <c r="J12" s="4">
        <v>0.7</v>
      </c>
    </row>
    <row r="13" spans="1:11" x14ac:dyDescent="0.25">
      <c r="A13" s="2">
        <v>44958</v>
      </c>
      <c r="B13" s="1" t="s">
        <v>15</v>
      </c>
      <c r="C13" s="3">
        <v>6000</v>
      </c>
      <c r="D13" s="1">
        <v>2000</v>
      </c>
      <c r="E13" s="3">
        <v>1428.5714285714287</v>
      </c>
      <c r="F13" s="1">
        <v>100</v>
      </c>
      <c r="G13" s="3" t="s">
        <v>11</v>
      </c>
      <c r="H13" s="4">
        <v>0.9</v>
      </c>
      <c r="I13" s="4">
        <v>0.9</v>
      </c>
      <c r="J13" s="4">
        <v>0.72</v>
      </c>
    </row>
    <row r="14" spans="1:11" x14ac:dyDescent="0.25">
      <c r="A14" s="2">
        <v>44958</v>
      </c>
      <c r="B14" s="1" t="s">
        <v>16</v>
      </c>
      <c r="C14" s="3">
        <v>4000</v>
      </c>
      <c r="D14" s="1">
        <v>2000</v>
      </c>
      <c r="E14" s="3">
        <v>1428.5714285714287</v>
      </c>
      <c r="F14" s="1">
        <v>15</v>
      </c>
      <c r="G14" s="3" t="s">
        <v>11</v>
      </c>
      <c r="H14" s="4">
        <v>0.95</v>
      </c>
      <c r="I14" s="4">
        <v>0.97</v>
      </c>
      <c r="J14" s="4">
        <v>0.81</v>
      </c>
    </row>
    <row r="15" spans="1:11" x14ac:dyDescent="0.25">
      <c r="A15" s="2">
        <v>44958</v>
      </c>
      <c r="B15" s="1" t="s">
        <v>17</v>
      </c>
      <c r="C15" s="3">
        <v>10000</v>
      </c>
      <c r="D15" s="1">
        <v>2000</v>
      </c>
      <c r="E15" s="3">
        <v>1428.5714285714287</v>
      </c>
      <c r="F15" s="1">
        <v>20</v>
      </c>
      <c r="G15" s="3" t="s">
        <v>11</v>
      </c>
      <c r="H15" s="4">
        <v>0.99</v>
      </c>
      <c r="I15" s="4">
        <v>0.79</v>
      </c>
      <c r="J15" s="4">
        <v>0.75</v>
      </c>
    </row>
    <row r="16" spans="1:11" x14ac:dyDescent="0.25">
      <c r="A16" s="2">
        <v>44986</v>
      </c>
      <c r="B16" s="1" t="s">
        <v>10</v>
      </c>
      <c r="C16" s="3">
        <v>8571.4285714285706</v>
      </c>
      <c r="D16" s="3">
        <v>4000</v>
      </c>
      <c r="E16" s="3">
        <v>1428.5714285714287</v>
      </c>
      <c r="F16" s="1">
        <v>45</v>
      </c>
      <c r="G16" s="3" t="s">
        <v>11</v>
      </c>
      <c r="H16" s="4">
        <v>0.86</v>
      </c>
      <c r="I16" s="4">
        <v>0.97</v>
      </c>
      <c r="J16" s="4">
        <v>0.89</v>
      </c>
    </row>
    <row r="17" spans="1:10" x14ac:dyDescent="0.25">
      <c r="A17" s="2">
        <v>44986</v>
      </c>
      <c r="B17" s="1" t="s">
        <v>12</v>
      </c>
      <c r="C17" s="3">
        <v>8571.4285714285706</v>
      </c>
      <c r="D17" s="3">
        <v>6000</v>
      </c>
      <c r="E17" s="3">
        <v>1428.5714285714287</v>
      </c>
      <c r="F17" s="1">
        <v>43</v>
      </c>
      <c r="G17" s="3" t="s">
        <v>11</v>
      </c>
      <c r="H17" s="4">
        <v>0.83</v>
      </c>
      <c r="I17" s="4">
        <v>0.72</v>
      </c>
      <c r="J17" s="4">
        <v>0.74</v>
      </c>
    </row>
    <row r="18" spans="1:10" x14ac:dyDescent="0.25">
      <c r="A18" s="2">
        <v>44986</v>
      </c>
      <c r="B18" s="1" t="s">
        <v>13</v>
      </c>
      <c r="C18" s="3">
        <v>8571.4285714285706</v>
      </c>
      <c r="D18" s="1">
        <v>6500</v>
      </c>
      <c r="E18" s="3">
        <v>1428.5714285714287</v>
      </c>
      <c r="F18" s="1">
        <v>43</v>
      </c>
      <c r="G18" s="3" t="s">
        <v>11</v>
      </c>
      <c r="H18" s="4">
        <v>0.74</v>
      </c>
      <c r="I18" s="4">
        <v>0.78</v>
      </c>
      <c r="J18" s="4">
        <v>0.94</v>
      </c>
    </row>
    <row r="19" spans="1:10" x14ac:dyDescent="0.25">
      <c r="A19" s="2">
        <v>44986</v>
      </c>
      <c r="B19" s="1" t="s">
        <v>14</v>
      </c>
      <c r="C19" s="3">
        <v>8571.4285714285706</v>
      </c>
      <c r="D19" s="1">
        <v>12000</v>
      </c>
      <c r="E19" s="3">
        <v>1428.5714285714287</v>
      </c>
      <c r="F19" s="1">
        <v>43</v>
      </c>
      <c r="G19" s="3" t="s">
        <v>11</v>
      </c>
      <c r="H19" s="4">
        <v>0.8</v>
      </c>
      <c r="I19" s="4">
        <v>0.84</v>
      </c>
      <c r="J19" s="4">
        <v>0.81</v>
      </c>
    </row>
    <row r="20" spans="1:10" x14ac:dyDescent="0.25">
      <c r="A20" s="2">
        <v>44986</v>
      </c>
      <c r="B20" s="1" t="s">
        <v>15</v>
      </c>
      <c r="C20" s="3">
        <v>8571.4285714285706</v>
      </c>
      <c r="D20" s="1">
        <v>3000</v>
      </c>
      <c r="E20" s="3">
        <v>1428.5714285714287</v>
      </c>
      <c r="F20" s="1">
        <v>43</v>
      </c>
      <c r="G20" s="3" t="s">
        <v>11</v>
      </c>
      <c r="H20" s="4">
        <v>0.89</v>
      </c>
      <c r="I20" s="4">
        <v>0.99</v>
      </c>
      <c r="J20" s="4">
        <v>0.97</v>
      </c>
    </row>
    <row r="21" spans="1:10" x14ac:dyDescent="0.25">
      <c r="A21" s="2">
        <v>44986</v>
      </c>
      <c r="B21" s="1" t="s">
        <v>16</v>
      </c>
      <c r="C21" s="3">
        <v>8571.4285714285706</v>
      </c>
      <c r="D21" s="1">
        <v>2000</v>
      </c>
      <c r="E21" s="3">
        <v>1428.5714285714287</v>
      </c>
      <c r="F21" s="1">
        <v>40</v>
      </c>
      <c r="G21" s="3" t="s">
        <v>11</v>
      </c>
      <c r="H21" s="4">
        <v>0.71</v>
      </c>
      <c r="I21" s="4">
        <v>0.87</v>
      </c>
      <c r="J21" s="4">
        <v>0.94</v>
      </c>
    </row>
    <row r="22" spans="1:10" x14ac:dyDescent="0.25">
      <c r="A22" s="2">
        <v>44986</v>
      </c>
      <c r="B22" s="1" t="s">
        <v>17</v>
      </c>
      <c r="C22" s="3">
        <v>8571.4285714285706</v>
      </c>
      <c r="D22" s="1">
        <v>2000</v>
      </c>
      <c r="E22" s="3">
        <v>1428.5714285714287</v>
      </c>
      <c r="F22" s="1">
        <v>43</v>
      </c>
      <c r="G22" s="3" t="s">
        <v>11</v>
      </c>
      <c r="H22" s="4">
        <v>0.9</v>
      </c>
      <c r="I22" s="4">
        <v>0.72</v>
      </c>
      <c r="J22" s="4">
        <v>0.94</v>
      </c>
    </row>
    <row r="23" spans="1:10" x14ac:dyDescent="0.25">
      <c r="A23" s="2">
        <v>45017</v>
      </c>
      <c r="B23" s="1" t="s">
        <v>10</v>
      </c>
      <c r="C23" s="3">
        <v>7857.1428571428569</v>
      </c>
      <c r="D23" s="3">
        <v>3000</v>
      </c>
      <c r="E23" s="3">
        <v>5714.2857142857147</v>
      </c>
      <c r="F23" s="1">
        <v>100</v>
      </c>
      <c r="G23" s="1" t="s">
        <v>18</v>
      </c>
      <c r="H23" s="4">
        <v>0.89</v>
      </c>
      <c r="I23" s="4">
        <v>0.85</v>
      </c>
      <c r="J23" s="4">
        <v>0.87</v>
      </c>
    </row>
    <row r="24" spans="1:10" x14ac:dyDescent="0.25">
      <c r="A24" s="2">
        <v>45017</v>
      </c>
      <c r="B24" s="1" t="s">
        <v>12</v>
      </c>
      <c r="C24" s="3">
        <v>7857.1428571428569</v>
      </c>
      <c r="D24" s="3">
        <v>4500</v>
      </c>
      <c r="E24" s="3">
        <v>5714.2857142857147</v>
      </c>
      <c r="F24" s="1">
        <v>100</v>
      </c>
      <c r="G24" s="1" t="s">
        <v>18</v>
      </c>
      <c r="H24" s="4">
        <v>0.89</v>
      </c>
      <c r="I24" s="4">
        <v>0.8</v>
      </c>
      <c r="J24" s="4">
        <v>0.88</v>
      </c>
    </row>
    <row r="25" spans="1:10" x14ac:dyDescent="0.25">
      <c r="A25" s="2">
        <v>45017</v>
      </c>
      <c r="B25" s="1" t="s">
        <v>13</v>
      </c>
      <c r="C25" s="3">
        <v>7857.1428571428569</v>
      </c>
      <c r="D25" s="1">
        <v>5500</v>
      </c>
      <c r="E25" s="3">
        <v>5714.2857142857147</v>
      </c>
      <c r="F25" s="1">
        <v>100</v>
      </c>
      <c r="G25" s="1" t="s">
        <v>18</v>
      </c>
      <c r="H25" s="4">
        <v>0.98</v>
      </c>
      <c r="I25" s="4">
        <v>0.99</v>
      </c>
      <c r="J25" s="4">
        <v>0.81</v>
      </c>
    </row>
    <row r="26" spans="1:10" x14ac:dyDescent="0.25">
      <c r="A26" s="2">
        <v>45017</v>
      </c>
      <c r="B26" s="1" t="s">
        <v>14</v>
      </c>
      <c r="C26" s="3">
        <v>7857.1428571428569</v>
      </c>
      <c r="D26" s="1">
        <v>10000</v>
      </c>
      <c r="E26" s="3">
        <v>5714.2857142857147</v>
      </c>
      <c r="F26" s="1">
        <v>100</v>
      </c>
      <c r="G26" s="1" t="s">
        <v>18</v>
      </c>
      <c r="H26" s="4">
        <v>0.81</v>
      </c>
      <c r="I26" s="4">
        <v>0.91</v>
      </c>
      <c r="J26" s="4">
        <v>0.95</v>
      </c>
    </row>
    <row r="27" spans="1:10" x14ac:dyDescent="0.25">
      <c r="A27" s="2">
        <v>45017</v>
      </c>
      <c r="B27" s="1" t="s">
        <v>15</v>
      </c>
      <c r="C27" s="3">
        <v>7857.1428571428569</v>
      </c>
      <c r="D27" s="1">
        <v>2000</v>
      </c>
      <c r="E27" s="3">
        <v>5714.2857142857147</v>
      </c>
      <c r="F27" s="1">
        <v>100</v>
      </c>
      <c r="G27" s="1" t="s">
        <v>18</v>
      </c>
      <c r="H27" s="4">
        <v>0.97</v>
      </c>
      <c r="I27" s="4">
        <v>0.85</v>
      </c>
      <c r="J27" s="4">
        <v>0.85</v>
      </c>
    </row>
    <row r="28" spans="1:10" x14ac:dyDescent="0.25">
      <c r="A28" s="2">
        <v>45017</v>
      </c>
      <c r="B28" s="1" t="s">
        <v>16</v>
      </c>
      <c r="C28" s="3">
        <v>7857.1428571428569</v>
      </c>
      <c r="D28" s="1">
        <v>2000</v>
      </c>
      <c r="E28" s="3">
        <v>5714.2857142857147</v>
      </c>
      <c r="F28" s="1">
        <v>100</v>
      </c>
      <c r="G28" s="1" t="s">
        <v>18</v>
      </c>
      <c r="H28" s="4">
        <v>0.89</v>
      </c>
      <c r="I28" s="4">
        <v>0.94</v>
      </c>
      <c r="J28" s="4">
        <v>0.8</v>
      </c>
    </row>
    <row r="29" spans="1:10" x14ac:dyDescent="0.25">
      <c r="A29" s="2">
        <v>45017</v>
      </c>
      <c r="B29" s="1" t="s">
        <v>17</v>
      </c>
      <c r="C29" s="3">
        <v>7857.1428571428569</v>
      </c>
      <c r="D29" s="1">
        <v>2000</v>
      </c>
      <c r="E29" s="3">
        <v>5714.2857142857147</v>
      </c>
      <c r="F29" s="1">
        <v>100</v>
      </c>
      <c r="G29" s="1" t="s">
        <v>18</v>
      </c>
      <c r="H29" s="4">
        <v>0.88</v>
      </c>
      <c r="I29" s="4">
        <v>0.94</v>
      </c>
      <c r="J29" s="4">
        <v>0.7</v>
      </c>
    </row>
    <row r="30" spans="1:10" x14ac:dyDescent="0.25">
      <c r="A30" s="2">
        <v>45047</v>
      </c>
      <c r="B30" s="1" t="s">
        <v>10</v>
      </c>
      <c r="C30" s="3">
        <v>11428.571428571429</v>
      </c>
      <c r="D30" s="3">
        <v>20000</v>
      </c>
      <c r="E30" s="3">
        <v>2857.1428571428573</v>
      </c>
      <c r="F30" s="1">
        <v>90</v>
      </c>
      <c r="G30" s="1" t="s">
        <v>18</v>
      </c>
      <c r="H30" s="4">
        <v>0.75</v>
      </c>
      <c r="I30" s="4">
        <v>0.77</v>
      </c>
      <c r="J30" s="4">
        <v>0.84</v>
      </c>
    </row>
    <row r="31" spans="1:10" x14ac:dyDescent="0.25">
      <c r="A31" s="2">
        <v>45047</v>
      </c>
      <c r="B31" s="1" t="s">
        <v>12</v>
      </c>
      <c r="C31" s="3">
        <v>11428.571428571429</v>
      </c>
      <c r="D31" s="3">
        <v>17000</v>
      </c>
      <c r="E31" s="3">
        <v>2857.1428571428573</v>
      </c>
      <c r="F31" s="1">
        <v>80</v>
      </c>
      <c r="G31" s="1" t="s">
        <v>18</v>
      </c>
      <c r="H31" s="4">
        <v>0.73</v>
      </c>
      <c r="I31" s="4">
        <v>0.96</v>
      </c>
      <c r="J31" s="4">
        <v>0.93</v>
      </c>
    </row>
    <row r="32" spans="1:10" x14ac:dyDescent="0.25">
      <c r="A32" s="2">
        <v>45047</v>
      </c>
      <c r="B32" s="1" t="s">
        <v>13</v>
      </c>
      <c r="C32" s="3">
        <v>11428.571428571429</v>
      </c>
      <c r="D32" s="1">
        <v>16000</v>
      </c>
      <c r="E32" s="3">
        <v>2857.1428571428573</v>
      </c>
      <c r="F32" s="1">
        <v>90</v>
      </c>
      <c r="G32" s="1" t="s">
        <v>18</v>
      </c>
      <c r="H32" s="4">
        <v>0.93</v>
      </c>
      <c r="I32" s="4">
        <v>0.74</v>
      </c>
      <c r="J32" s="4">
        <v>0.93</v>
      </c>
    </row>
    <row r="33" spans="1:10" x14ac:dyDescent="0.25">
      <c r="A33" s="2">
        <v>45047</v>
      </c>
      <c r="B33" s="1" t="s">
        <v>14</v>
      </c>
      <c r="C33" s="3">
        <v>11428.571428571429</v>
      </c>
      <c r="D33" s="1">
        <v>12000</v>
      </c>
      <c r="E33" s="3">
        <v>2857.1428571428573</v>
      </c>
      <c r="F33" s="1">
        <v>110</v>
      </c>
      <c r="G33" s="1" t="s">
        <v>18</v>
      </c>
      <c r="H33" s="4">
        <v>0.85</v>
      </c>
      <c r="I33" s="4">
        <v>0.7</v>
      </c>
      <c r="J33" s="4">
        <v>0.99</v>
      </c>
    </row>
    <row r="34" spans="1:10" x14ac:dyDescent="0.25">
      <c r="A34" s="2">
        <v>45047</v>
      </c>
      <c r="B34" s="1" t="s">
        <v>15</v>
      </c>
      <c r="C34" s="3">
        <v>11428.571428571429</v>
      </c>
      <c r="D34" s="1">
        <v>20500</v>
      </c>
      <c r="E34" s="3">
        <v>2857.1428571428573</v>
      </c>
      <c r="F34" s="1">
        <v>90</v>
      </c>
      <c r="G34" s="1" t="s">
        <v>18</v>
      </c>
      <c r="H34" s="4">
        <v>0.92</v>
      </c>
      <c r="I34" s="4">
        <v>0.99</v>
      </c>
      <c r="J34" s="4">
        <v>0.88</v>
      </c>
    </row>
    <row r="35" spans="1:10" x14ac:dyDescent="0.25">
      <c r="A35" s="2">
        <v>45047</v>
      </c>
      <c r="B35" s="1" t="s">
        <v>16</v>
      </c>
      <c r="C35" s="3">
        <v>11428.571428571429</v>
      </c>
      <c r="D35" s="1">
        <v>21000</v>
      </c>
      <c r="E35" s="3">
        <v>2857.1428571428573</v>
      </c>
      <c r="F35" s="1">
        <v>100</v>
      </c>
      <c r="G35" s="1" t="s">
        <v>18</v>
      </c>
      <c r="H35" s="4">
        <v>0.75</v>
      </c>
      <c r="I35" s="4">
        <v>0.97</v>
      </c>
      <c r="J35" s="4">
        <v>0.83</v>
      </c>
    </row>
    <row r="36" spans="1:10" x14ac:dyDescent="0.25">
      <c r="A36" s="2">
        <v>45047</v>
      </c>
      <c r="B36" s="1" t="s">
        <v>17</v>
      </c>
      <c r="C36" s="3">
        <v>11428.571428571429</v>
      </c>
      <c r="D36" s="1">
        <v>21500</v>
      </c>
      <c r="E36" s="3">
        <v>2857.1428571428573</v>
      </c>
      <c r="F36" s="1">
        <v>90</v>
      </c>
      <c r="G36" s="1" t="s">
        <v>18</v>
      </c>
      <c r="H36" s="4">
        <v>0.77</v>
      </c>
      <c r="I36" s="4">
        <v>0.97</v>
      </c>
      <c r="J36" s="4">
        <v>0.78</v>
      </c>
    </row>
    <row r="37" spans="1:10" x14ac:dyDescent="0.25">
      <c r="A37" s="2">
        <v>45078</v>
      </c>
      <c r="B37" s="1" t="s">
        <v>10</v>
      </c>
      <c r="C37" s="3">
        <v>14285.714285714286</v>
      </c>
      <c r="D37" s="3">
        <v>22000</v>
      </c>
      <c r="E37" s="3">
        <v>857.14285714285711</v>
      </c>
      <c r="F37" s="1">
        <v>228</v>
      </c>
      <c r="G37" s="1" t="s">
        <v>18</v>
      </c>
      <c r="H37" s="4">
        <v>0.79</v>
      </c>
      <c r="I37" s="4">
        <v>0.75</v>
      </c>
      <c r="J37" s="4">
        <v>0.93</v>
      </c>
    </row>
    <row r="38" spans="1:10" x14ac:dyDescent="0.25">
      <c r="A38" s="2">
        <v>45078</v>
      </c>
      <c r="B38" s="1" t="s">
        <v>12</v>
      </c>
      <c r="C38" s="3">
        <v>14285.714285714286</v>
      </c>
      <c r="D38" s="3">
        <v>18000</v>
      </c>
      <c r="E38" s="3">
        <v>857.14285714285711</v>
      </c>
      <c r="F38" s="1">
        <v>220</v>
      </c>
      <c r="G38" s="1" t="s">
        <v>18</v>
      </c>
      <c r="H38" s="4">
        <v>0.81</v>
      </c>
      <c r="I38" s="4">
        <v>0.98</v>
      </c>
      <c r="J38" s="4">
        <v>0.86</v>
      </c>
    </row>
    <row r="39" spans="1:10" x14ac:dyDescent="0.25">
      <c r="A39" s="2">
        <v>45078</v>
      </c>
      <c r="B39" s="1" t="s">
        <v>13</v>
      </c>
      <c r="C39" s="3">
        <v>14285.714285714286</v>
      </c>
      <c r="D39" s="1">
        <v>18500</v>
      </c>
      <c r="E39" s="3">
        <v>857.14285714285711</v>
      </c>
      <c r="F39" s="1">
        <v>228</v>
      </c>
      <c r="G39" s="1" t="s">
        <v>18</v>
      </c>
      <c r="H39" s="4">
        <v>0.86</v>
      </c>
      <c r="I39" s="4">
        <v>0.82</v>
      </c>
      <c r="J39" s="4">
        <v>0.86</v>
      </c>
    </row>
    <row r="40" spans="1:10" x14ac:dyDescent="0.25">
      <c r="A40" s="2">
        <v>45078</v>
      </c>
      <c r="B40" s="1" t="s">
        <v>14</v>
      </c>
      <c r="C40" s="3">
        <v>14285.714285714286</v>
      </c>
      <c r="D40" s="1">
        <v>14314</v>
      </c>
      <c r="E40" s="3">
        <v>857.14285714285711</v>
      </c>
      <c r="F40" s="1">
        <v>238</v>
      </c>
      <c r="G40" s="1" t="s">
        <v>18</v>
      </c>
      <c r="H40" s="4">
        <v>0.72</v>
      </c>
      <c r="I40" s="4">
        <v>0.95</v>
      </c>
      <c r="J40" s="4">
        <v>0.9</v>
      </c>
    </row>
    <row r="41" spans="1:10" x14ac:dyDescent="0.25">
      <c r="A41" s="2">
        <v>45078</v>
      </c>
      <c r="B41" s="1" t="s">
        <v>15</v>
      </c>
      <c r="C41" s="3">
        <v>14285.714285714286</v>
      </c>
      <c r="D41" s="1">
        <v>21000</v>
      </c>
      <c r="E41" s="3">
        <v>857.14285714285711</v>
      </c>
      <c r="F41" s="1">
        <v>228</v>
      </c>
      <c r="G41" s="1" t="s">
        <v>18</v>
      </c>
      <c r="H41" s="4">
        <v>0.71</v>
      </c>
      <c r="I41" s="4">
        <v>0.8</v>
      </c>
      <c r="J41" s="4">
        <v>0.76</v>
      </c>
    </row>
    <row r="42" spans="1:10" x14ac:dyDescent="0.25">
      <c r="A42" s="2">
        <v>45078</v>
      </c>
      <c r="B42" s="1" t="s">
        <v>16</v>
      </c>
      <c r="C42" s="3">
        <v>14285.714285714286</v>
      </c>
      <c r="D42" s="1">
        <v>22500</v>
      </c>
      <c r="E42" s="3">
        <v>857.14285714285711</v>
      </c>
      <c r="F42" s="1">
        <v>230</v>
      </c>
      <c r="G42" s="1" t="s">
        <v>18</v>
      </c>
      <c r="H42" s="4">
        <v>0.97</v>
      </c>
      <c r="I42" s="4">
        <v>0.95</v>
      </c>
      <c r="J42" s="4">
        <v>0.85</v>
      </c>
    </row>
    <row r="43" spans="1:10" x14ac:dyDescent="0.25">
      <c r="A43" s="2">
        <v>45078</v>
      </c>
      <c r="B43" s="1" t="s">
        <v>17</v>
      </c>
      <c r="C43" s="3">
        <v>14285.714285714286</v>
      </c>
      <c r="D43" s="1">
        <v>22900</v>
      </c>
      <c r="E43" s="3">
        <v>857.14285714285711</v>
      </c>
      <c r="F43" s="1">
        <v>228</v>
      </c>
      <c r="G43" s="1" t="s">
        <v>18</v>
      </c>
      <c r="H43" s="4">
        <v>0.95</v>
      </c>
      <c r="I43" s="4">
        <v>0.85</v>
      </c>
      <c r="J43" s="4">
        <v>0.91</v>
      </c>
    </row>
    <row r="44" spans="1:10" x14ac:dyDescent="0.25">
      <c r="A44" s="2">
        <v>45108</v>
      </c>
      <c r="B44" s="1" t="s">
        <v>10</v>
      </c>
      <c r="C44" s="3">
        <v>18562.957142857143</v>
      </c>
      <c r="D44" s="3">
        <v>25000</v>
      </c>
      <c r="E44" s="3">
        <v>714.28571428571433</v>
      </c>
      <c r="F44" s="1">
        <v>250</v>
      </c>
      <c r="G44" s="1" t="s">
        <v>19</v>
      </c>
      <c r="H44" s="4">
        <v>0.97</v>
      </c>
      <c r="I44" s="4">
        <v>0.7</v>
      </c>
      <c r="J44" s="4">
        <v>0.93</v>
      </c>
    </row>
    <row r="45" spans="1:10" x14ac:dyDescent="0.25">
      <c r="A45" s="2">
        <v>45108</v>
      </c>
      <c r="B45" s="1" t="s">
        <v>12</v>
      </c>
      <c r="C45" s="3">
        <v>18562.957142857143</v>
      </c>
      <c r="D45" s="3">
        <v>22000</v>
      </c>
      <c r="E45" s="3">
        <v>714.28571428571433</v>
      </c>
      <c r="F45" s="1">
        <v>240</v>
      </c>
      <c r="G45" s="1" t="s">
        <v>19</v>
      </c>
      <c r="H45" s="4">
        <v>0.9</v>
      </c>
      <c r="I45" s="4">
        <v>0.98</v>
      </c>
      <c r="J45" s="4">
        <v>0.96</v>
      </c>
    </row>
    <row r="46" spans="1:10" x14ac:dyDescent="0.25">
      <c r="A46" s="2">
        <v>45108</v>
      </c>
      <c r="B46" s="1" t="s">
        <v>13</v>
      </c>
      <c r="C46" s="3">
        <v>18562.957142857143</v>
      </c>
      <c r="D46" s="1">
        <v>25000</v>
      </c>
      <c r="E46" s="3">
        <v>714.28571428571433</v>
      </c>
      <c r="F46" s="1">
        <v>270</v>
      </c>
      <c r="G46" s="1" t="s">
        <v>19</v>
      </c>
      <c r="H46" s="4">
        <v>0.9</v>
      </c>
      <c r="I46" s="4">
        <v>0.95</v>
      </c>
      <c r="J46" s="4">
        <v>0.98</v>
      </c>
    </row>
    <row r="47" spans="1:10" x14ac:dyDescent="0.25">
      <c r="A47" s="2">
        <v>45108</v>
      </c>
      <c r="B47" s="1" t="s">
        <v>14</v>
      </c>
      <c r="C47" s="3">
        <v>18562.957142857143</v>
      </c>
      <c r="D47" s="1">
        <v>25000</v>
      </c>
      <c r="E47" s="3">
        <v>714.28571428571433</v>
      </c>
      <c r="F47" s="1">
        <v>259</v>
      </c>
      <c r="G47" s="1" t="s">
        <v>19</v>
      </c>
      <c r="H47" s="4">
        <v>0.96</v>
      </c>
      <c r="I47" s="4">
        <v>0.81</v>
      </c>
      <c r="J47" s="4">
        <v>0.85</v>
      </c>
    </row>
    <row r="48" spans="1:10" x14ac:dyDescent="0.25">
      <c r="A48" s="2">
        <v>45108</v>
      </c>
      <c r="B48" s="1" t="s">
        <v>15</v>
      </c>
      <c r="C48" s="3">
        <v>18562.957142857143</v>
      </c>
      <c r="D48" s="1">
        <v>25000</v>
      </c>
      <c r="E48" s="3">
        <v>714.28571428571433</v>
      </c>
      <c r="F48" s="1">
        <v>260</v>
      </c>
      <c r="G48" s="1" t="s">
        <v>19</v>
      </c>
      <c r="H48" s="4">
        <v>0.98</v>
      </c>
      <c r="I48" s="4">
        <v>0.84</v>
      </c>
      <c r="J48" s="4">
        <v>0.89</v>
      </c>
    </row>
    <row r="49" spans="1:10" x14ac:dyDescent="0.25">
      <c r="A49" s="2">
        <v>45108</v>
      </c>
      <c r="B49" s="1" t="s">
        <v>16</v>
      </c>
      <c r="C49" s="3">
        <v>18562.957142857143</v>
      </c>
      <c r="D49" s="1">
        <v>25000</v>
      </c>
      <c r="E49" s="3">
        <v>714.28571428571433</v>
      </c>
      <c r="F49" s="1">
        <v>260</v>
      </c>
      <c r="G49" s="1" t="s">
        <v>19</v>
      </c>
      <c r="H49" s="4">
        <v>0.76</v>
      </c>
      <c r="I49" s="4">
        <v>0.7</v>
      </c>
      <c r="J49" s="4">
        <v>0.86</v>
      </c>
    </row>
    <row r="50" spans="1:10" x14ac:dyDescent="0.25">
      <c r="A50" s="2">
        <v>45108</v>
      </c>
      <c r="B50" s="1" t="s">
        <v>17</v>
      </c>
      <c r="C50" s="3">
        <v>18562.957142857143</v>
      </c>
      <c r="D50" s="1">
        <v>25000</v>
      </c>
      <c r="E50" s="3">
        <v>714.28571428571433</v>
      </c>
      <c r="F50" s="1">
        <v>261</v>
      </c>
      <c r="G50" s="1" t="s">
        <v>19</v>
      </c>
      <c r="H50" s="4">
        <v>0.91</v>
      </c>
      <c r="I50" s="4">
        <v>0.77</v>
      </c>
      <c r="J50" s="4">
        <v>0.75</v>
      </c>
    </row>
    <row r="51" spans="1:10" x14ac:dyDescent="0.25">
      <c r="A51" s="2">
        <v>45139</v>
      </c>
      <c r="B51" s="1" t="s">
        <v>10</v>
      </c>
      <c r="C51" s="3">
        <v>18571.428571428572</v>
      </c>
      <c r="D51" s="3">
        <v>25000</v>
      </c>
      <c r="E51" s="3">
        <v>714.28571428571433</v>
      </c>
      <c r="F51" s="1">
        <v>242</v>
      </c>
      <c r="G51" s="1" t="s">
        <v>19</v>
      </c>
      <c r="H51" s="4">
        <v>0.79</v>
      </c>
      <c r="I51" s="4">
        <v>0.81</v>
      </c>
      <c r="J51" s="4">
        <v>0.74</v>
      </c>
    </row>
    <row r="52" spans="1:10" x14ac:dyDescent="0.25">
      <c r="A52" s="2">
        <v>45139</v>
      </c>
      <c r="B52" s="1" t="s">
        <v>12</v>
      </c>
      <c r="C52" s="3">
        <v>18571.428571428572</v>
      </c>
      <c r="D52" s="3">
        <v>22500</v>
      </c>
      <c r="E52" s="3">
        <v>714.28571428571433</v>
      </c>
      <c r="F52" s="1">
        <v>250</v>
      </c>
      <c r="G52" s="1" t="s">
        <v>19</v>
      </c>
      <c r="H52" s="4">
        <v>0.85</v>
      </c>
      <c r="I52" s="4">
        <v>0.82</v>
      </c>
      <c r="J52" s="4">
        <v>0.73</v>
      </c>
    </row>
    <row r="53" spans="1:10" x14ac:dyDescent="0.25">
      <c r="A53" s="2">
        <v>45139</v>
      </c>
      <c r="B53" s="1" t="s">
        <v>13</v>
      </c>
      <c r="C53" s="3">
        <v>18571.428571428572</v>
      </c>
      <c r="D53" s="1">
        <v>25000</v>
      </c>
      <c r="E53" s="3">
        <v>714.28571428571433</v>
      </c>
      <c r="F53" s="1">
        <v>242</v>
      </c>
      <c r="G53" s="1" t="s">
        <v>19</v>
      </c>
      <c r="H53" s="4">
        <v>0.88</v>
      </c>
      <c r="I53" s="4">
        <v>0.84</v>
      </c>
      <c r="J53" s="4">
        <v>0.75</v>
      </c>
    </row>
    <row r="54" spans="1:10" x14ac:dyDescent="0.25">
      <c r="A54" s="2">
        <v>45139</v>
      </c>
      <c r="B54" s="1" t="s">
        <v>14</v>
      </c>
      <c r="C54" s="3">
        <v>18571.428571428572</v>
      </c>
      <c r="D54" s="1">
        <v>25000</v>
      </c>
      <c r="E54" s="3">
        <v>714.28571428571433</v>
      </c>
      <c r="F54" s="1">
        <v>242</v>
      </c>
      <c r="G54" s="1" t="s">
        <v>19</v>
      </c>
      <c r="H54" s="4">
        <v>0.81</v>
      </c>
      <c r="I54" s="4">
        <v>0.92</v>
      </c>
      <c r="J54" s="4">
        <v>0.91</v>
      </c>
    </row>
    <row r="55" spans="1:10" x14ac:dyDescent="0.25">
      <c r="A55" s="2">
        <v>45139</v>
      </c>
      <c r="B55" s="1" t="s">
        <v>15</v>
      </c>
      <c r="C55" s="3">
        <v>18571.428571428572</v>
      </c>
      <c r="D55" s="1">
        <v>25000</v>
      </c>
      <c r="E55" s="3">
        <v>714.28571428571433</v>
      </c>
      <c r="F55" s="1">
        <v>242</v>
      </c>
      <c r="G55" s="1" t="s">
        <v>19</v>
      </c>
      <c r="H55" s="4">
        <v>0.84</v>
      </c>
      <c r="I55" s="4">
        <v>0.73</v>
      </c>
      <c r="J55" s="4">
        <v>0.99</v>
      </c>
    </row>
    <row r="56" spans="1:10" x14ac:dyDescent="0.25">
      <c r="A56" s="2">
        <v>45139</v>
      </c>
      <c r="B56" s="1" t="s">
        <v>16</v>
      </c>
      <c r="C56" s="3">
        <v>18571.428571428572</v>
      </c>
      <c r="D56" s="1">
        <v>25000</v>
      </c>
      <c r="E56" s="3">
        <v>714.28571428571433</v>
      </c>
      <c r="F56" s="1">
        <v>240</v>
      </c>
      <c r="G56" s="1" t="s">
        <v>19</v>
      </c>
      <c r="H56" s="4">
        <v>0.93</v>
      </c>
      <c r="I56" s="4">
        <v>0.79</v>
      </c>
      <c r="J56" s="4">
        <v>0.72</v>
      </c>
    </row>
    <row r="57" spans="1:10" x14ac:dyDescent="0.25">
      <c r="A57" s="2">
        <v>45139</v>
      </c>
      <c r="B57" s="1" t="s">
        <v>17</v>
      </c>
      <c r="C57" s="3">
        <v>18571.428571428572</v>
      </c>
      <c r="D57" s="1">
        <v>25000</v>
      </c>
      <c r="E57" s="3">
        <v>714.28571428571433</v>
      </c>
      <c r="F57" s="1">
        <v>242</v>
      </c>
      <c r="G57" s="1" t="s">
        <v>19</v>
      </c>
      <c r="H57" s="4">
        <v>0.84</v>
      </c>
      <c r="I57" s="4">
        <v>0.79</v>
      </c>
      <c r="J57" s="4">
        <v>0.8</v>
      </c>
    </row>
    <row r="58" spans="1:10" x14ac:dyDescent="0.25">
      <c r="A58" s="2">
        <v>45170</v>
      </c>
      <c r="B58" s="1" t="s">
        <v>10</v>
      </c>
      <c r="C58" s="3">
        <v>17857.142857142859</v>
      </c>
      <c r="D58" s="3">
        <v>22500</v>
      </c>
      <c r="E58" s="3">
        <v>285.71428571428572</v>
      </c>
      <c r="F58" s="1">
        <v>285</v>
      </c>
      <c r="G58" s="1" t="s">
        <v>19</v>
      </c>
      <c r="H58" s="4">
        <v>0.85</v>
      </c>
      <c r="I58" s="4">
        <v>0.91</v>
      </c>
      <c r="J58" s="4">
        <v>0.84</v>
      </c>
    </row>
    <row r="59" spans="1:10" x14ac:dyDescent="0.25">
      <c r="A59" s="2">
        <v>45170</v>
      </c>
      <c r="B59" s="1" t="s">
        <v>12</v>
      </c>
      <c r="C59" s="3">
        <v>17857.142857142859</v>
      </c>
      <c r="D59" s="3">
        <v>21500</v>
      </c>
      <c r="E59" s="3">
        <v>285.71428571428572</v>
      </c>
      <c r="F59" s="1">
        <v>275</v>
      </c>
      <c r="G59" s="1" t="s">
        <v>19</v>
      </c>
      <c r="H59" s="4">
        <v>0.86</v>
      </c>
      <c r="I59" s="4">
        <v>0.75</v>
      </c>
      <c r="J59" s="4">
        <v>0.96</v>
      </c>
    </row>
    <row r="60" spans="1:10" x14ac:dyDescent="0.25">
      <c r="A60" s="2">
        <v>45170</v>
      </c>
      <c r="B60" s="1" t="s">
        <v>13</v>
      </c>
      <c r="C60" s="3">
        <v>17857.142857142859</v>
      </c>
      <c r="D60" s="1">
        <v>24000</v>
      </c>
      <c r="E60" s="3">
        <v>285.71428571428572</v>
      </c>
      <c r="F60" s="1">
        <v>285</v>
      </c>
      <c r="G60" s="1" t="s">
        <v>19</v>
      </c>
      <c r="H60" s="4">
        <v>0.96</v>
      </c>
      <c r="I60" s="4">
        <v>0.77</v>
      </c>
      <c r="J60" s="4">
        <v>0.92</v>
      </c>
    </row>
    <row r="61" spans="1:10" x14ac:dyDescent="0.25">
      <c r="A61" s="2">
        <v>45170</v>
      </c>
      <c r="B61" s="1" t="s">
        <v>14</v>
      </c>
      <c r="C61" s="3">
        <v>17857.142857142859</v>
      </c>
      <c r="D61" s="1">
        <v>24500</v>
      </c>
      <c r="E61" s="3">
        <v>285.71428571428572</v>
      </c>
      <c r="F61" s="1">
        <v>290</v>
      </c>
      <c r="G61" s="1" t="s">
        <v>19</v>
      </c>
      <c r="H61" s="4">
        <v>0.99</v>
      </c>
      <c r="I61" s="4">
        <v>0.97</v>
      </c>
      <c r="J61" s="4">
        <v>0.73</v>
      </c>
    </row>
    <row r="62" spans="1:10" x14ac:dyDescent="0.25">
      <c r="A62" s="2">
        <v>45170</v>
      </c>
      <c r="B62" s="1" t="s">
        <v>15</v>
      </c>
      <c r="C62" s="3">
        <v>17857.142857142859</v>
      </c>
      <c r="D62" s="1">
        <v>24500</v>
      </c>
      <c r="E62" s="3">
        <v>285.71428571428572</v>
      </c>
      <c r="F62" s="1">
        <v>310</v>
      </c>
      <c r="G62" s="1" t="s">
        <v>19</v>
      </c>
      <c r="H62" s="4">
        <v>0.77</v>
      </c>
      <c r="I62" s="4">
        <v>0.72</v>
      </c>
      <c r="J62" s="4">
        <v>0.85</v>
      </c>
    </row>
    <row r="63" spans="1:10" x14ac:dyDescent="0.25">
      <c r="A63" s="2">
        <v>45170</v>
      </c>
      <c r="B63" s="1" t="s">
        <v>16</v>
      </c>
      <c r="C63" s="3">
        <v>17857.142857142859</v>
      </c>
      <c r="D63" s="1">
        <v>24500</v>
      </c>
      <c r="E63" s="3">
        <v>285.71428571428572</v>
      </c>
      <c r="F63" s="1">
        <v>270</v>
      </c>
      <c r="G63" s="1" t="s">
        <v>19</v>
      </c>
      <c r="H63" s="4">
        <v>0.77</v>
      </c>
      <c r="I63" s="4">
        <v>0.96</v>
      </c>
      <c r="J63" s="4">
        <v>0.78</v>
      </c>
    </row>
    <row r="64" spans="1:10" x14ac:dyDescent="0.25">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3</vt:i4>
      </vt:variant>
      <vt:variant>
        <vt:lpstr>نطاقات تمت تسميتها</vt:lpstr>
      </vt:variant>
      <vt:variant>
        <vt:i4>1</vt:i4>
      </vt:variant>
    </vt:vector>
  </HeadingPairs>
  <TitlesOfParts>
    <vt:vector size="4" baseType="lpstr">
      <vt:lpstr>OVERVIEW</vt:lpstr>
      <vt:lpstr>ورقة1</vt:lpstr>
      <vt:lpstr>Data</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acer</cp:lastModifiedBy>
  <dcterms:created xsi:type="dcterms:W3CDTF">2014-05-13T23:37:49Z</dcterms:created>
  <dcterms:modified xsi:type="dcterms:W3CDTF">2024-05-25T14:28:58Z</dcterms:modified>
</cp:coreProperties>
</file>