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el\Downloads\MML\DataAnalyiticsTec\1_Clases\Module 1. Kickstarting with Excel\1_Challenge\"/>
    </mc:Choice>
  </mc:AlternateContent>
  <xr:revisionPtr revIDLastSave="0" documentId="13_ncr:1_{B59D7B0B-85FF-4156-8EC4-B381E039039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Kickstarter" sheetId="10" r:id="rId1"/>
    <sheet name="Category Statistics" sheetId="2" state="hidden" r:id="rId2"/>
    <sheet name="Subcategory Statistics" sheetId="3" state="hidden" r:id="rId3"/>
    <sheet name="Theater Outcomes by Launch Date" sheetId="11" r:id="rId4"/>
    <sheet name="Outcomes Based on Goals" sheetId="12" r:id="rId5"/>
    <sheet name="Outcomes Based on Launch Date" sheetId="4" state="hidden" r:id="rId6"/>
    <sheet name="Edinburgh Research" sheetId="5" state="hidden" r:id="rId7"/>
    <sheet name="Successful US Kickstarters" sheetId="6" state="hidden" r:id="rId8"/>
    <sheet name="Failed US Kickstarters" sheetId="7" state="hidden" r:id="rId9"/>
    <sheet name="Descriptive Statistics" sheetId="8" state="hidden" r:id="rId10"/>
    <sheet name="Kickstarter Gráfico" sheetId="1" state="hidden" r:id="rId11"/>
    <sheet name="Gráfico1" sheetId="9" state="hidden" r:id="rId12"/>
  </sheets>
  <definedNames>
    <definedName name="_xlnm._FilterDatabase" localSheetId="6" hidden="1">'Edinburgh Research'!$A$1:$D$1</definedName>
    <definedName name="_xlnm._FilterDatabase" localSheetId="8" hidden="1">'Failed US Kickstarters'!$A$1:$T$1</definedName>
    <definedName name="_xlnm._FilterDatabase" localSheetId="0" hidden="1">Kickstarter!$A$1:$U$1</definedName>
    <definedName name="_xlnm._FilterDatabase" localSheetId="10" hidden="1">'Kickstarter Gráfico'!$A$1:$T$4115</definedName>
    <definedName name="_xlnm._FilterDatabase" localSheetId="4" hidden="1">'Outcomes Based on Goals'!$A$1:$H$1</definedName>
    <definedName name="_xlnm._FilterDatabase" localSheetId="7" hidden="1">'Successful US Kickstarters'!$A$1:$T$1</definedName>
    <definedName name="_xlchart.v1.0" hidden="1">'Kickstarter Gráfico'!$D$1</definedName>
    <definedName name="_xlchart.v1.1" hidden="1">'Kickstarter Gráfico'!$D$2:$D$3885</definedName>
    <definedName name="_xlchart.v1.2" hidden="1">'Kickstarter Gráfico'!$E$1</definedName>
    <definedName name="_xlchart.v1.3" hidden="1">'Kickstarter Gráfico'!$E$2:$E$3885</definedName>
  </definedNames>
  <calcPr calcId="191029"/>
  <pivotCaches>
    <pivotCache cacheId="0" r:id="rId13"/>
    <pivotCache cacheId="1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3" i="12"/>
  <c r="C9" i="12"/>
  <c r="G9" i="12" s="1"/>
  <c r="C8" i="12"/>
  <c r="C7" i="12"/>
  <c r="C6" i="12"/>
  <c r="C5" i="12"/>
  <c r="C4" i="12"/>
  <c r="C2" i="12"/>
  <c r="B9" i="12"/>
  <c r="E9" i="12" s="1"/>
  <c r="B13" i="12"/>
  <c r="B12" i="12"/>
  <c r="B11" i="12"/>
  <c r="B10" i="12"/>
  <c r="E10" i="12" s="1"/>
  <c r="B8" i="12"/>
  <c r="E8" i="12" s="1"/>
  <c r="B7" i="12"/>
  <c r="E7" i="12" s="1"/>
  <c r="B6" i="12"/>
  <c r="B5" i="12"/>
  <c r="B4" i="12"/>
  <c r="B3" i="12"/>
  <c r="B2" i="12"/>
  <c r="T4115" i="10"/>
  <c r="S4115" i="10"/>
  <c r="U4115" i="10" s="1"/>
  <c r="R4115" i="10"/>
  <c r="Q4115" i="10"/>
  <c r="T4114" i="10"/>
  <c r="S4114" i="10"/>
  <c r="U4114" i="10" s="1"/>
  <c r="R4114" i="10"/>
  <c r="Q4114" i="10"/>
  <c r="T4113" i="10"/>
  <c r="S4113" i="10"/>
  <c r="U4113" i="10" s="1"/>
  <c r="R4113" i="10"/>
  <c r="Q4113" i="10"/>
  <c r="T4112" i="10"/>
  <c r="S4112" i="10"/>
  <c r="U4112" i="10" s="1"/>
  <c r="R4112" i="10"/>
  <c r="Q4112" i="10"/>
  <c r="T4111" i="10"/>
  <c r="S4111" i="10"/>
  <c r="U4111" i="10" s="1"/>
  <c r="R4111" i="10"/>
  <c r="Q4111" i="10"/>
  <c r="T4110" i="10"/>
  <c r="S4110" i="10"/>
  <c r="U4110" i="10" s="1"/>
  <c r="R4110" i="10"/>
  <c r="Q4110" i="10"/>
  <c r="T4109" i="10"/>
  <c r="S4109" i="10"/>
  <c r="U4109" i="10" s="1"/>
  <c r="R4109" i="10"/>
  <c r="Q4109" i="10"/>
  <c r="T4108" i="10"/>
  <c r="S4108" i="10"/>
  <c r="U4108" i="10" s="1"/>
  <c r="R4108" i="10"/>
  <c r="Q4108" i="10"/>
  <c r="T4107" i="10"/>
  <c r="S4107" i="10"/>
  <c r="U4107" i="10" s="1"/>
  <c r="R4107" i="10"/>
  <c r="Q4107" i="10"/>
  <c r="T4106" i="10"/>
  <c r="S4106" i="10"/>
  <c r="U4106" i="10" s="1"/>
  <c r="R4106" i="10"/>
  <c r="Q4106" i="10"/>
  <c r="T4105" i="10"/>
  <c r="S4105" i="10"/>
  <c r="U4105" i="10" s="1"/>
  <c r="R4105" i="10"/>
  <c r="Q4105" i="10"/>
  <c r="T4104" i="10"/>
  <c r="S4104" i="10"/>
  <c r="U4104" i="10" s="1"/>
  <c r="R4104" i="10"/>
  <c r="Q4104" i="10"/>
  <c r="T4103" i="10"/>
  <c r="S4103" i="10"/>
  <c r="U4103" i="10" s="1"/>
  <c r="R4103" i="10"/>
  <c r="Q4103" i="10"/>
  <c r="T4102" i="10"/>
  <c r="S4102" i="10"/>
  <c r="U4102" i="10" s="1"/>
  <c r="R4102" i="10"/>
  <c r="Q4102" i="10"/>
  <c r="T4101" i="10"/>
  <c r="S4101" i="10"/>
  <c r="U4101" i="10" s="1"/>
  <c r="R4101" i="10"/>
  <c r="Q4101" i="10"/>
  <c r="T4100" i="10"/>
  <c r="S4100" i="10"/>
  <c r="U4100" i="10" s="1"/>
  <c r="R4100" i="10"/>
  <c r="Q4100" i="10"/>
  <c r="T4099" i="10"/>
  <c r="S4099" i="10"/>
  <c r="U4099" i="10" s="1"/>
  <c r="R4099" i="10"/>
  <c r="Q4099" i="10"/>
  <c r="T4098" i="10"/>
  <c r="S4098" i="10"/>
  <c r="U4098" i="10" s="1"/>
  <c r="R4098" i="10"/>
  <c r="Q4098" i="10"/>
  <c r="T4097" i="10"/>
  <c r="S4097" i="10"/>
  <c r="U4097" i="10" s="1"/>
  <c r="R4097" i="10"/>
  <c r="Q4097" i="10"/>
  <c r="T4096" i="10"/>
  <c r="S4096" i="10"/>
  <c r="U4096" i="10" s="1"/>
  <c r="R4096" i="10"/>
  <c r="Q4096" i="10"/>
  <c r="T4095" i="10"/>
  <c r="S4095" i="10"/>
  <c r="U4095" i="10" s="1"/>
  <c r="R4095" i="10"/>
  <c r="Q4095" i="10"/>
  <c r="T4094" i="10"/>
  <c r="S4094" i="10"/>
  <c r="U4094" i="10" s="1"/>
  <c r="R4094" i="10"/>
  <c r="Q4094" i="10"/>
  <c r="T4093" i="10"/>
  <c r="S4093" i="10"/>
  <c r="U4093" i="10" s="1"/>
  <c r="R4093" i="10"/>
  <c r="Q4093" i="10"/>
  <c r="T4092" i="10"/>
  <c r="S4092" i="10"/>
  <c r="U4092" i="10" s="1"/>
  <c r="R4092" i="10"/>
  <c r="Q4092" i="10"/>
  <c r="T4091" i="10"/>
  <c r="S4091" i="10"/>
  <c r="U4091" i="10" s="1"/>
  <c r="R4091" i="10"/>
  <c r="Q4091" i="10"/>
  <c r="T4090" i="10"/>
  <c r="S4090" i="10"/>
  <c r="U4090" i="10" s="1"/>
  <c r="R4090" i="10"/>
  <c r="Q4090" i="10"/>
  <c r="T4089" i="10"/>
  <c r="S4089" i="10"/>
  <c r="U4089" i="10" s="1"/>
  <c r="R4089" i="10"/>
  <c r="Q4089" i="10"/>
  <c r="T4088" i="10"/>
  <c r="S4088" i="10"/>
  <c r="U4088" i="10" s="1"/>
  <c r="R4088" i="10"/>
  <c r="Q4088" i="10"/>
  <c r="T4087" i="10"/>
  <c r="S4087" i="10"/>
  <c r="U4087" i="10" s="1"/>
  <c r="R4087" i="10"/>
  <c r="Q4087" i="10"/>
  <c r="T4086" i="10"/>
  <c r="S4086" i="10"/>
  <c r="U4086" i="10" s="1"/>
  <c r="R4086" i="10"/>
  <c r="Q4086" i="10"/>
  <c r="T4085" i="10"/>
  <c r="S4085" i="10"/>
  <c r="U4085" i="10" s="1"/>
  <c r="R4085" i="10"/>
  <c r="Q4085" i="10"/>
  <c r="T4084" i="10"/>
  <c r="S4084" i="10"/>
  <c r="U4084" i="10" s="1"/>
  <c r="R4084" i="10"/>
  <c r="Q4084" i="10"/>
  <c r="T4083" i="10"/>
  <c r="S4083" i="10"/>
  <c r="U4083" i="10" s="1"/>
  <c r="R4083" i="10"/>
  <c r="Q4083" i="10"/>
  <c r="T4082" i="10"/>
  <c r="S4082" i="10"/>
  <c r="U4082" i="10" s="1"/>
  <c r="R4082" i="10"/>
  <c r="Q4082" i="10"/>
  <c r="T4081" i="10"/>
  <c r="S4081" i="10"/>
  <c r="U4081" i="10" s="1"/>
  <c r="R4081" i="10"/>
  <c r="Q4081" i="10"/>
  <c r="T4080" i="10"/>
  <c r="S4080" i="10"/>
  <c r="U4080" i="10" s="1"/>
  <c r="R4080" i="10"/>
  <c r="Q4080" i="10"/>
  <c r="T4079" i="10"/>
  <c r="S4079" i="10"/>
  <c r="U4079" i="10" s="1"/>
  <c r="R4079" i="10"/>
  <c r="Q4079" i="10"/>
  <c r="T4078" i="10"/>
  <c r="S4078" i="10"/>
  <c r="U4078" i="10" s="1"/>
  <c r="R4078" i="10"/>
  <c r="Q4078" i="10"/>
  <c r="T4077" i="10"/>
  <c r="S4077" i="10"/>
  <c r="U4077" i="10" s="1"/>
  <c r="R4077" i="10"/>
  <c r="Q4077" i="10"/>
  <c r="T4076" i="10"/>
  <c r="S4076" i="10"/>
  <c r="U4076" i="10" s="1"/>
  <c r="R4076" i="10"/>
  <c r="Q4076" i="10"/>
  <c r="T4075" i="10"/>
  <c r="S4075" i="10"/>
  <c r="U4075" i="10" s="1"/>
  <c r="R4075" i="10"/>
  <c r="Q4075" i="10"/>
  <c r="T4074" i="10"/>
  <c r="S4074" i="10"/>
  <c r="U4074" i="10" s="1"/>
  <c r="R4074" i="10"/>
  <c r="Q4074" i="10"/>
  <c r="T4073" i="10"/>
  <c r="S4073" i="10"/>
  <c r="U4073" i="10" s="1"/>
  <c r="R4073" i="10"/>
  <c r="Q4073" i="10"/>
  <c r="T4072" i="10"/>
  <c r="S4072" i="10"/>
  <c r="U4072" i="10" s="1"/>
  <c r="R4072" i="10"/>
  <c r="Q4072" i="10"/>
  <c r="T4071" i="10"/>
  <c r="S4071" i="10"/>
  <c r="U4071" i="10" s="1"/>
  <c r="R4071" i="10"/>
  <c r="Q4071" i="10"/>
  <c r="T4070" i="10"/>
  <c r="S4070" i="10"/>
  <c r="U4070" i="10" s="1"/>
  <c r="R4070" i="10"/>
  <c r="Q4070" i="10"/>
  <c r="T4069" i="10"/>
  <c r="S4069" i="10"/>
  <c r="U4069" i="10" s="1"/>
  <c r="R4069" i="10"/>
  <c r="Q4069" i="10"/>
  <c r="T4068" i="10"/>
  <c r="S4068" i="10"/>
  <c r="U4068" i="10" s="1"/>
  <c r="R4068" i="10"/>
  <c r="Q4068" i="10"/>
  <c r="T4067" i="10"/>
  <c r="S4067" i="10"/>
  <c r="U4067" i="10" s="1"/>
  <c r="R4067" i="10"/>
  <c r="Q4067" i="10"/>
  <c r="T4066" i="10"/>
  <c r="S4066" i="10"/>
  <c r="U4066" i="10" s="1"/>
  <c r="R4066" i="10"/>
  <c r="Q4066" i="10"/>
  <c r="T4065" i="10"/>
  <c r="S4065" i="10"/>
  <c r="U4065" i="10" s="1"/>
  <c r="R4065" i="10"/>
  <c r="Q4065" i="10"/>
  <c r="T4064" i="10"/>
  <c r="S4064" i="10"/>
  <c r="U4064" i="10" s="1"/>
  <c r="R4064" i="10"/>
  <c r="Q4064" i="10"/>
  <c r="T4063" i="10"/>
  <c r="S4063" i="10"/>
  <c r="U4063" i="10" s="1"/>
  <c r="R4063" i="10"/>
  <c r="Q4063" i="10"/>
  <c r="T4062" i="10"/>
  <c r="S4062" i="10"/>
  <c r="U4062" i="10" s="1"/>
  <c r="R4062" i="10"/>
  <c r="Q4062" i="10"/>
  <c r="T4061" i="10"/>
  <c r="S4061" i="10"/>
  <c r="U4061" i="10" s="1"/>
  <c r="R4061" i="10"/>
  <c r="Q4061" i="10"/>
  <c r="T4060" i="10"/>
  <c r="S4060" i="10"/>
  <c r="U4060" i="10" s="1"/>
  <c r="R4060" i="10"/>
  <c r="Q4060" i="10"/>
  <c r="T4059" i="10"/>
  <c r="S4059" i="10"/>
  <c r="U4059" i="10" s="1"/>
  <c r="R4059" i="10"/>
  <c r="Q4059" i="10"/>
  <c r="T4058" i="10"/>
  <c r="S4058" i="10"/>
  <c r="U4058" i="10" s="1"/>
  <c r="R4058" i="10"/>
  <c r="Q4058" i="10"/>
  <c r="T4057" i="10"/>
  <c r="S4057" i="10"/>
  <c r="U4057" i="10" s="1"/>
  <c r="R4057" i="10"/>
  <c r="Q4057" i="10"/>
  <c r="T4056" i="10"/>
  <c r="S4056" i="10"/>
  <c r="U4056" i="10" s="1"/>
  <c r="R4056" i="10"/>
  <c r="Q4056" i="10"/>
  <c r="T4055" i="10"/>
  <c r="S4055" i="10"/>
  <c r="U4055" i="10" s="1"/>
  <c r="R4055" i="10"/>
  <c r="Q4055" i="10"/>
  <c r="T4054" i="10"/>
  <c r="S4054" i="10"/>
  <c r="U4054" i="10" s="1"/>
  <c r="R4054" i="10"/>
  <c r="Q4054" i="10"/>
  <c r="T4053" i="10"/>
  <c r="S4053" i="10"/>
  <c r="U4053" i="10" s="1"/>
  <c r="R4053" i="10"/>
  <c r="Q4053" i="10"/>
  <c r="T4052" i="10"/>
  <c r="S4052" i="10"/>
  <c r="U4052" i="10" s="1"/>
  <c r="R4052" i="10"/>
  <c r="Q4052" i="10"/>
  <c r="T4051" i="10"/>
  <c r="S4051" i="10"/>
  <c r="U4051" i="10" s="1"/>
  <c r="R4051" i="10"/>
  <c r="Q4051" i="10"/>
  <c r="T4050" i="10"/>
  <c r="S4050" i="10"/>
  <c r="U4050" i="10" s="1"/>
  <c r="R4050" i="10"/>
  <c r="Q4050" i="10"/>
  <c r="T4049" i="10"/>
  <c r="S4049" i="10"/>
  <c r="U4049" i="10" s="1"/>
  <c r="R4049" i="10"/>
  <c r="Q4049" i="10"/>
  <c r="T4048" i="10"/>
  <c r="S4048" i="10"/>
  <c r="U4048" i="10" s="1"/>
  <c r="R4048" i="10"/>
  <c r="Q4048" i="10"/>
  <c r="T4047" i="10"/>
  <c r="S4047" i="10"/>
  <c r="U4047" i="10" s="1"/>
  <c r="R4047" i="10"/>
  <c r="Q4047" i="10"/>
  <c r="T4046" i="10"/>
  <c r="S4046" i="10"/>
  <c r="U4046" i="10" s="1"/>
  <c r="R4046" i="10"/>
  <c r="Q4046" i="10"/>
  <c r="T4045" i="10"/>
  <c r="S4045" i="10"/>
  <c r="U4045" i="10" s="1"/>
  <c r="R4045" i="10"/>
  <c r="Q4045" i="10"/>
  <c r="T4044" i="10"/>
  <c r="S4044" i="10"/>
  <c r="U4044" i="10" s="1"/>
  <c r="R4044" i="10"/>
  <c r="Q4044" i="10"/>
  <c r="T4043" i="10"/>
  <c r="S4043" i="10"/>
  <c r="U4043" i="10" s="1"/>
  <c r="R4043" i="10"/>
  <c r="Q4043" i="10"/>
  <c r="T4042" i="10"/>
  <c r="S4042" i="10"/>
  <c r="U4042" i="10" s="1"/>
  <c r="R4042" i="10"/>
  <c r="Q4042" i="10"/>
  <c r="T4041" i="10"/>
  <c r="S4041" i="10"/>
  <c r="U4041" i="10" s="1"/>
  <c r="R4041" i="10"/>
  <c r="Q4041" i="10"/>
  <c r="T4040" i="10"/>
  <c r="S4040" i="10"/>
  <c r="U4040" i="10" s="1"/>
  <c r="R4040" i="10"/>
  <c r="Q4040" i="10"/>
  <c r="T4039" i="10"/>
  <c r="S4039" i="10"/>
  <c r="U4039" i="10" s="1"/>
  <c r="R4039" i="10"/>
  <c r="Q4039" i="10"/>
  <c r="T4038" i="10"/>
  <c r="S4038" i="10"/>
  <c r="U4038" i="10" s="1"/>
  <c r="R4038" i="10"/>
  <c r="Q4038" i="10"/>
  <c r="T4037" i="10"/>
  <c r="S4037" i="10"/>
  <c r="U4037" i="10" s="1"/>
  <c r="R4037" i="10"/>
  <c r="Q4037" i="10"/>
  <c r="T4036" i="10"/>
  <c r="S4036" i="10"/>
  <c r="U4036" i="10" s="1"/>
  <c r="R4036" i="10"/>
  <c r="Q4036" i="10"/>
  <c r="T4035" i="10"/>
  <c r="S4035" i="10"/>
  <c r="U4035" i="10" s="1"/>
  <c r="R4035" i="10"/>
  <c r="Q4035" i="10"/>
  <c r="T4034" i="10"/>
  <c r="S4034" i="10"/>
  <c r="U4034" i="10" s="1"/>
  <c r="R4034" i="10"/>
  <c r="Q4034" i="10"/>
  <c r="T4033" i="10"/>
  <c r="S4033" i="10"/>
  <c r="U4033" i="10" s="1"/>
  <c r="R4033" i="10"/>
  <c r="Q4033" i="10"/>
  <c r="T4032" i="10"/>
  <c r="S4032" i="10"/>
  <c r="U4032" i="10" s="1"/>
  <c r="R4032" i="10"/>
  <c r="Q4032" i="10"/>
  <c r="T4031" i="10"/>
  <c r="S4031" i="10"/>
  <c r="U4031" i="10" s="1"/>
  <c r="R4031" i="10"/>
  <c r="Q4031" i="10"/>
  <c r="T4030" i="10"/>
  <c r="S4030" i="10"/>
  <c r="U4030" i="10" s="1"/>
  <c r="R4030" i="10"/>
  <c r="Q4030" i="10"/>
  <c r="T4029" i="10"/>
  <c r="S4029" i="10"/>
  <c r="U4029" i="10" s="1"/>
  <c r="R4029" i="10"/>
  <c r="Q4029" i="10"/>
  <c r="T4028" i="10"/>
  <c r="S4028" i="10"/>
  <c r="U4028" i="10" s="1"/>
  <c r="R4028" i="10"/>
  <c r="Q4028" i="10"/>
  <c r="T4027" i="10"/>
  <c r="S4027" i="10"/>
  <c r="U4027" i="10" s="1"/>
  <c r="R4027" i="10"/>
  <c r="Q4027" i="10"/>
  <c r="T4026" i="10"/>
  <c r="S4026" i="10"/>
  <c r="U4026" i="10" s="1"/>
  <c r="R4026" i="10"/>
  <c r="Q4026" i="10"/>
  <c r="T4025" i="10"/>
  <c r="S4025" i="10"/>
  <c r="U4025" i="10" s="1"/>
  <c r="R4025" i="10"/>
  <c r="Q4025" i="10"/>
  <c r="T4024" i="10"/>
  <c r="S4024" i="10"/>
  <c r="U4024" i="10" s="1"/>
  <c r="R4024" i="10"/>
  <c r="Q4024" i="10"/>
  <c r="T4023" i="10"/>
  <c r="S4023" i="10"/>
  <c r="U4023" i="10" s="1"/>
  <c r="R4023" i="10"/>
  <c r="Q4023" i="10"/>
  <c r="T4022" i="10"/>
  <c r="S4022" i="10"/>
  <c r="U4022" i="10" s="1"/>
  <c r="R4022" i="10"/>
  <c r="Q4022" i="10"/>
  <c r="T4021" i="10"/>
  <c r="S4021" i="10"/>
  <c r="U4021" i="10" s="1"/>
  <c r="R4021" i="10"/>
  <c r="Q4021" i="10"/>
  <c r="T4020" i="10"/>
  <c r="S4020" i="10"/>
  <c r="U4020" i="10" s="1"/>
  <c r="R4020" i="10"/>
  <c r="Q4020" i="10"/>
  <c r="T4019" i="10"/>
  <c r="S4019" i="10"/>
  <c r="U4019" i="10" s="1"/>
  <c r="R4019" i="10"/>
  <c r="Q4019" i="10"/>
  <c r="T4018" i="10"/>
  <c r="S4018" i="10"/>
  <c r="U4018" i="10" s="1"/>
  <c r="R4018" i="10"/>
  <c r="Q4018" i="10"/>
  <c r="T4017" i="10"/>
  <c r="S4017" i="10"/>
  <c r="U4017" i="10" s="1"/>
  <c r="R4017" i="10"/>
  <c r="Q4017" i="10"/>
  <c r="T4016" i="10"/>
  <c r="S4016" i="10"/>
  <c r="U4016" i="10" s="1"/>
  <c r="R4016" i="10"/>
  <c r="Q4016" i="10"/>
  <c r="T4015" i="10"/>
  <c r="S4015" i="10"/>
  <c r="U4015" i="10" s="1"/>
  <c r="R4015" i="10"/>
  <c r="Q4015" i="10"/>
  <c r="T4014" i="10"/>
  <c r="S4014" i="10"/>
  <c r="U4014" i="10" s="1"/>
  <c r="R4014" i="10"/>
  <c r="Q4014" i="10"/>
  <c r="T4013" i="10"/>
  <c r="S4013" i="10"/>
  <c r="U4013" i="10" s="1"/>
  <c r="R4013" i="10"/>
  <c r="Q4013" i="10"/>
  <c r="T4012" i="10"/>
  <c r="S4012" i="10"/>
  <c r="U4012" i="10" s="1"/>
  <c r="R4012" i="10"/>
  <c r="Q4012" i="10"/>
  <c r="T4011" i="10"/>
  <c r="S4011" i="10"/>
  <c r="U4011" i="10" s="1"/>
  <c r="R4011" i="10"/>
  <c r="Q4011" i="10"/>
  <c r="T4010" i="10"/>
  <c r="S4010" i="10"/>
  <c r="U4010" i="10" s="1"/>
  <c r="R4010" i="10"/>
  <c r="Q4010" i="10"/>
  <c r="T4009" i="10"/>
  <c r="S4009" i="10"/>
  <c r="U4009" i="10" s="1"/>
  <c r="R4009" i="10"/>
  <c r="Q4009" i="10"/>
  <c r="T4008" i="10"/>
  <c r="S4008" i="10"/>
  <c r="U4008" i="10" s="1"/>
  <c r="R4008" i="10"/>
  <c r="Q4008" i="10"/>
  <c r="T4007" i="10"/>
  <c r="S4007" i="10"/>
  <c r="U4007" i="10" s="1"/>
  <c r="R4007" i="10"/>
  <c r="Q4007" i="10"/>
  <c r="T4006" i="10"/>
  <c r="S4006" i="10"/>
  <c r="U4006" i="10" s="1"/>
  <c r="R4006" i="10"/>
  <c r="Q4006" i="10"/>
  <c r="T4005" i="10"/>
  <c r="S4005" i="10"/>
  <c r="U4005" i="10" s="1"/>
  <c r="R4005" i="10"/>
  <c r="Q4005" i="10"/>
  <c r="T4004" i="10"/>
  <c r="S4004" i="10"/>
  <c r="U4004" i="10" s="1"/>
  <c r="R4004" i="10"/>
  <c r="Q4004" i="10"/>
  <c r="T4003" i="10"/>
  <c r="S4003" i="10"/>
  <c r="U4003" i="10" s="1"/>
  <c r="R4003" i="10"/>
  <c r="Q4003" i="10"/>
  <c r="T4002" i="10"/>
  <c r="S4002" i="10"/>
  <c r="U4002" i="10" s="1"/>
  <c r="R4002" i="10"/>
  <c r="Q4002" i="10"/>
  <c r="T4001" i="10"/>
  <c r="S4001" i="10"/>
  <c r="U4001" i="10" s="1"/>
  <c r="R4001" i="10"/>
  <c r="Q4001" i="10"/>
  <c r="T4000" i="10"/>
  <c r="S4000" i="10"/>
  <c r="U4000" i="10" s="1"/>
  <c r="R4000" i="10"/>
  <c r="Q4000" i="10"/>
  <c r="T3999" i="10"/>
  <c r="S3999" i="10"/>
  <c r="U3999" i="10" s="1"/>
  <c r="R3999" i="10"/>
  <c r="Q3999" i="10"/>
  <c r="T3998" i="10"/>
  <c r="S3998" i="10"/>
  <c r="U3998" i="10" s="1"/>
  <c r="R3998" i="10"/>
  <c r="Q3998" i="10"/>
  <c r="T3997" i="10"/>
  <c r="S3997" i="10"/>
  <c r="U3997" i="10" s="1"/>
  <c r="R3997" i="10"/>
  <c r="Q3997" i="10"/>
  <c r="T3996" i="10"/>
  <c r="S3996" i="10"/>
  <c r="U3996" i="10" s="1"/>
  <c r="R3996" i="10"/>
  <c r="Q3996" i="10"/>
  <c r="T3995" i="10"/>
  <c r="S3995" i="10"/>
  <c r="U3995" i="10" s="1"/>
  <c r="R3995" i="10"/>
  <c r="Q3995" i="10"/>
  <c r="T3994" i="10"/>
  <c r="S3994" i="10"/>
  <c r="U3994" i="10" s="1"/>
  <c r="R3994" i="10"/>
  <c r="Q3994" i="10"/>
  <c r="T3993" i="10"/>
  <c r="S3993" i="10"/>
  <c r="U3993" i="10" s="1"/>
  <c r="R3993" i="10"/>
  <c r="Q3993" i="10"/>
  <c r="T3992" i="10"/>
  <c r="S3992" i="10"/>
  <c r="U3992" i="10" s="1"/>
  <c r="R3992" i="10"/>
  <c r="Q3992" i="10"/>
  <c r="T3991" i="10"/>
  <c r="S3991" i="10"/>
  <c r="U3991" i="10" s="1"/>
  <c r="R3991" i="10"/>
  <c r="Q3991" i="10"/>
  <c r="T3990" i="10"/>
  <c r="S3990" i="10"/>
  <c r="U3990" i="10" s="1"/>
  <c r="R3990" i="10"/>
  <c r="Q3990" i="10"/>
  <c r="T3989" i="10"/>
  <c r="S3989" i="10"/>
  <c r="U3989" i="10" s="1"/>
  <c r="R3989" i="10"/>
  <c r="Q3989" i="10"/>
  <c r="T3988" i="10"/>
  <c r="S3988" i="10"/>
  <c r="U3988" i="10" s="1"/>
  <c r="R3988" i="10"/>
  <c r="Q3988" i="10"/>
  <c r="T3987" i="10"/>
  <c r="S3987" i="10"/>
  <c r="U3987" i="10" s="1"/>
  <c r="R3987" i="10"/>
  <c r="Q3987" i="10"/>
  <c r="T3986" i="10"/>
  <c r="S3986" i="10"/>
  <c r="U3986" i="10" s="1"/>
  <c r="R3986" i="10"/>
  <c r="Q3986" i="10"/>
  <c r="T3985" i="10"/>
  <c r="S3985" i="10"/>
  <c r="U3985" i="10" s="1"/>
  <c r="R3985" i="10"/>
  <c r="Q3985" i="10"/>
  <c r="T3984" i="10"/>
  <c r="S3984" i="10"/>
  <c r="U3984" i="10" s="1"/>
  <c r="R3984" i="10"/>
  <c r="Q3984" i="10"/>
  <c r="T3983" i="10"/>
  <c r="S3983" i="10"/>
  <c r="U3983" i="10" s="1"/>
  <c r="R3983" i="10"/>
  <c r="Q3983" i="10"/>
  <c r="T3982" i="10"/>
  <c r="S3982" i="10"/>
  <c r="U3982" i="10" s="1"/>
  <c r="R3982" i="10"/>
  <c r="Q3982" i="10"/>
  <c r="T3981" i="10"/>
  <c r="S3981" i="10"/>
  <c r="U3981" i="10" s="1"/>
  <c r="R3981" i="10"/>
  <c r="Q3981" i="10"/>
  <c r="T3980" i="10"/>
  <c r="S3980" i="10"/>
  <c r="U3980" i="10" s="1"/>
  <c r="R3980" i="10"/>
  <c r="Q3980" i="10"/>
  <c r="T3979" i="10"/>
  <c r="S3979" i="10"/>
  <c r="U3979" i="10" s="1"/>
  <c r="R3979" i="10"/>
  <c r="Q3979" i="10"/>
  <c r="T3978" i="10"/>
  <c r="S3978" i="10"/>
  <c r="U3978" i="10" s="1"/>
  <c r="R3978" i="10"/>
  <c r="Q3978" i="10"/>
  <c r="T3977" i="10"/>
  <c r="S3977" i="10"/>
  <c r="U3977" i="10" s="1"/>
  <c r="R3977" i="10"/>
  <c r="Q3977" i="10"/>
  <c r="T3976" i="10"/>
  <c r="S3976" i="10"/>
  <c r="U3976" i="10" s="1"/>
  <c r="R3976" i="10"/>
  <c r="Q3976" i="10"/>
  <c r="T3975" i="10"/>
  <c r="S3975" i="10"/>
  <c r="U3975" i="10" s="1"/>
  <c r="R3975" i="10"/>
  <c r="Q3975" i="10"/>
  <c r="T3974" i="10"/>
  <c r="S3974" i="10"/>
  <c r="U3974" i="10" s="1"/>
  <c r="R3974" i="10"/>
  <c r="Q3974" i="10"/>
  <c r="T3973" i="10"/>
  <c r="S3973" i="10"/>
  <c r="U3973" i="10" s="1"/>
  <c r="R3973" i="10"/>
  <c r="Q3973" i="10"/>
  <c r="T3972" i="10"/>
  <c r="S3972" i="10"/>
  <c r="U3972" i="10" s="1"/>
  <c r="R3972" i="10"/>
  <c r="Q3972" i="10"/>
  <c r="T3971" i="10"/>
  <c r="S3971" i="10"/>
  <c r="U3971" i="10" s="1"/>
  <c r="R3971" i="10"/>
  <c r="Q3971" i="10"/>
  <c r="T3970" i="10"/>
  <c r="S3970" i="10"/>
  <c r="U3970" i="10" s="1"/>
  <c r="R3970" i="10"/>
  <c r="Q3970" i="10"/>
  <c r="T3969" i="10"/>
  <c r="S3969" i="10"/>
  <c r="U3969" i="10" s="1"/>
  <c r="R3969" i="10"/>
  <c r="Q3969" i="10"/>
  <c r="T3968" i="10"/>
  <c r="S3968" i="10"/>
  <c r="U3968" i="10" s="1"/>
  <c r="R3968" i="10"/>
  <c r="Q3968" i="10"/>
  <c r="T3967" i="10"/>
  <c r="S3967" i="10"/>
  <c r="U3967" i="10" s="1"/>
  <c r="R3967" i="10"/>
  <c r="Q3967" i="10"/>
  <c r="T3966" i="10"/>
  <c r="S3966" i="10"/>
  <c r="U3966" i="10" s="1"/>
  <c r="R3966" i="10"/>
  <c r="Q3966" i="10"/>
  <c r="T3965" i="10"/>
  <c r="S3965" i="10"/>
  <c r="U3965" i="10" s="1"/>
  <c r="R3965" i="10"/>
  <c r="Q3965" i="10"/>
  <c r="T3964" i="10"/>
  <c r="S3964" i="10"/>
  <c r="U3964" i="10" s="1"/>
  <c r="R3964" i="10"/>
  <c r="Q3964" i="10"/>
  <c r="T3963" i="10"/>
  <c r="S3963" i="10"/>
  <c r="U3963" i="10" s="1"/>
  <c r="R3963" i="10"/>
  <c r="Q3963" i="10"/>
  <c r="T3962" i="10"/>
  <c r="S3962" i="10"/>
  <c r="U3962" i="10" s="1"/>
  <c r="R3962" i="10"/>
  <c r="Q3962" i="10"/>
  <c r="T3961" i="10"/>
  <c r="S3961" i="10"/>
  <c r="U3961" i="10" s="1"/>
  <c r="R3961" i="10"/>
  <c r="Q3961" i="10"/>
  <c r="T3960" i="10"/>
  <c r="S3960" i="10"/>
  <c r="U3960" i="10" s="1"/>
  <c r="R3960" i="10"/>
  <c r="Q3960" i="10"/>
  <c r="T3959" i="10"/>
  <c r="S3959" i="10"/>
  <c r="U3959" i="10" s="1"/>
  <c r="R3959" i="10"/>
  <c r="Q3959" i="10"/>
  <c r="T3958" i="10"/>
  <c r="S3958" i="10"/>
  <c r="U3958" i="10" s="1"/>
  <c r="R3958" i="10"/>
  <c r="Q3958" i="10"/>
  <c r="T3957" i="10"/>
  <c r="S3957" i="10"/>
  <c r="U3957" i="10" s="1"/>
  <c r="R3957" i="10"/>
  <c r="Q3957" i="10"/>
  <c r="T3956" i="10"/>
  <c r="S3956" i="10"/>
  <c r="U3956" i="10" s="1"/>
  <c r="R3956" i="10"/>
  <c r="Q3956" i="10"/>
  <c r="T3955" i="10"/>
  <c r="S3955" i="10"/>
  <c r="U3955" i="10" s="1"/>
  <c r="R3955" i="10"/>
  <c r="Q3955" i="10"/>
  <c r="T3954" i="10"/>
  <c r="S3954" i="10"/>
  <c r="U3954" i="10" s="1"/>
  <c r="R3954" i="10"/>
  <c r="Q3954" i="10"/>
  <c r="T3953" i="10"/>
  <c r="S3953" i="10"/>
  <c r="U3953" i="10" s="1"/>
  <c r="R3953" i="10"/>
  <c r="Q3953" i="10"/>
  <c r="T3952" i="10"/>
  <c r="S3952" i="10"/>
  <c r="U3952" i="10" s="1"/>
  <c r="R3952" i="10"/>
  <c r="Q3952" i="10"/>
  <c r="T3951" i="10"/>
  <c r="S3951" i="10"/>
  <c r="U3951" i="10" s="1"/>
  <c r="R3951" i="10"/>
  <c r="Q3951" i="10"/>
  <c r="T3950" i="10"/>
  <c r="S3950" i="10"/>
  <c r="U3950" i="10" s="1"/>
  <c r="R3950" i="10"/>
  <c r="Q3950" i="10"/>
  <c r="T3949" i="10"/>
  <c r="S3949" i="10"/>
  <c r="U3949" i="10" s="1"/>
  <c r="R3949" i="10"/>
  <c r="Q3949" i="10"/>
  <c r="T3948" i="10"/>
  <c r="S3948" i="10"/>
  <c r="U3948" i="10" s="1"/>
  <c r="R3948" i="10"/>
  <c r="Q3948" i="10"/>
  <c r="T3947" i="10"/>
  <c r="S3947" i="10"/>
  <c r="U3947" i="10" s="1"/>
  <c r="R3947" i="10"/>
  <c r="Q3947" i="10"/>
  <c r="T3946" i="10"/>
  <c r="S3946" i="10"/>
  <c r="U3946" i="10" s="1"/>
  <c r="R3946" i="10"/>
  <c r="Q3946" i="10"/>
  <c r="T3945" i="10"/>
  <c r="S3945" i="10"/>
  <c r="U3945" i="10" s="1"/>
  <c r="R3945" i="10"/>
  <c r="Q3945" i="10"/>
  <c r="T3944" i="10"/>
  <c r="S3944" i="10"/>
  <c r="U3944" i="10" s="1"/>
  <c r="R3944" i="10"/>
  <c r="Q3944" i="10"/>
  <c r="T3943" i="10"/>
  <c r="S3943" i="10"/>
  <c r="U3943" i="10" s="1"/>
  <c r="R3943" i="10"/>
  <c r="Q3943" i="10"/>
  <c r="T3942" i="10"/>
  <c r="S3942" i="10"/>
  <c r="U3942" i="10" s="1"/>
  <c r="R3942" i="10"/>
  <c r="Q3942" i="10"/>
  <c r="T3941" i="10"/>
  <c r="S3941" i="10"/>
  <c r="U3941" i="10" s="1"/>
  <c r="R3941" i="10"/>
  <c r="Q3941" i="10"/>
  <c r="T3940" i="10"/>
  <c r="S3940" i="10"/>
  <c r="U3940" i="10" s="1"/>
  <c r="R3940" i="10"/>
  <c r="Q3940" i="10"/>
  <c r="T3939" i="10"/>
  <c r="S3939" i="10"/>
  <c r="U3939" i="10" s="1"/>
  <c r="R3939" i="10"/>
  <c r="Q3939" i="10"/>
  <c r="T3938" i="10"/>
  <c r="S3938" i="10"/>
  <c r="U3938" i="10" s="1"/>
  <c r="R3938" i="10"/>
  <c r="Q3938" i="10"/>
  <c r="T3937" i="10"/>
  <c r="S3937" i="10"/>
  <c r="U3937" i="10" s="1"/>
  <c r="R3937" i="10"/>
  <c r="Q3937" i="10"/>
  <c r="T3936" i="10"/>
  <c r="S3936" i="10"/>
  <c r="U3936" i="10" s="1"/>
  <c r="R3936" i="10"/>
  <c r="Q3936" i="10"/>
  <c r="T3935" i="10"/>
  <c r="S3935" i="10"/>
  <c r="U3935" i="10" s="1"/>
  <c r="R3935" i="10"/>
  <c r="Q3935" i="10"/>
  <c r="T3934" i="10"/>
  <c r="S3934" i="10"/>
  <c r="U3934" i="10" s="1"/>
  <c r="R3934" i="10"/>
  <c r="Q3934" i="10"/>
  <c r="T3933" i="10"/>
  <c r="S3933" i="10"/>
  <c r="U3933" i="10" s="1"/>
  <c r="R3933" i="10"/>
  <c r="Q3933" i="10"/>
  <c r="T3932" i="10"/>
  <c r="S3932" i="10"/>
  <c r="U3932" i="10" s="1"/>
  <c r="R3932" i="10"/>
  <c r="Q3932" i="10"/>
  <c r="T3931" i="10"/>
  <c r="S3931" i="10"/>
  <c r="U3931" i="10" s="1"/>
  <c r="R3931" i="10"/>
  <c r="Q3931" i="10"/>
  <c r="T3930" i="10"/>
  <c r="S3930" i="10"/>
  <c r="U3930" i="10" s="1"/>
  <c r="R3930" i="10"/>
  <c r="Q3930" i="10"/>
  <c r="T3929" i="10"/>
  <c r="S3929" i="10"/>
  <c r="U3929" i="10" s="1"/>
  <c r="R3929" i="10"/>
  <c r="Q3929" i="10"/>
  <c r="T3928" i="10"/>
  <c r="S3928" i="10"/>
  <c r="U3928" i="10" s="1"/>
  <c r="R3928" i="10"/>
  <c r="Q3928" i="10"/>
  <c r="T3927" i="10"/>
  <c r="S3927" i="10"/>
  <c r="U3927" i="10" s="1"/>
  <c r="R3927" i="10"/>
  <c r="Q3927" i="10"/>
  <c r="T3926" i="10"/>
  <c r="S3926" i="10"/>
  <c r="U3926" i="10" s="1"/>
  <c r="R3926" i="10"/>
  <c r="Q3926" i="10"/>
  <c r="T3925" i="10"/>
  <c r="S3925" i="10"/>
  <c r="U3925" i="10" s="1"/>
  <c r="R3925" i="10"/>
  <c r="Q3925" i="10"/>
  <c r="T3924" i="10"/>
  <c r="S3924" i="10"/>
  <c r="U3924" i="10" s="1"/>
  <c r="R3924" i="10"/>
  <c r="Q3924" i="10"/>
  <c r="T3923" i="10"/>
  <c r="S3923" i="10"/>
  <c r="U3923" i="10" s="1"/>
  <c r="R3923" i="10"/>
  <c r="Q3923" i="10"/>
  <c r="T3922" i="10"/>
  <c r="S3922" i="10"/>
  <c r="U3922" i="10" s="1"/>
  <c r="R3922" i="10"/>
  <c r="Q3922" i="10"/>
  <c r="T3921" i="10"/>
  <c r="S3921" i="10"/>
  <c r="U3921" i="10" s="1"/>
  <c r="R3921" i="10"/>
  <c r="Q3921" i="10"/>
  <c r="T3920" i="10"/>
  <c r="S3920" i="10"/>
  <c r="U3920" i="10" s="1"/>
  <c r="R3920" i="10"/>
  <c r="Q3920" i="10"/>
  <c r="T3919" i="10"/>
  <c r="S3919" i="10"/>
  <c r="U3919" i="10" s="1"/>
  <c r="R3919" i="10"/>
  <c r="Q3919" i="10"/>
  <c r="T3918" i="10"/>
  <c r="S3918" i="10"/>
  <c r="U3918" i="10" s="1"/>
  <c r="R3918" i="10"/>
  <c r="Q3918" i="10"/>
  <c r="T3917" i="10"/>
  <c r="S3917" i="10"/>
  <c r="U3917" i="10" s="1"/>
  <c r="R3917" i="10"/>
  <c r="Q3917" i="10"/>
  <c r="T3916" i="10"/>
  <c r="S3916" i="10"/>
  <c r="U3916" i="10" s="1"/>
  <c r="R3916" i="10"/>
  <c r="Q3916" i="10"/>
  <c r="T3915" i="10"/>
  <c r="S3915" i="10"/>
  <c r="U3915" i="10" s="1"/>
  <c r="R3915" i="10"/>
  <c r="Q3915" i="10"/>
  <c r="T3914" i="10"/>
  <c r="S3914" i="10"/>
  <c r="U3914" i="10" s="1"/>
  <c r="R3914" i="10"/>
  <c r="Q3914" i="10"/>
  <c r="T3913" i="10"/>
  <c r="S3913" i="10"/>
  <c r="U3913" i="10" s="1"/>
  <c r="R3913" i="10"/>
  <c r="Q3913" i="10"/>
  <c r="T3912" i="10"/>
  <c r="S3912" i="10"/>
  <c r="U3912" i="10" s="1"/>
  <c r="R3912" i="10"/>
  <c r="Q3912" i="10"/>
  <c r="T3911" i="10"/>
  <c r="S3911" i="10"/>
  <c r="U3911" i="10" s="1"/>
  <c r="R3911" i="10"/>
  <c r="Q3911" i="10"/>
  <c r="T3910" i="10"/>
  <c r="S3910" i="10"/>
  <c r="U3910" i="10" s="1"/>
  <c r="R3910" i="10"/>
  <c r="Q3910" i="10"/>
  <c r="T3909" i="10"/>
  <c r="S3909" i="10"/>
  <c r="U3909" i="10" s="1"/>
  <c r="R3909" i="10"/>
  <c r="Q3909" i="10"/>
  <c r="T3908" i="10"/>
  <c r="S3908" i="10"/>
  <c r="U3908" i="10" s="1"/>
  <c r="R3908" i="10"/>
  <c r="Q3908" i="10"/>
  <c r="T3907" i="10"/>
  <c r="S3907" i="10"/>
  <c r="U3907" i="10" s="1"/>
  <c r="R3907" i="10"/>
  <c r="Q3907" i="10"/>
  <c r="T3906" i="10"/>
  <c r="S3906" i="10"/>
  <c r="U3906" i="10" s="1"/>
  <c r="R3906" i="10"/>
  <c r="Q3906" i="10"/>
  <c r="T3905" i="10"/>
  <c r="S3905" i="10"/>
  <c r="U3905" i="10" s="1"/>
  <c r="R3905" i="10"/>
  <c r="Q3905" i="10"/>
  <c r="T3904" i="10"/>
  <c r="S3904" i="10"/>
  <c r="U3904" i="10" s="1"/>
  <c r="R3904" i="10"/>
  <c r="Q3904" i="10"/>
  <c r="T3903" i="10"/>
  <c r="S3903" i="10"/>
  <c r="U3903" i="10" s="1"/>
  <c r="R3903" i="10"/>
  <c r="Q3903" i="10"/>
  <c r="T3902" i="10"/>
  <c r="S3902" i="10"/>
  <c r="U3902" i="10" s="1"/>
  <c r="R3902" i="10"/>
  <c r="Q3902" i="10"/>
  <c r="T3901" i="10"/>
  <c r="S3901" i="10"/>
  <c r="U3901" i="10" s="1"/>
  <c r="R3901" i="10"/>
  <c r="Q3901" i="10"/>
  <c r="T3900" i="10"/>
  <c r="S3900" i="10"/>
  <c r="U3900" i="10" s="1"/>
  <c r="R3900" i="10"/>
  <c r="Q3900" i="10"/>
  <c r="T3899" i="10"/>
  <c r="S3899" i="10"/>
  <c r="U3899" i="10" s="1"/>
  <c r="R3899" i="10"/>
  <c r="Q3899" i="10"/>
  <c r="T3898" i="10"/>
  <c r="S3898" i="10"/>
  <c r="U3898" i="10" s="1"/>
  <c r="R3898" i="10"/>
  <c r="Q3898" i="10"/>
  <c r="T3897" i="10"/>
  <c r="S3897" i="10"/>
  <c r="U3897" i="10" s="1"/>
  <c r="R3897" i="10"/>
  <c r="Q3897" i="10"/>
  <c r="T3896" i="10"/>
  <c r="S3896" i="10"/>
  <c r="U3896" i="10" s="1"/>
  <c r="R3896" i="10"/>
  <c r="Q3896" i="10"/>
  <c r="T3895" i="10"/>
  <c r="S3895" i="10"/>
  <c r="U3895" i="10" s="1"/>
  <c r="R3895" i="10"/>
  <c r="Q3895" i="10"/>
  <c r="T3894" i="10"/>
  <c r="S3894" i="10"/>
  <c r="U3894" i="10" s="1"/>
  <c r="R3894" i="10"/>
  <c r="Q3894" i="10"/>
  <c r="T3893" i="10"/>
  <c r="S3893" i="10"/>
  <c r="U3893" i="10" s="1"/>
  <c r="R3893" i="10"/>
  <c r="Q3893" i="10"/>
  <c r="T3892" i="10"/>
  <c r="S3892" i="10"/>
  <c r="U3892" i="10" s="1"/>
  <c r="R3892" i="10"/>
  <c r="Q3892" i="10"/>
  <c r="T3891" i="10"/>
  <c r="S3891" i="10"/>
  <c r="U3891" i="10" s="1"/>
  <c r="R3891" i="10"/>
  <c r="Q3891" i="10"/>
  <c r="T3890" i="10"/>
  <c r="S3890" i="10"/>
  <c r="U3890" i="10" s="1"/>
  <c r="R3890" i="10"/>
  <c r="Q3890" i="10"/>
  <c r="T3889" i="10"/>
  <c r="S3889" i="10"/>
  <c r="U3889" i="10" s="1"/>
  <c r="R3889" i="10"/>
  <c r="Q3889" i="10"/>
  <c r="T3888" i="10"/>
  <c r="S3888" i="10"/>
  <c r="U3888" i="10" s="1"/>
  <c r="R3888" i="10"/>
  <c r="Q3888" i="10"/>
  <c r="T3887" i="10"/>
  <c r="S3887" i="10"/>
  <c r="U3887" i="10" s="1"/>
  <c r="R3887" i="10"/>
  <c r="Q3887" i="10"/>
  <c r="T3886" i="10"/>
  <c r="S3886" i="10"/>
  <c r="U3886" i="10" s="1"/>
  <c r="R3886" i="10"/>
  <c r="Q3886" i="10"/>
  <c r="T3885" i="10"/>
  <c r="S3885" i="10"/>
  <c r="U3885" i="10" s="1"/>
  <c r="R3885" i="10"/>
  <c r="Q3885" i="10"/>
  <c r="T3884" i="10"/>
  <c r="S3884" i="10"/>
  <c r="U3884" i="10" s="1"/>
  <c r="R3884" i="10"/>
  <c r="Q3884" i="10"/>
  <c r="T3883" i="10"/>
  <c r="S3883" i="10"/>
  <c r="U3883" i="10" s="1"/>
  <c r="R3883" i="10"/>
  <c r="Q3883" i="10"/>
  <c r="T3882" i="10"/>
  <c r="S3882" i="10"/>
  <c r="U3882" i="10" s="1"/>
  <c r="R3882" i="10"/>
  <c r="Q3882" i="10"/>
  <c r="T3881" i="10"/>
  <c r="S3881" i="10"/>
  <c r="U3881" i="10" s="1"/>
  <c r="R3881" i="10"/>
  <c r="Q3881" i="10"/>
  <c r="T3880" i="10"/>
  <c r="S3880" i="10"/>
  <c r="U3880" i="10" s="1"/>
  <c r="R3880" i="10"/>
  <c r="Q3880" i="10"/>
  <c r="T3879" i="10"/>
  <c r="S3879" i="10"/>
  <c r="U3879" i="10" s="1"/>
  <c r="R3879" i="10"/>
  <c r="Q3879" i="10"/>
  <c r="T3878" i="10"/>
  <c r="S3878" i="10"/>
  <c r="U3878" i="10" s="1"/>
  <c r="R3878" i="10"/>
  <c r="Q3878" i="10"/>
  <c r="T3877" i="10"/>
  <c r="S3877" i="10"/>
  <c r="U3877" i="10" s="1"/>
  <c r="R3877" i="10"/>
  <c r="Q3877" i="10"/>
  <c r="T3876" i="10"/>
  <c r="S3876" i="10"/>
  <c r="U3876" i="10" s="1"/>
  <c r="R3876" i="10"/>
  <c r="Q3876" i="10"/>
  <c r="T3875" i="10"/>
  <c r="S3875" i="10"/>
  <c r="U3875" i="10" s="1"/>
  <c r="R3875" i="10"/>
  <c r="Q3875" i="10"/>
  <c r="T3874" i="10"/>
  <c r="S3874" i="10"/>
  <c r="U3874" i="10" s="1"/>
  <c r="R3874" i="10"/>
  <c r="Q3874" i="10"/>
  <c r="T3873" i="10"/>
  <c r="S3873" i="10"/>
  <c r="U3873" i="10" s="1"/>
  <c r="R3873" i="10"/>
  <c r="Q3873" i="10"/>
  <c r="T3872" i="10"/>
  <c r="S3872" i="10"/>
  <c r="U3872" i="10" s="1"/>
  <c r="R3872" i="10"/>
  <c r="Q3872" i="10"/>
  <c r="T3871" i="10"/>
  <c r="S3871" i="10"/>
  <c r="U3871" i="10" s="1"/>
  <c r="R3871" i="10"/>
  <c r="Q3871" i="10"/>
  <c r="T3870" i="10"/>
  <c r="S3870" i="10"/>
  <c r="U3870" i="10" s="1"/>
  <c r="R3870" i="10"/>
  <c r="Q3870" i="10"/>
  <c r="T3869" i="10"/>
  <c r="S3869" i="10"/>
  <c r="U3869" i="10" s="1"/>
  <c r="R3869" i="10"/>
  <c r="Q3869" i="10"/>
  <c r="T3868" i="10"/>
  <c r="S3868" i="10"/>
  <c r="U3868" i="10" s="1"/>
  <c r="R3868" i="10"/>
  <c r="Q3868" i="10"/>
  <c r="T3867" i="10"/>
  <c r="S3867" i="10"/>
  <c r="U3867" i="10" s="1"/>
  <c r="R3867" i="10"/>
  <c r="Q3867" i="10"/>
  <c r="T3866" i="10"/>
  <c r="S3866" i="10"/>
  <c r="U3866" i="10" s="1"/>
  <c r="R3866" i="10"/>
  <c r="Q3866" i="10"/>
  <c r="T3865" i="10"/>
  <c r="S3865" i="10"/>
  <c r="U3865" i="10" s="1"/>
  <c r="R3865" i="10"/>
  <c r="Q3865" i="10"/>
  <c r="T3864" i="10"/>
  <c r="S3864" i="10"/>
  <c r="U3864" i="10" s="1"/>
  <c r="R3864" i="10"/>
  <c r="Q3864" i="10"/>
  <c r="T3863" i="10"/>
  <c r="S3863" i="10"/>
  <c r="U3863" i="10" s="1"/>
  <c r="R3863" i="10"/>
  <c r="Q3863" i="10"/>
  <c r="T3862" i="10"/>
  <c r="S3862" i="10"/>
  <c r="U3862" i="10" s="1"/>
  <c r="R3862" i="10"/>
  <c r="Q3862" i="10"/>
  <c r="T3861" i="10"/>
  <c r="S3861" i="10"/>
  <c r="U3861" i="10" s="1"/>
  <c r="R3861" i="10"/>
  <c r="Q3861" i="10"/>
  <c r="T3860" i="10"/>
  <c r="S3860" i="10"/>
  <c r="U3860" i="10" s="1"/>
  <c r="R3860" i="10"/>
  <c r="Q3860" i="10"/>
  <c r="T3859" i="10"/>
  <c r="S3859" i="10"/>
  <c r="U3859" i="10" s="1"/>
  <c r="R3859" i="10"/>
  <c r="Q3859" i="10"/>
  <c r="T3858" i="10"/>
  <c r="S3858" i="10"/>
  <c r="U3858" i="10" s="1"/>
  <c r="R3858" i="10"/>
  <c r="Q3858" i="10"/>
  <c r="T3857" i="10"/>
  <c r="S3857" i="10"/>
  <c r="U3857" i="10" s="1"/>
  <c r="R3857" i="10"/>
  <c r="Q3857" i="10"/>
  <c r="T3856" i="10"/>
  <c r="S3856" i="10"/>
  <c r="U3856" i="10" s="1"/>
  <c r="R3856" i="10"/>
  <c r="Q3856" i="10"/>
  <c r="T3855" i="10"/>
  <c r="S3855" i="10"/>
  <c r="U3855" i="10" s="1"/>
  <c r="R3855" i="10"/>
  <c r="Q3855" i="10"/>
  <c r="T3854" i="10"/>
  <c r="S3854" i="10"/>
  <c r="U3854" i="10" s="1"/>
  <c r="R3854" i="10"/>
  <c r="Q3854" i="10"/>
  <c r="T3853" i="10"/>
  <c r="S3853" i="10"/>
  <c r="U3853" i="10" s="1"/>
  <c r="R3853" i="10"/>
  <c r="Q3853" i="10"/>
  <c r="T3852" i="10"/>
  <c r="S3852" i="10"/>
  <c r="U3852" i="10" s="1"/>
  <c r="R3852" i="10"/>
  <c r="Q3852" i="10"/>
  <c r="T3851" i="10"/>
  <c r="S3851" i="10"/>
  <c r="U3851" i="10" s="1"/>
  <c r="R3851" i="10"/>
  <c r="Q3851" i="10"/>
  <c r="T3850" i="10"/>
  <c r="S3850" i="10"/>
  <c r="U3850" i="10" s="1"/>
  <c r="R3850" i="10"/>
  <c r="Q3850" i="10"/>
  <c r="T3849" i="10"/>
  <c r="S3849" i="10"/>
  <c r="U3849" i="10" s="1"/>
  <c r="R3849" i="10"/>
  <c r="Q3849" i="10"/>
  <c r="T3848" i="10"/>
  <c r="S3848" i="10"/>
  <c r="U3848" i="10" s="1"/>
  <c r="R3848" i="10"/>
  <c r="Q3848" i="10"/>
  <c r="T3847" i="10"/>
  <c r="S3847" i="10"/>
  <c r="U3847" i="10" s="1"/>
  <c r="R3847" i="10"/>
  <c r="Q3847" i="10"/>
  <c r="T3846" i="10"/>
  <c r="S3846" i="10"/>
  <c r="U3846" i="10" s="1"/>
  <c r="R3846" i="10"/>
  <c r="Q3846" i="10"/>
  <c r="T3845" i="10"/>
  <c r="S3845" i="10"/>
  <c r="U3845" i="10" s="1"/>
  <c r="R3845" i="10"/>
  <c r="Q3845" i="10"/>
  <c r="T3844" i="10"/>
  <c r="S3844" i="10"/>
  <c r="U3844" i="10" s="1"/>
  <c r="R3844" i="10"/>
  <c r="Q3844" i="10"/>
  <c r="T3843" i="10"/>
  <c r="S3843" i="10"/>
  <c r="U3843" i="10" s="1"/>
  <c r="R3843" i="10"/>
  <c r="Q3843" i="10"/>
  <c r="T3842" i="10"/>
  <c r="S3842" i="10"/>
  <c r="U3842" i="10" s="1"/>
  <c r="R3842" i="10"/>
  <c r="Q3842" i="10"/>
  <c r="T3841" i="10"/>
  <c r="S3841" i="10"/>
  <c r="U3841" i="10" s="1"/>
  <c r="R3841" i="10"/>
  <c r="Q3841" i="10"/>
  <c r="T3840" i="10"/>
  <c r="S3840" i="10"/>
  <c r="U3840" i="10" s="1"/>
  <c r="R3840" i="10"/>
  <c r="Q3840" i="10"/>
  <c r="T3839" i="10"/>
  <c r="S3839" i="10"/>
  <c r="U3839" i="10" s="1"/>
  <c r="R3839" i="10"/>
  <c r="Q3839" i="10"/>
  <c r="T3838" i="10"/>
  <c r="S3838" i="10"/>
  <c r="U3838" i="10" s="1"/>
  <c r="R3838" i="10"/>
  <c r="Q3838" i="10"/>
  <c r="T3837" i="10"/>
  <c r="S3837" i="10"/>
  <c r="U3837" i="10" s="1"/>
  <c r="R3837" i="10"/>
  <c r="Q3837" i="10"/>
  <c r="T3836" i="10"/>
  <c r="S3836" i="10"/>
  <c r="U3836" i="10" s="1"/>
  <c r="R3836" i="10"/>
  <c r="Q3836" i="10"/>
  <c r="T3835" i="10"/>
  <c r="S3835" i="10"/>
  <c r="U3835" i="10" s="1"/>
  <c r="R3835" i="10"/>
  <c r="Q3835" i="10"/>
  <c r="T3834" i="10"/>
  <c r="S3834" i="10"/>
  <c r="U3834" i="10" s="1"/>
  <c r="R3834" i="10"/>
  <c r="Q3834" i="10"/>
  <c r="T3833" i="10"/>
  <c r="S3833" i="10"/>
  <c r="U3833" i="10" s="1"/>
  <c r="R3833" i="10"/>
  <c r="Q3833" i="10"/>
  <c r="T3832" i="10"/>
  <c r="S3832" i="10"/>
  <c r="U3832" i="10" s="1"/>
  <c r="R3832" i="10"/>
  <c r="Q3832" i="10"/>
  <c r="T3831" i="10"/>
  <c r="S3831" i="10"/>
  <c r="U3831" i="10" s="1"/>
  <c r="R3831" i="10"/>
  <c r="Q3831" i="10"/>
  <c r="T3830" i="10"/>
  <c r="S3830" i="10"/>
  <c r="U3830" i="10" s="1"/>
  <c r="R3830" i="10"/>
  <c r="Q3830" i="10"/>
  <c r="T3829" i="10"/>
  <c r="S3829" i="10"/>
  <c r="U3829" i="10" s="1"/>
  <c r="R3829" i="10"/>
  <c r="Q3829" i="10"/>
  <c r="T3828" i="10"/>
  <c r="S3828" i="10"/>
  <c r="U3828" i="10" s="1"/>
  <c r="R3828" i="10"/>
  <c r="Q3828" i="10"/>
  <c r="T3827" i="10"/>
  <c r="S3827" i="10"/>
  <c r="U3827" i="10" s="1"/>
  <c r="R3827" i="10"/>
  <c r="Q3827" i="10"/>
  <c r="T3826" i="10"/>
  <c r="S3826" i="10"/>
  <c r="U3826" i="10" s="1"/>
  <c r="R3826" i="10"/>
  <c r="Q3826" i="10"/>
  <c r="T3825" i="10"/>
  <c r="S3825" i="10"/>
  <c r="U3825" i="10" s="1"/>
  <c r="R3825" i="10"/>
  <c r="Q3825" i="10"/>
  <c r="T3824" i="10"/>
  <c r="S3824" i="10"/>
  <c r="U3824" i="10" s="1"/>
  <c r="R3824" i="10"/>
  <c r="Q3824" i="10"/>
  <c r="T3823" i="10"/>
  <c r="S3823" i="10"/>
  <c r="U3823" i="10" s="1"/>
  <c r="R3823" i="10"/>
  <c r="Q3823" i="10"/>
  <c r="T3822" i="10"/>
  <c r="S3822" i="10"/>
  <c r="U3822" i="10" s="1"/>
  <c r="R3822" i="10"/>
  <c r="Q3822" i="10"/>
  <c r="T3821" i="10"/>
  <c r="S3821" i="10"/>
  <c r="U3821" i="10" s="1"/>
  <c r="R3821" i="10"/>
  <c r="Q3821" i="10"/>
  <c r="T3820" i="10"/>
  <c r="S3820" i="10"/>
  <c r="U3820" i="10" s="1"/>
  <c r="R3820" i="10"/>
  <c r="Q3820" i="10"/>
  <c r="T3819" i="10"/>
  <c r="S3819" i="10"/>
  <c r="U3819" i="10" s="1"/>
  <c r="R3819" i="10"/>
  <c r="Q3819" i="10"/>
  <c r="T3818" i="10"/>
  <c r="S3818" i="10"/>
  <c r="U3818" i="10" s="1"/>
  <c r="R3818" i="10"/>
  <c r="Q3818" i="10"/>
  <c r="T3817" i="10"/>
  <c r="S3817" i="10"/>
  <c r="U3817" i="10" s="1"/>
  <c r="R3817" i="10"/>
  <c r="Q3817" i="10"/>
  <c r="T3816" i="10"/>
  <c r="S3816" i="10"/>
  <c r="U3816" i="10" s="1"/>
  <c r="R3816" i="10"/>
  <c r="Q3816" i="10"/>
  <c r="T3815" i="10"/>
  <c r="S3815" i="10"/>
  <c r="U3815" i="10" s="1"/>
  <c r="R3815" i="10"/>
  <c r="Q3815" i="10"/>
  <c r="T3814" i="10"/>
  <c r="S3814" i="10"/>
  <c r="U3814" i="10" s="1"/>
  <c r="R3814" i="10"/>
  <c r="Q3814" i="10"/>
  <c r="T3813" i="10"/>
  <c r="S3813" i="10"/>
  <c r="U3813" i="10" s="1"/>
  <c r="R3813" i="10"/>
  <c r="Q3813" i="10"/>
  <c r="T3812" i="10"/>
  <c r="S3812" i="10"/>
  <c r="U3812" i="10" s="1"/>
  <c r="R3812" i="10"/>
  <c r="Q3812" i="10"/>
  <c r="T3811" i="10"/>
  <c r="S3811" i="10"/>
  <c r="U3811" i="10" s="1"/>
  <c r="R3811" i="10"/>
  <c r="Q3811" i="10"/>
  <c r="T3810" i="10"/>
  <c r="S3810" i="10"/>
  <c r="U3810" i="10" s="1"/>
  <c r="R3810" i="10"/>
  <c r="Q3810" i="10"/>
  <c r="T3809" i="10"/>
  <c r="S3809" i="10"/>
  <c r="U3809" i="10" s="1"/>
  <c r="R3809" i="10"/>
  <c r="Q3809" i="10"/>
  <c r="T3808" i="10"/>
  <c r="S3808" i="10"/>
  <c r="U3808" i="10" s="1"/>
  <c r="R3808" i="10"/>
  <c r="Q3808" i="10"/>
  <c r="T3807" i="10"/>
  <c r="S3807" i="10"/>
  <c r="U3807" i="10" s="1"/>
  <c r="R3807" i="10"/>
  <c r="Q3807" i="10"/>
  <c r="T3806" i="10"/>
  <c r="S3806" i="10"/>
  <c r="U3806" i="10" s="1"/>
  <c r="R3806" i="10"/>
  <c r="Q3806" i="10"/>
  <c r="T3805" i="10"/>
  <c r="S3805" i="10"/>
  <c r="U3805" i="10" s="1"/>
  <c r="R3805" i="10"/>
  <c r="Q3805" i="10"/>
  <c r="T3804" i="10"/>
  <c r="S3804" i="10"/>
  <c r="U3804" i="10" s="1"/>
  <c r="R3804" i="10"/>
  <c r="Q3804" i="10"/>
  <c r="T3803" i="10"/>
  <c r="S3803" i="10"/>
  <c r="U3803" i="10" s="1"/>
  <c r="R3803" i="10"/>
  <c r="Q3803" i="10"/>
  <c r="T3802" i="10"/>
  <c r="S3802" i="10"/>
  <c r="U3802" i="10" s="1"/>
  <c r="R3802" i="10"/>
  <c r="Q3802" i="10"/>
  <c r="T3801" i="10"/>
  <c r="S3801" i="10"/>
  <c r="U3801" i="10" s="1"/>
  <c r="R3801" i="10"/>
  <c r="Q3801" i="10"/>
  <c r="T3800" i="10"/>
  <c r="S3800" i="10"/>
  <c r="U3800" i="10" s="1"/>
  <c r="R3800" i="10"/>
  <c r="Q3800" i="10"/>
  <c r="T3799" i="10"/>
  <c r="S3799" i="10"/>
  <c r="U3799" i="10" s="1"/>
  <c r="R3799" i="10"/>
  <c r="Q3799" i="10"/>
  <c r="T3798" i="10"/>
  <c r="S3798" i="10"/>
  <c r="U3798" i="10" s="1"/>
  <c r="R3798" i="10"/>
  <c r="Q3798" i="10"/>
  <c r="T3797" i="10"/>
  <c r="S3797" i="10"/>
  <c r="U3797" i="10" s="1"/>
  <c r="R3797" i="10"/>
  <c r="Q3797" i="10"/>
  <c r="T3796" i="10"/>
  <c r="S3796" i="10"/>
  <c r="U3796" i="10" s="1"/>
  <c r="R3796" i="10"/>
  <c r="Q3796" i="10"/>
  <c r="T3795" i="10"/>
  <c r="S3795" i="10"/>
  <c r="U3795" i="10" s="1"/>
  <c r="R3795" i="10"/>
  <c r="Q3795" i="10"/>
  <c r="T3794" i="10"/>
  <c r="S3794" i="10"/>
  <c r="U3794" i="10" s="1"/>
  <c r="R3794" i="10"/>
  <c r="Q3794" i="10"/>
  <c r="T3793" i="10"/>
  <c r="S3793" i="10"/>
  <c r="U3793" i="10" s="1"/>
  <c r="R3793" i="10"/>
  <c r="Q3793" i="10"/>
  <c r="T3792" i="10"/>
  <c r="S3792" i="10"/>
  <c r="U3792" i="10" s="1"/>
  <c r="R3792" i="10"/>
  <c r="Q3792" i="10"/>
  <c r="T3791" i="10"/>
  <c r="S3791" i="10"/>
  <c r="U3791" i="10" s="1"/>
  <c r="R3791" i="10"/>
  <c r="Q3791" i="10"/>
  <c r="T3790" i="10"/>
  <c r="S3790" i="10"/>
  <c r="U3790" i="10" s="1"/>
  <c r="R3790" i="10"/>
  <c r="Q3790" i="10"/>
  <c r="T3789" i="10"/>
  <c r="S3789" i="10"/>
  <c r="U3789" i="10" s="1"/>
  <c r="R3789" i="10"/>
  <c r="Q3789" i="10"/>
  <c r="T3788" i="10"/>
  <c r="S3788" i="10"/>
  <c r="U3788" i="10" s="1"/>
  <c r="R3788" i="10"/>
  <c r="Q3788" i="10"/>
  <c r="T3787" i="10"/>
  <c r="S3787" i="10"/>
  <c r="U3787" i="10" s="1"/>
  <c r="R3787" i="10"/>
  <c r="Q3787" i="10"/>
  <c r="T3786" i="10"/>
  <c r="S3786" i="10"/>
  <c r="U3786" i="10" s="1"/>
  <c r="R3786" i="10"/>
  <c r="Q3786" i="10"/>
  <c r="T3785" i="10"/>
  <c r="S3785" i="10"/>
  <c r="U3785" i="10" s="1"/>
  <c r="R3785" i="10"/>
  <c r="Q3785" i="10"/>
  <c r="T3784" i="10"/>
  <c r="S3784" i="10"/>
  <c r="U3784" i="10" s="1"/>
  <c r="R3784" i="10"/>
  <c r="Q3784" i="10"/>
  <c r="T3783" i="10"/>
  <c r="S3783" i="10"/>
  <c r="U3783" i="10" s="1"/>
  <c r="R3783" i="10"/>
  <c r="Q3783" i="10"/>
  <c r="T3782" i="10"/>
  <c r="S3782" i="10"/>
  <c r="U3782" i="10" s="1"/>
  <c r="R3782" i="10"/>
  <c r="Q3782" i="10"/>
  <c r="T3781" i="10"/>
  <c r="S3781" i="10"/>
  <c r="U3781" i="10" s="1"/>
  <c r="R3781" i="10"/>
  <c r="Q3781" i="10"/>
  <c r="T3780" i="10"/>
  <c r="S3780" i="10"/>
  <c r="U3780" i="10" s="1"/>
  <c r="R3780" i="10"/>
  <c r="Q3780" i="10"/>
  <c r="T3779" i="10"/>
  <c r="S3779" i="10"/>
  <c r="U3779" i="10" s="1"/>
  <c r="R3779" i="10"/>
  <c r="Q3779" i="10"/>
  <c r="T3778" i="10"/>
  <c r="S3778" i="10"/>
  <c r="U3778" i="10" s="1"/>
  <c r="R3778" i="10"/>
  <c r="Q3778" i="10"/>
  <c r="T3777" i="10"/>
  <c r="S3777" i="10"/>
  <c r="U3777" i="10" s="1"/>
  <c r="R3777" i="10"/>
  <c r="Q3777" i="10"/>
  <c r="T3776" i="10"/>
  <c r="S3776" i="10"/>
  <c r="U3776" i="10" s="1"/>
  <c r="R3776" i="10"/>
  <c r="Q3776" i="10"/>
  <c r="T3775" i="10"/>
  <c r="S3775" i="10"/>
  <c r="U3775" i="10" s="1"/>
  <c r="R3775" i="10"/>
  <c r="Q3775" i="10"/>
  <c r="T3774" i="10"/>
  <c r="S3774" i="10"/>
  <c r="U3774" i="10" s="1"/>
  <c r="R3774" i="10"/>
  <c r="Q3774" i="10"/>
  <c r="T3773" i="10"/>
  <c r="S3773" i="10"/>
  <c r="U3773" i="10" s="1"/>
  <c r="R3773" i="10"/>
  <c r="Q3773" i="10"/>
  <c r="T3772" i="10"/>
  <c r="S3772" i="10"/>
  <c r="U3772" i="10" s="1"/>
  <c r="R3772" i="10"/>
  <c r="Q3772" i="10"/>
  <c r="T3771" i="10"/>
  <c r="S3771" i="10"/>
  <c r="U3771" i="10" s="1"/>
  <c r="R3771" i="10"/>
  <c r="Q3771" i="10"/>
  <c r="T3770" i="10"/>
  <c r="S3770" i="10"/>
  <c r="U3770" i="10" s="1"/>
  <c r="R3770" i="10"/>
  <c r="Q3770" i="10"/>
  <c r="T3769" i="10"/>
  <c r="S3769" i="10"/>
  <c r="U3769" i="10" s="1"/>
  <c r="R3769" i="10"/>
  <c r="Q3769" i="10"/>
  <c r="T3768" i="10"/>
  <c r="S3768" i="10"/>
  <c r="U3768" i="10" s="1"/>
  <c r="R3768" i="10"/>
  <c r="Q3768" i="10"/>
  <c r="T3767" i="10"/>
  <c r="S3767" i="10"/>
  <c r="U3767" i="10" s="1"/>
  <c r="R3767" i="10"/>
  <c r="Q3767" i="10"/>
  <c r="T3766" i="10"/>
  <c r="S3766" i="10"/>
  <c r="U3766" i="10" s="1"/>
  <c r="R3766" i="10"/>
  <c r="Q3766" i="10"/>
  <c r="T3765" i="10"/>
  <c r="S3765" i="10"/>
  <c r="U3765" i="10" s="1"/>
  <c r="R3765" i="10"/>
  <c r="Q3765" i="10"/>
  <c r="T3764" i="10"/>
  <c r="S3764" i="10"/>
  <c r="U3764" i="10" s="1"/>
  <c r="R3764" i="10"/>
  <c r="Q3764" i="10"/>
  <c r="T3763" i="10"/>
  <c r="S3763" i="10"/>
  <c r="U3763" i="10" s="1"/>
  <c r="R3763" i="10"/>
  <c r="Q3763" i="10"/>
  <c r="T3762" i="10"/>
  <c r="S3762" i="10"/>
  <c r="U3762" i="10" s="1"/>
  <c r="R3762" i="10"/>
  <c r="Q3762" i="10"/>
  <c r="T3761" i="10"/>
  <c r="S3761" i="10"/>
  <c r="U3761" i="10" s="1"/>
  <c r="R3761" i="10"/>
  <c r="Q3761" i="10"/>
  <c r="T3760" i="10"/>
  <c r="S3760" i="10"/>
  <c r="U3760" i="10" s="1"/>
  <c r="R3760" i="10"/>
  <c r="Q3760" i="10"/>
  <c r="T3759" i="10"/>
  <c r="S3759" i="10"/>
  <c r="U3759" i="10" s="1"/>
  <c r="R3759" i="10"/>
  <c r="Q3759" i="10"/>
  <c r="T3758" i="10"/>
  <c r="S3758" i="10"/>
  <c r="U3758" i="10" s="1"/>
  <c r="R3758" i="10"/>
  <c r="Q3758" i="10"/>
  <c r="T3757" i="10"/>
  <c r="S3757" i="10"/>
  <c r="U3757" i="10" s="1"/>
  <c r="R3757" i="10"/>
  <c r="Q3757" i="10"/>
  <c r="T3756" i="10"/>
  <c r="S3756" i="10"/>
  <c r="U3756" i="10" s="1"/>
  <c r="R3756" i="10"/>
  <c r="Q3756" i="10"/>
  <c r="T3755" i="10"/>
  <c r="S3755" i="10"/>
  <c r="U3755" i="10" s="1"/>
  <c r="R3755" i="10"/>
  <c r="Q3755" i="10"/>
  <c r="T3754" i="10"/>
  <c r="S3754" i="10"/>
  <c r="U3754" i="10" s="1"/>
  <c r="R3754" i="10"/>
  <c r="Q3754" i="10"/>
  <c r="T3753" i="10"/>
  <c r="S3753" i="10"/>
  <c r="U3753" i="10" s="1"/>
  <c r="R3753" i="10"/>
  <c r="Q3753" i="10"/>
  <c r="T3752" i="10"/>
  <c r="S3752" i="10"/>
  <c r="U3752" i="10" s="1"/>
  <c r="R3752" i="10"/>
  <c r="Q3752" i="10"/>
  <c r="T3751" i="10"/>
  <c r="S3751" i="10"/>
  <c r="U3751" i="10" s="1"/>
  <c r="R3751" i="10"/>
  <c r="Q3751" i="10"/>
  <c r="T3750" i="10"/>
  <c r="S3750" i="10"/>
  <c r="U3750" i="10" s="1"/>
  <c r="R3750" i="10"/>
  <c r="Q3750" i="10"/>
  <c r="T3749" i="10"/>
  <c r="S3749" i="10"/>
  <c r="U3749" i="10" s="1"/>
  <c r="R3749" i="10"/>
  <c r="Q3749" i="10"/>
  <c r="T3748" i="10"/>
  <c r="S3748" i="10"/>
  <c r="U3748" i="10" s="1"/>
  <c r="R3748" i="10"/>
  <c r="Q3748" i="10"/>
  <c r="T3747" i="10"/>
  <c r="S3747" i="10"/>
  <c r="U3747" i="10" s="1"/>
  <c r="R3747" i="10"/>
  <c r="Q3747" i="10"/>
  <c r="T3746" i="10"/>
  <c r="S3746" i="10"/>
  <c r="U3746" i="10" s="1"/>
  <c r="R3746" i="10"/>
  <c r="Q3746" i="10"/>
  <c r="T3745" i="10"/>
  <c r="S3745" i="10"/>
  <c r="U3745" i="10" s="1"/>
  <c r="R3745" i="10"/>
  <c r="Q3745" i="10"/>
  <c r="T3744" i="10"/>
  <c r="S3744" i="10"/>
  <c r="U3744" i="10" s="1"/>
  <c r="R3744" i="10"/>
  <c r="Q3744" i="10"/>
  <c r="T3743" i="10"/>
  <c r="S3743" i="10"/>
  <c r="U3743" i="10" s="1"/>
  <c r="R3743" i="10"/>
  <c r="Q3743" i="10"/>
  <c r="T3742" i="10"/>
  <c r="S3742" i="10"/>
  <c r="U3742" i="10" s="1"/>
  <c r="R3742" i="10"/>
  <c r="Q3742" i="10"/>
  <c r="T3741" i="10"/>
  <c r="S3741" i="10"/>
  <c r="U3741" i="10" s="1"/>
  <c r="R3741" i="10"/>
  <c r="Q3741" i="10"/>
  <c r="T3740" i="10"/>
  <c r="S3740" i="10"/>
  <c r="U3740" i="10" s="1"/>
  <c r="R3740" i="10"/>
  <c r="Q3740" i="10"/>
  <c r="T3739" i="10"/>
  <c r="S3739" i="10"/>
  <c r="U3739" i="10" s="1"/>
  <c r="R3739" i="10"/>
  <c r="Q3739" i="10"/>
  <c r="T3738" i="10"/>
  <c r="S3738" i="10"/>
  <c r="U3738" i="10" s="1"/>
  <c r="R3738" i="10"/>
  <c r="Q3738" i="10"/>
  <c r="T3737" i="10"/>
  <c r="S3737" i="10"/>
  <c r="U3737" i="10" s="1"/>
  <c r="R3737" i="10"/>
  <c r="Q3737" i="10"/>
  <c r="T3736" i="10"/>
  <c r="S3736" i="10"/>
  <c r="U3736" i="10" s="1"/>
  <c r="R3736" i="10"/>
  <c r="Q3736" i="10"/>
  <c r="T3735" i="10"/>
  <c r="S3735" i="10"/>
  <c r="U3735" i="10" s="1"/>
  <c r="R3735" i="10"/>
  <c r="Q3735" i="10"/>
  <c r="T3734" i="10"/>
  <c r="S3734" i="10"/>
  <c r="U3734" i="10" s="1"/>
  <c r="R3734" i="10"/>
  <c r="Q3734" i="10"/>
  <c r="T3733" i="10"/>
  <c r="S3733" i="10"/>
  <c r="U3733" i="10" s="1"/>
  <c r="R3733" i="10"/>
  <c r="Q3733" i="10"/>
  <c r="T3732" i="10"/>
  <c r="S3732" i="10"/>
  <c r="U3732" i="10" s="1"/>
  <c r="R3732" i="10"/>
  <c r="Q3732" i="10"/>
  <c r="T3731" i="10"/>
  <c r="S3731" i="10"/>
  <c r="U3731" i="10" s="1"/>
  <c r="R3731" i="10"/>
  <c r="Q3731" i="10"/>
  <c r="T3730" i="10"/>
  <c r="S3730" i="10"/>
  <c r="U3730" i="10" s="1"/>
  <c r="R3730" i="10"/>
  <c r="Q3730" i="10"/>
  <c r="T3729" i="10"/>
  <c r="S3729" i="10"/>
  <c r="U3729" i="10" s="1"/>
  <c r="R3729" i="10"/>
  <c r="Q3729" i="10"/>
  <c r="T3728" i="10"/>
  <c r="S3728" i="10"/>
  <c r="U3728" i="10" s="1"/>
  <c r="R3728" i="10"/>
  <c r="Q3728" i="10"/>
  <c r="T3727" i="10"/>
  <c r="S3727" i="10"/>
  <c r="U3727" i="10" s="1"/>
  <c r="R3727" i="10"/>
  <c r="Q3727" i="10"/>
  <c r="T3726" i="10"/>
  <c r="S3726" i="10"/>
  <c r="U3726" i="10" s="1"/>
  <c r="R3726" i="10"/>
  <c r="Q3726" i="10"/>
  <c r="T3725" i="10"/>
  <c r="S3725" i="10"/>
  <c r="U3725" i="10" s="1"/>
  <c r="R3725" i="10"/>
  <c r="Q3725" i="10"/>
  <c r="T3724" i="10"/>
  <c r="S3724" i="10"/>
  <c r="U3724" i="10" s="1"/>
  <c r="R3724" i="10"/>
  <c r="Q3724" i="10"/>
  <c r="T3723" i="10"/>
  <c r="S3723" i="10"/>
  <c r="U3723" i="10" s="1"/>
  <c r="R3723" i="10"/>
  <c r="Q3723" i="10"/>
  <c r="T3722" i="10"/>
  <c r="S3722" i="10"/>
  <c r="U3722" i="10" s="1"/>
  <c r="R3722" i="10"/>
  <c r="Q3722" i="10"/>
  <c r="T3721" i="10"/>
  <c r="S3721" i="10"/>
  <c r="U3721" i="10" s="1"/>
  <c r="R3721" i="10"/>
  <c r="Q3721" i="10"/>
  <c r="T3720" i="10"/>
  <c r="S3720" i="10"/>
  <c r="U3720" i="10" s="1"/>
  <c r="R3720" i="10"/>
  <c r="Q3720" i="10"/>
  <c r="T3719" i="10"/>
  <c r="S3719" i="10"/>
  <c r="U3719" i="10" s="1"/>
  <c r="R3719" i="10"/>
  <c r="Q3719" i="10"/>
  <c r="T3718" i="10"/>
  <c r="S3718" i="10"/>
  <c r="U3718" i="10" s="1"/>
  <c r="R3718" i="10"/>
  <c r="Q3718" i="10"/>
  <c r="T3717" i="10"/>
  <c r="S3717" i="10"/>
  <c r="U3717" i="10" s="1"/>
  <c r="R3717" i="10"/>
  <c r="Q3717" i="10"/>
  <c r="T3716" i="10"/>
  <c r="S3716" i="10"/>
  <c r="U3716" i="10" s="1"/>
  <c r="R3716" i="10"/>
  <c r="Q3716" i="10"/>
  <c r="T3715" i="10"/>
  <c r="S3715" i="10"/>
  <c r="U3715" i="10" s="1"/>
  <c r="R3715" i="10"/>
  <c r="Q3715" i="10"/>
  <c r="T3714" i="10"/>
  <c r="S3714" i="10"/>
  <c r="U3714" i="10" s="1"/>
  <c r="R3714" i="10"/>
  <c r="Q3714" i="10"/>
  <c r="T3713" i="10"/>
  <c r="S3713" i="10"/>
  <c r="U3713" i="10" s="1"/>
  <c r="R3713" i="10"/>
  <c r="Q3713" i="10"/>
  <c r="T3712" i="10"/>
  <c r="S3712" i="10"/>
  <c r="U3712" i="10" s="1"/>
  <c r="R3712" i="10"/>
  <c r="Q3712" i="10"/>
  <c r="T3711" i="10"/>
  <c r="S3711" i="10"/>
  <c r="U3711" i="10" s="1"/>
  <c r="R3711" i="10"/>
  <c r="Q3711" i="10"/>
  <c r="T3710" i="10"/>
  <c r="S3710" i="10"/>
  <c r="U3710" i="10" s="1"/>
  <c r="R3710" i="10"/>
  <c r="Q3710" i="10"/>
  <c r="T3709" i="10"/>
  <c r="S3709" i="10"/>
  <c r="U3709" i="10" s="1"/>
  <c r="R3709" i="10"/>
  <c r="Q3709" i="10"/>
  <c r="T3708" i="10"/>
  <c r="S3708" i="10"/>
  <c r="U3708" i="10" s="1"/>
  <c r="R3708" i="10"/>
  <c r="Q3708" i="10"/>
  <c r="T3707" i="10"/>
  <c r="S3707" i="10"/>
  <c r="U3707" i="10" s="1"/>
  <c r="R3707" i="10"/>
  <c r="Q3707" i="10"/>
  <c r="T3706" i="10"/>
  <c r="S3706" i="10"/>
  <c r="U3706" i="10" s="1"/>
  <c r="R3706" i="10"/>
  <c r="Q3706" i="10"/>
  <c r="T3705" i="10"/>
  <c r="S3705" i="10"/>
  <c r="U3705" i="10" s="1"/>
  <c r="R3705" i="10"/>
  <c r="Q3705" i="10"/>
  <c r="T3704" i="10"/>
  <c r="S3704" i="10"/>
  <c r="U3704" i="10" s="1"/>
  <c r="R3704" i="10"/>
  <c r="Q3704" i="10"/>
  <c r="T3703" i="10"/>
  <c r="S3703" i="10"/>
  <c r="U3703" i="10" s="1"/>
  <c r="R3703" i="10"/>
  <c r="Q3703" i="10"/>
  <c r="T3702" i="10"/>
  <c r="S3702" i="10"/>
  <c r="U3702" i="10" s="1"/>
  <c r="R3702" i="10"/>
  <c r="Q3702" i="10"/>
  <c r="T3701" i="10"/>
  <c r="S3701" i="10"/>
  <c r="U3701" i="10" s="1"/>
  <c r="R3701" i="10"/>
  <c r="Q3701" i="10"/>
  <c r="T3700" i="10"/>
  <c r="S3700" i="10"/>
  <c r="U3700" i="10" s="1"/>
  <c r="R3700" i="10"/>
  <c r="Q3700" i="10"/>
  <c r="T3699" i="10"/>
  <c r="S3699" i="10"/>
  <c r="U3699" i="10" s="1"/>
  <c r="R3699" i="10"/>
  <c r="Q3699" i="10"/>
  <c r="T3698" i="10"/>
  <c r="S3698" i="10"/>
  <c r="U3698" i="10" s="1"/>
  <c r="R3698" i="10"/>
  <c r="Q3698" i="10"/>
  <c r="T3697" i="10"/>
  <c r="S3697" i="10"/>
  <c r="U3697" i="10" s="1"/>
  <c r="R3697" i="10"/>
  <c r="Q3697" i="10"/>
  <c r="T3696" i="10"/>
  <c r="S3696" i="10"/>
  <c r="U3696" i="10" s="1"/>
  <c r="R3696" i="10"/>
  <c r="Q3696" i="10"/>
  <c r="T3695" i="10"/>
  <c r="S3695" i="10"/>
  <c r="U3695" i="10" s="1"/>
  <c r="R3695" i="10"/>
  <c r="Q3695" i="10"/>
  <c r="T3694" i="10"/>
  <c r="S3694" i="10"/>
  <c r="U3694" i="10" s="1"/>
  <c r="R3694" i="10"/>
  <c r="Q3694" i="10"/>
  <c r="T3693" i="10"/>
  <c r="S3693" i="10"/>
  <c r="U3693" i="10" s="1"/>
  <c r="R3693" i="10"/>
  <c r="Q3693" i="10"/>
  <c r="T3692" i="10"/>
  <c r="S3692" i="10"/>
  <c r="U3692" i="10" s="1"/>
  <c r="R3692" i="10"/>
  <c r="Q3692" i="10"/>
  <c r="T3691" i="10"/>
  <c r="S3691" i="10"/>
  <c r="U3691" i="10" s="1"/>
  <c r="R3691" i="10"/>
  <c r="Q3691" i="10"/>
  <c r="T3690" i="10"/>
  <c r="S3690" i="10"/>
  <c r="U3690" i="10" s="1"/>
  <c r="R3690" i="10"/>
  <c r="Q3690" i="10"/>
  <c r="T3689" i="10"/>
  <c r="S3689" i="10"/>
  <c r="U3689" i="10" s="1"/>
  <c r="R3689" i="10"/>
  <c r="Q3689" i="10"/>
  <c r="T3688" i="10"/>
  <c r="S3688" i="10"/>
  <c r="U3688" i="10" s="1"/>
  <c r="R3688" i="10"/>
  <c r="Q3688" i="10"/>
  <c r="T3687" i="10"/>
  <c r="S3687" i="10"/>
  <c r="U3687" i="10" s="1"/>
  <c r="R3687" i="10"/>
  <c r="Q3687" i="10"/>
  <c r="T3686" i="10"/>
  <c r="S3686" i="10"/>
  <c r="U3686" i="10" s="1"/>
  <c r="R3686" i="10"/>
  <c r="Q3686" i="10"/>
  <c r="T3685" i="10"/>
  <c r="S3685" i="10"/>
  <c r="U3685" i="10" s="1"/>
  <c r="R3685" i="10"/>
  <c r="Q3685" i="10"/>
  <c r="T3684" i="10"/>
  <c r="S3684" i="10"/>
  <c r="U3684" i="10" s="1"/>
  <c r="R3684" i="10"/>
  <c r="Q3684" i="10"/>
  <c r="T3683" i="10"/>
  <c r="S3683" i="10"/>
  <c r="U3683" i="10" s="1"/>
  <c r="R3683" i="10"/>
  <c r="Q3683" i="10"/>
  <c r="T3682" i="10"/>
  <c r="S3682" i="10"/>
  <c r="U3682" i="10" s="1"/>
  <c r="R3682" i="10"/>
  <c r="Q3682" i="10"/>
  <c r="T3681" i="10"/>
  <c r="S3681" i="10"/>
  <c r="U3681" i="10" s="1"/>
  <c r="R3681" i="10"/>
  <c r="Q3681" i="10"/>
  <c r="T3680" i="10"/>
  <c r="S3680" i="10"/>
  <c r="U3680" i="10" s="1"/>
  <c r="R3680" i="10"/>
  <c r="Q3680" i="10"/>
  <c r="T3679" i="10"/>
  <c r="S3679" i="10"/>
  <c r="U3679" i="10" s="1"/>
  <c r="R3679" i="10"/>
  <c r="Q3679" i="10"/>
  <c r="T3678" i="10"/>
  <c r="S3678" i="10"/>
  <c r="U3678" i="10" s="1"/>
  <c r="R3678" i="10"/>
  <c r="Q3678" i="10"/>
  <c r="T3677" i="10"/>
  <c r="S3677" i="10"/>
  <c r="U3677" i="10" s="1"/>
  <c r="R3677" i="10"/>
  <c r="Q3677" i="10"/>
  <c r="T3676" i="10"/>
  <c r="S3676" i="10"/>
  <c r="U3676" i="10" s="1"/>
  <c r="R3676" i="10"/>
  <c r="Q3676" i="10"/>
  <c r="T3675" i="10"/>
  <c r="S3675" i="10"/>
  <c r="U3675" i="10" s="1"/>
  <c r="R3675" i="10"/>
  <c r="Q3675" i="10"/>
  <c r="T3674" i="10"/>
  <c r="S3674" i="10"/>
  <c r="U3674" i="10" s="1"/>
  <c r="R3674" i="10"/>
  <c r="Q3674" i="10"/>
  <c r="T3673" i="10"/>
  <c r="S3673" i="10"/>
  <c r="U3673" i="10" s="1"/>
  <c r="R3673" i="10"/>
  <c r="Q3673" i="10"/>
  <c r="T3672" i="10"/>
  <c r="S3672" i="10"/>
  <c r="U3672" i="10" s="1"/>
  <c r="R3672" i="10"/>
  <c r="Q3672" i="10"/>
  <c r="T3671" i="10"/>
  <c r="S3671" i="10"/>
  <c r="U3671" i="10" s="1"/>
  <c r="R3671" i="10"/>
  <c r="Q3671" i="10"/>
  <c r="T3670" i="10"/>
  <c r="S3670" i="10"/>
  <c r="U3670" i="10" s="1"/>
  <c r="R3670" i="10"/>
  <c r="Q3670" i="10"/>
  <c r="T3669" i="10"/>
  <c r="S3669" i="10"/>
  <c r="U3669" i="10" s="1"/>
  <c r="R3669" i="10"/>
  <c r="Q3669" i="10"/>
  <c r="T3668" i="10"/>
  <c r="S3668" i="10"/>
  <c r="U3668" i="10" s="1"/>
  <c r="R3668" i="10"/>
  <c r="Q3668" i="10"/>
  <c r="T3667" i="10"/>
  <c r="S3667" i="10"/>
  <c r="U3667" i="10" s="1"/>
  <c r="R3667" i="10"/>
  <c r="Q3667" i="10"/>
  <c r="T3666" i="10"/>
  <c r="S3666" i="10"/>
  <c r="U3666" i="10" s="1"/>
  <c r="R3666" i="10"/>
  <c r="Q3666" i="10"/>
  <c r="T3665" i="10"/>
  <c r="S3665" i="10"/>
  <c r="U3665" i="10" s="1"/>
  <c r="R3665" i="10"/>
  <c r="Q3665" i="10"/>
  <c r="T3664" i="10"/>
  <c r="S3664" i="10"/>
  <c r="U3664" i="10" s="1"/>
  <c r="R3664" i="10"/>
  <c r="Q3664" i="10"/>
  <c r="T3663" i="10"/>
  <c r="S3663" i="10"/>
  <c r="U3663" i="10" s="1"/>
  <c r="R3663" i="10"/>
  <c r="Q3663" i="10"/>
  <c r="T3662" i="10"/>
  <c r="S3662" i="10"/>
  <c r="U3662" i="10" s="1"/>
  <c r="R3662" i="10"/>
  <c r="Q3662" i="10"/>
  <c r="T3661" i="10"/>
  <c r="S3661" i="10"/>
  <c r="U3661" i="10" s="1"/>
  <c r="R3661" i="10"/>
  <c r="Q3661" i="10"/>
  <c r="T3660" i="10"/>
  <c r="S3660" i="10"/>
  <c r="U3660" i="10" s="1"/>
  <c r="R3660" i="10"/>
  <c r="Q3660" i="10"/>
  <c r="T3659" i="10"/>
  <c r="S3659" i="10"/>
  <c r="U3659" i="10" s="1"/>
  <c r="R3659" i="10"/>
  <c r="Q3659" i="10"/>
  <c r="T3658" i="10"/>
  <c r="S3658" i="10"/>
  <c r="U3658" i="10" s="1"/>
  <c r="R3658" i="10"/>
  <c r="Q3658" i="10"/>
  <c r="T3657" i="10"/>
  <c r="S3657" i="10"/>
  <c r="U3657" i="10" s="1"/>
  <c r="R3657" i="10"/>
  <c r="Q3657" i="10"/>
  <c r="T3656" i="10"/>
  <c r="S3656" i="10"/>
  <c r="U3656" i="10" s="1"/>
  <c r="R3656" i="10"/>
  <c r="Q3656" i="10"/>
  <c r="T3655" i="10"/>
  <c r="S3655" i="10"/>
  <c r="U3655" i="10" s="1"/>
  <c r="R3655" i="10"/>
  <c r="Q3655" i="10"/>
  <c r="T3654" i="10"/>
  <c r="S3654" i="10"/>
  <c r="U3654" i="10" s="1"/>
  <c r="R3654" i="10"/>
  <c r="Q3654" i="10"/>
  <c r="T3653" i="10"/>
  <c r="S3653" i="10"/>
  <c r="U3653" i="10" s="1"/>
  <c r="R3653" i="10"/>
  <c r="Q3653" i="10"/>
  <c r="T3652" i="10"/>
  <c r="S3652" i="10"/>
  <c r="U3652" i="10" s="1"/>
  <c r="R3652" i="10"/>
  <c r="Q3652" i="10"/>
  <c r="T3651" i="10"/>
  <c r="S3651" i="10"/>
  <c r="U3651" i="10" s="1"/>
  <c r="R3651" i="10"/>
  <c r="Q3651" i="10"/>
  <c r="T3650" i="10"/>
  <c r="S3650" i="10"/>
  <c r="U3650" i="10" s="1"/>
  <c r="R3650" i="10"/>
  <c r="Q3650" i="10"/>
  <c r="T3649" i="10"/>
  <c r="S3649" i="10"/>
  <c r="U3649" i="10" s="1"/>
  <c r="R3649" i="10"/>
  <c r="Q3649" i="10"/>
  <c r="T3648" i="10"/>
  <c r="S3648" i="10"/>
  <c r="U3648" i="10" s="1"/>
  <c r="R3648" i="10"/>
  <c r="Q3648" i="10"/>
  <c r="T3647" i="10"/>
  <c r="S3647" i="10"/>
  <c r="U3647" i="10" s="1"/>
  <c r="R3647" i="10"/>
  <c r="Q3647" i="10"/>
  <c r="T3646" i="10"/>
  <c r="S3646" i="10"/>
  <c r="U3646" i="10" s="1"/>
  <c r="R3646" i="10"/>
  <c r="Q3646" i="10"/>
  <c r="T3645" i="10"/>
  <c r="S3645" i="10"/>
  <c r="U3645" i="10" s="1"/>
  <c r="R3645" i="10"/>
  <c r="Q3645" i="10"/>
  <c r="T3644" i="10"/>
  <c r="S3644" i="10"/>
  <c r="U3644" i="10" s="1"/>
  <c r="R3644" i="10"/>
  <c r="Q3644" i="10"/>
  <c r="T3643" i="10"/>
  <c r="S3643" i="10"/>
  <c r="U3643" i="10" s="1"/>
  <c r="R3643" i="10"/>
  <c r="Q3643" i="10"/>
  <c r="T3642" i="10"/>
  <c r="S3642" i="10"/>
  <c r="U3642" i="10" s="1"/>
  <c r="R3642" i="10"/>
  <c r="Q3642" i="10"/>
  <c r="T3641" i="10"/>
  <c r="S3641" i="10"/>
  <c r="U3641" i="10" s="1"/>
  <c r="R3641" i="10"/>
  <c r="Q3641" i="10"/>
  <c r="T3640" i="10"/>
  <c r="S3640" i="10"/>
  <c r="U3640" i="10" s="1"/>
  <c r="R3640" i="10"/>
  <c r="Q3640" i="10"/>
  <c r="T3639" i="10"/>
  <c r="S3639" i="10"/>
  <c r="U3639" i="10" s="1"/>
  <c r="R3639" i="10"/>
  <c r="Q3639" i="10"/>
  <c r="T3638" i="10"/>
  <c r="S3638" i="10"/>
  <c r="U3638" i="10" s="1"/>
  <c r="R3638" i="10"/>
  <c r="Q3638" i="10"/>
  <c r="T3637" i="10"/>
  <c r="S3637" i="10"/>
  <c r="U3637" i="10" s="1"/>
  <c r="R3637" i="10"/>
  <c r="Q3637" i="10"/>
  <c r="T3636" i="10"/>
  <c r="S3636" i="10"/>
  <c r="U3636" i="10" s="1"/>
  <c r="R3636" i="10"/>
  <c r="Q3636" i="10"/>
  <c r="T3635" i="10"/>
  <c r="S3635" i="10"/>
  <c r="U3635" i="10" s="1"/>
  <c r="R3635" i="10"/>
  <c r="Q3635" i="10"/>
  <c r="T3634" i="10"/>
  <c r="S3634" i="10"/>
  <c r="U3634" i="10" s="1"/>
  <c r="R3634" i="10"/>
  <c r="Q3634" i="10"/>
  <c r="T3633" i="10"/>
  <c r="S3633" i="10"/>
  <c r="U3633" i="10" s="1"/>
  <c r="R3633" i="10"/>
  <c r="Q3633" i="10"/>
  <c r="T3632" i="10"/>
  <c r="S3632" i="10"/>
  <c r="U3632" i="10" s="1"/>
  <c r="R3632" i="10"/>
  <c r="Q3632" i="10"/>
  <c r="T3631" i="10"/>
  <c r="S3631" i="10"/>
  <c r="U3631" i="10" s="1"/>
  <c r="R3631" i="10"/>
  <c r="Q3631" i="10"/>
  <c r="T3630" i="10"/>
  <c r="S3630" i="10"/>
  <c r="U3630" i="10" s="1"/>
  <c r="R3630" i="10"/>
  <c r="Q3630" i="10"/>
  <c r="T3629" i="10"/>
  <c r="S3629" i="10"/>
  <c r="U3629" i="10" s="1"/>
  <c r="R3629" i="10"/>
  <c r="Q3629" i="10"/>
  <c r="T3628" i="10"/>
  <c r="S3628" i="10"/>
  <c r="U3628" i="10" s="1"/>
  <c r="R3628" i="10"/>
  <c r="Q3628" i="10"/>
  <c r="T3627" i="10"/>
  <c r="S3627" i="10"/>
  <c r="U3627" i="10" s="1"/>
  <c r="R3627" i="10"/>
  <c r="Q3627" i="10"/>
  <c r="T3626" i="10"/>
  <c r="S3626" i="10"/>
  <c r="U3626" i="10" s="1"/>
  <c r="R3626" i="10"/>
  <c r="Q3626" i="10"/>
  <c r="T3625" i="10"/>
  <c r="S3625" i="10"/>
  <c r="U3625" i="10" s="1"/>
  <c r="R3625" i="10"/>
  <c r="Q3625" i="10"/>
  <c r="T3624" i="10"/>
  <c r="S3624" i="10"/>
  <c r="U3624" i="10" s="1"/>
  <c r="R3624" i="10"/>
  <c r="Q3624" i="10"/>
  <c r="T3623" i="10"/>
  <c r="S3623" i="10"/>
  <c r="U3623" i="10" s="1"/>
  <c r="R3623" i="10"/>
  <c r="Q3623" i="10"/>
  <c r="T3622" i="10"/>
  <c r="S3622" i="10"/>
  <c r="U3622" i="10" s="1"/>
  <c r="R3622" i="10"/>
  <c r="Q3622" i="10"/>
  <c r="T3621" i="10"/>
  <c r="S3621" i="10"/>
  <c r="U3621" i="10" s="1"/>
  <c r="R3621" i="10"/>
  <c r="Q3621" i="10"/>
  <c r="T3620" i="10"/>
  <c r="S3620" i="10"/>
  <c r="U3620" i="10" s="1"/>
  <c r="R3620" i="10"/>
  <c r="Q3620" i="10"/>
  <c r="T3619" i="10"/>
  <c r="S3619" i="10"/>
  <c r="U3619" i="10" s="1"/>
  <c r="R3619" i="10"/>
  <c r="Q3619" i="10"/>
  <c r="T3618" i="10"/>
  <c r="S3618" i="10"/>
  <c r="U3618" i="10" s="1"/>
  <c r="R3618" i="10"/>
  <c r="Q3618" i="10"/>
  <c r="T3617" i="10"/>
  <c r="S3617" i="10"/>
  <c r="U3617" i="10" s="1"/>
  <c r="R3617" i="10"/>
  <c r="Q3617" i="10"/>
  <c r="T3616" i="10"/>
  <c r="S3616" i="10"/>
  <c r="U3616" i="10" s="1"/>
  <c r="R3616" i="10"/>
  <c r="Q3616" i="10"/>
  <c r="T3615" i="10"/>
  <c r="S3615" i="10"/>
  <c r="U3615" i="10" s="1"/>
  <c r="R3615" i="10"/>
  <c r="Q3615" i="10"/>
  <c r="T3614" i="10"/>
  <c r="S3614" i="10"/>
  <c r="U3614" i="10" s="1"/>
  <c r="R3614" i="10"/>
  <c r="Q3614" i="10"/>
  <c r="T3613" i="10"/>
  <c r="S3613" i="10"/>
  <c r="U3613" i="10" s="1"/>
  <c r="R3613" i="10"/>
  <c r="Q3613" i="10"/>
  <c r="T3612" i="10"/>
  <c r="S3612" i="10"/>
  <c r="U3612" i="10" s="1"/>
  <c r="R3612" i="10"/>
  <c r="Q3612" i="10"/>
  <c r="T3611" i="10"/>
  <c r="S3611" i="10"/>
  <c r="U3611" i="10" s="1"/>
  <c r="R3611" i="10"/>
  <c r="Q3611" i="10"/>
  <c r="T3610" i="10"/>
  <c r="S3610" i="10"/>
  <c r="U3610" i="10" s="1"/>
  <c r="R3610" i="10"/>
  <c r="Q3610" i="10"/>
  <c r="T3609" i="10"/>
  <c r="S3609" i="10"/>
  <c r="U3609" i="10" s="1"/>
  <c r="R3609" i="10"/>
  <c r="Q3609" i="10"/>
  <c r="T3608" i="10"/>
  <c r="S3608" i="10"/>
  <c r="U3608" i="10" s="1"/>
  <c r="R3608" i="10"/>
  <c r="Q3608" i="10"/>
  <c r="T3607" i="10"/>
  <c r="S3607" i="10"/>
  <c r="U3607" i="10" s="1"/>
  <c r="R3607" i="10"/>
  <c r="Q3607" i="10"/>
  <c r="T3606" i="10"/>
  <c r="S3606" i="10"/>
  <c r="U3606" i="10" s="1"/>
  <c r="R3606" i="10"/>
  <c r="Q3606" i="10"/>
  <c r="T3605" i="10"/>
  <c r="S3605" i="10"/>
  <c r="U3605" i="10" s="1"/>
  <c r="R3605" i="10"/>
  <c r="Q3605" i="10"/>
  <c r="T3604" i="10"/>
  <c r="S3604" i="10"/>
  <c r="U3604" i="10" s="1"/>
  <c r="R3604" i="10"/>
  <c r="Q3604" i="10"/>
  <c r="T3603" i="10"/>
  <c r="S3603" i="10"/>
  <c r="U3603" i="10" s="1"/>
  <c r="R3603" i="10"/>
  <c r="Q3603" i="10"/>
  <c r="T3602" i="10"/>
  <c r="S3602" i="10"/>
  <c r="U3602" i="10" s="1"/>
  <c r="R3602" i="10"/>
  <c r="Q3602" i="10"/>
  <c r="T3601" i="10"/>
  <c r="S3601" i="10"/>
  <c r="U3601" i="10" s="1"/>
  <c r="R3601" i="10"/>
  <c r="Q3601" i="10"/>
  <c r="T3600" i="10"/>
  <c r="S3600" i="10"/>
  <c r="U3600" i="10" s="1"/>
  <c r="R3600" i="10"/>
  <c r="Q3600" i="10"/>
  <c r="T3599" i="10"/>
  <c r="S3599" i="10"/>
  <c r="U3599" i="10" s="1"/>
  <c r="R3599" i="10"/>
  <c r="Q3599" i="10"/>
  <c r="T3598" i="10"/>
  <c r="S3598" i="10"/>
  <c r="U3598" i="10" s="1"/>
  <c r="R3598" i="10"/>
  <c r="Q3598" i="10"/>
  <c r="T3597" i="10"/>
  <c r="S3597" i="10"/>
  <c r="U3597" i="10" s="1"/>
  <c r="R3597" i="10"/>
  <c r="Q3597" i="10"/>
  <c r="T3596" i="10"/>
  <c r="S3596" i="10"/>
  <c r="U3596" i="10" s="1"/>
  <c r="R3596" i="10"/>
  <c r="Q3596" i="10"/>
  <c r="T3595" i="10"/>
  <c r="S3595" i="10"/>
  <c r="U3595" i="10" s="1"/>
  <c r="R3595" i="10"/>
  <c r="Q3595" i="10"/>
  <c r="T3594" i="10"/>
  <c r="S3594" i="10"/>
  <c r="U3594" i="10" s="1"/>
  <c r="R3594" i="10"/>
  <c r="Q3594" i="10"/>
  <c r="T3593" i="10"/>
  <c r="S3593" i="10"/>
  <c r="U3593" i="10" s="1"/>
  <c r="R3593" i="10"/>
  <c r="Q3593" i="10"/>
  <c r="T3592" i="10"/>
  <c r="S3592" i="10"/>
  <c r="U3592" i="10" s="1"/>
  <c r="R3592" i="10"/>
  <c r="Q3592" i="10"/>
  <c r="T3591" i="10"/>
  <c r="S3591" i="10"/>
  <c r="U3591" i="10" s="1"/>
  <c r="R3591" i="10"/>
  <c r="Q3591" i="10"/>
  <c r="T3590" i="10"/>
  <c r="S3590" i="10"/>
  <c r="U3590" i="10" s="1"/>
  <c r="R3590" i="10"/>
  <c r="Q3590" i="10"/>
  <c r="T3589" i="10"/>
  <c r="S3589" i="10"/>
  <c r="U3589" i="10" s="1"/>
  <c r="R3589" i="10"/>
  <c r="Q3589" i="10"/>
  <c r="T3588" i="10"/>
  <c r="S3588" i="10"/>
  <c r="U3588" i="10" s="1"/>
  <c r="R3588" i="10"/>
  <c r="Q3588" i="10"/>
  <c r="T3587" i="10"/>
  <c r="S3587" i="10"/>
  <c r="U3587" i="10" s="1"/>
  <c r="R3587" i="10"/>
  <c r="Q3587" i="10"/>
  <c r="T3586" i="10"/>
  <c r="S3586" i="10"/>
  <c r="U3586" i="10" s="1"/>
  <c r="R3586" i="10"/>
  <c r="Q3586" i="10"/>
  <c r="T3585" i="10"/>
  <c r="S3585" i="10"/>
  <c r="U3585" i="10" s="1"/>
  <c r="R3585" i="10"/>
  <c r="Q3585" i="10"/>
  <c r="T3584" i="10"/>
  <c r="S3584" i="10"/>
  <c r="U3584" i="10" s="1"/>
  <c r="R3584" i="10"/>
  <c r="Q3584" i="10"/>
  <c r="T3583" i="10"/>
  <c r="S3583" i="10"/>
  <c r="U3583" i="10" s="1"/>
  <c r="R3583" i="10"/>
  <c r="Q3583" i="10"/>
  <c r="T3582" i="10"/>
  <c r="S3582" i="10"/>
  <c r="U3582" i="10" s="1"/>
  <c r="R3582" i="10"/>
  <c r="Q3582" i="10"/>
  <c r="T3581" i="10"/>
  <c r="S3581" i="10"/>
  <c r="U3581" i="10" s="1"/>
  <c r="R3581" i="10"/>
  <c r="Q3581" i="10"/>
  <c r="T3580" i="10"/>
  <c r="S3580" i="10"/>
  <c r="U3580" i="10" s="1"/>
  <c r="R3580" i="10"/>
  <c r="Q3580" i="10"/>
  <c r="T3579" i="10"/>
  <c r="S3579" i="10"/>
  <c r="U3579" i="10" s="1"/>
  <c r="R3579" i="10"/>
  <c r="Q3579" i="10"/>
  <c r="T3578" i="10"/>
  <c r="S3578" i="10"/>
  <c r="U3578" i="10" s="1"/>
  <c r="R3578" i="10"/>
  <c r="Q3578" i="10"/>
  <c r="T3577" i="10"/>
  <c r="S3577" i="10"/>
  <c r="U3577" i="10" s="1"/>
  <c r="R3577" i="10"/>
  <c r="Q3577" i="10"/>
  <c r="T3576" i="10"/>
  <c r="S3576" i="10"/>
  <c r="U3576" i="10" s="1"/>
  <c r="R3576" i="10"/>
  <c r="Q3576" i="10"/>
  <c r="T3575" i="10"/>
  <c r="S3575" i="10"/>
  <c r="U3575" i="10" s="1"/>
  <c r="R3575" i="10"/>
  <c r="Q3575" i="10"/>
  <c r="T3574" i="10"/>
  <c r="S3574" i="10"/>
  <c r="U3574" i="10" s="1"/>
  <c r="R3574" i="10"/>
  <c r="Q3574" i="10"/>
  <c r="T3573" i="10"/>
  <c r="S3573" i="10"/>
  <c r="U3573" i="10" s="1"/>
  <c r="R3573" i="10"/>
  <c r="Q3573" i="10"/>
  <c r="T3572" i="10"/>
  <c r="S3572" i="10"/>
  <c r="U3572" i="10" s="1"/>
  <c r="R3572" i="10"/>
  <c r="Q3572" i="10"/>
  <c r="T3571" i="10"/>
  <c r="S3571" i="10"/>
  <c r="U3571" i="10" s="1"/>
  <c r="R3571" i="10"/>
  <c r="Q3571" i="10"/>
  <c r="T3570" i="10"/>
  <c r="S3570" i="10"/>
  <c r="U3570" i="10" s="1"/>
  <c r="R3570" i="10"/>
  <c r="Q3570" i="10"/>
  <c r="T3569" i="10"/>
  <c r="S3569" i="10"/>
  <c r="U3569" i="10" s="1"/>
  <c r="R3569" i="10"/>
  <c r="Q3569" i="10"/>
  <c r="T3568" i="10"/>
  <c r="S3568" i="10"/>
  <c r="U3568" i="10" s="1"/>
  <c r="R3568" i="10"/>
  <c r="Q3568" i="10"/>
  <c r="T3567" i="10"/>
  <c r="S3567" i="10"/>
  <c r="U3567" i="10" s="1"/>
  <c r="R3567" i="10"/>
  <c r="Q3567" i="10"/>
  <c r="T3566" i="10"/>
  <c r="S3566" i="10"/>
  <c r="U3566" i="10" s="1"/>
  <c r="R3566" i="10"/>
  <c r="Q3566" i="10"/>
  <c r="T3565" i="10"/>
  <c r="S3565" i="10"/>
  <c r="U3565" i="10" s="1"/>
  <c r="R3565" i="10"/>
  <c r="Q3565" i="10"/>
  <c r="T3564" i="10"/>
  <c r="S3564" i="10"/>
  <c r="U3564" i="10" s="1"/>
  <c r="R3564" i="10"/>
  <c r="Q3564" i="10"/>
  <c r="T3563" i="10"/>
  <c r="S3563" i="10"/>
  <c r="U3563" i="10" s="1"/>
  <c r="R3563" i="10"/>
  <c r="Q3563" i="10"/>
  <c r="T3562" i="10"/>
  <c r="S3562" i="10"/>
  <c r="U3562" i="10" s="1"/>
  <c r="R3562" i="10"/>
  <c r="Q3562" i="10"/>
  <c r="T3561" i="10"/>
  <c r="S3561" i="10"/>
  <c r="U3561" i="10" s="1"/>
  <c r="R3561" i="10"/>
  <c r="Q3561" i="10"/>
  <c r="T3560" i="10"/>
  <c r="S3560" i="10"/>
  <c r="U3560" i="10" s="1"/>
  <c r="R3560" i="10"/>
  <c r="Q3560" i="10"/>
  <c r="T3559" i="10"/>
  <c r="S3559" i="10"/>
  <c r="U3559" i="10" s="1"/>
  <c r="R3559" i="10"/>
  <c r="Q3559" i="10"/>
  <c r="T3558" i="10"/>
  <c r="S3558" i="10"/>
  <c r="U3558" i="10" s="1"/>
  <c r="R3558" i="10"/>
  <c r="Q3558" i="10"/>
  <c r="T3557" i="10"/>
  <c r="S3557" i="10"/>
  <c r="U3557" i="10" s="1"/>
  <c r="R3557" i="10"/>
  <c r="Q3557" i="10"/>
  <c r="T3556" i="10"/>
  <c r="S3556" i="10"/>
  <c r="U3556" i="10" s="1"/>
  <c r="R3556" i="10"/>
  <c r="Q3556" i="10"/>
  <c r="T3555" i="10"/>
  <c r="S3555" i="10"/>
  <c r="U3555" i="10" s="1"/>
  <c r="R3555" i="10"/>
  <c r="Q3555" i="10"/>
  <c r="T3554" i="10"/>
  <c r="S3554" i="10"/>
  <c r="U3554" i="10" s="1"/>
  <c r="R3554" i="10"/>
  <c r="Q3554" i="10"/>
  <c r="T3553" i="10"/>
  <c r="S3553" i="10"/>
  <c r="U3553" i="10" s="1"/>
  <c r="R3553" i="10"/>
  <c r="Q3553" i="10"/>
  <c r="T3552" i="10"/>
  <c r="S3552" i="10"/>
  <c r="U3552" i="10" s="1"/>
  <c r="R3552" i="10"/>
  <c r="Q3552" i="10"/>
  <c r="T3551" i="10"/>
  <c r="S3551" i="10"/>
  <c r="U3551" i="10" s="1"/>
  <c r="R3551" i="10"/>
  <c r="Q3551" i="10"/>
  <c r="T3550" i="10"/>
  <c r="S3550" i="10"/>
  <c r="U3550" i="10" s="1"/>
  <c r="R3550" i="10"/>
  <c r="Q3550" i="10"/>
  <c r="T3549" i="10"/>
  <c r="S3549" i="10"/>
  <c r="U3549" i="10" s="1"/>
  <c r="R3549" i="10"/>
  <c r="Q3549" i="10"/>
  <c r="T3548" i="10"/>
  <c r="S3548" i="10"/>
  <c r="U3548" i="10" s="1"/>
  <c r="R3548" i="10"/>
  <c r="Q3548" i="10"/>
  <c r="T3547" i="10"/>
  <c r="S3547" i="10"/>
  <c r="U3547" i="10" s="1"/>
  <c r="R3547" i="10"/>
  <c r="Q3547" i="10"/>
  <c r="T3546" i="10"/>
  <c r="S3546" i="10"/>
  <c r="U3546" i="10" s="1"/>
  <c r="R3546" i="10"/>
  <c r="Q3546" i="10"/>
  <c r="T3545" i="10"/>
  <c r="S3545" i="10"/>
  <c r="U3545" i="10" s="1"/>
  <c r="R3545" i="10"/>
  <c r="Q3545" i="10"/>
  <c r="T3544" i="10"/>
  <c r="S3544" i="10"/>
  <c r="U3544" i="10" s="1"/>
  <c r="R3544" i="10"/>
  <c r="Q3544" i="10"/>
  <c r="T3543" i="10"/>
  <c r="S3543" i="10"/>
  <c r="U3543" i="10" s="1"/>
  <c r="R3543" i="10"/>
  <c r="Q3543" i="10"/>
  <c r="T3542" i="10"/>
  <c r="S3542" i="10"/>
  <c r="U3542" i="10" s="1"/>
  <c r="R3542" i="10"/>
  <c r="Q3542" i="10"/>
  <c r="T3541" i="10"/>
  <c r="S3541" i="10"/>
  <c r="U3541" i="10" s="1"/>
  <c r="R3541" i="10"/>
  <c r="Q3541" i="10"/>
  <c r="T3540" i="10"/>
  <c r="S3540" i="10"/>
  <c r="U3540" i="10" s="1"/>
  <c r="R3540" i="10"/>
  <c r="Q3540" i="10"/>
  <c r="T3539" i="10"/>
  <c r="S3539" i="10"/>
  <c r="U3539" i="10" s="1"/>
  <c r="R3539" i="10"/>
  <c r="Q3539" i="10"/>
  <c r="T3538" i="10"/>
  <c r="S3538" i="10"/>
  <c r="U3538" i="10" s="1"/>
  <c r="R3538" i="10"/>
  <c r="Q3538" i="10"/>
  <c r="T3537" i="10"/>
  <c r="S3537" i="10"/>
  <c r="U3537" i="10" s="1"/>
  <c r="R3537" i="10"/>
  <c r="Q3537" i="10"/>
  <c r="T3536" i="10"/>
  <c r="S3536" i="10"/>
  <c r="U3536" i="10" s="1"/>
  <c r="R3536" i="10"/>
  <c r="Q3536" i="10"/>
  <c r="T3535" i="10"/>
  <c r="S3535" i="10"/>
  <c r="U3535" i="10" s="1"/>
  <c r="R3535" i="10"/>
  <c r="Q3535" i="10"/>
  <c r="T3534" i="10"/>
  <c r="S3534" i="10"/>
  <c r="U3534" i="10" s="1"/>
  <c r="R3534" i="10"/>
  <c r="Q3534" i="10"/>
  <c r="T3533" i="10"/>
  <c r="S3533" i="10"/>
  <c r="U3533" i="10" s="1"/>
  <c r="R3533" i="10"/>
  <c r="Q3533" i="10"/>
  <c r="T3532" i="10"/>
  <c r="S3532" i="10"/>
  <c r="U3532" i="10" s="1"/>
  <c r="R3532" i="10"/>
  <c r="Q3532" i="10"/>
  <c r="T3531" i="10"/>
  <c r="S3531" i="10"/>
  <c r="U3531" i="10" s="1"/>
  <c r="R3531" i="10"/>
  <c r="Q3531" i="10"/>
  <c r="T3530" i="10"/>
  <c r="S3530" i="10"/>
  <c r="U3530" i="10" s="1"/>
  <c r="R3530" i="10"/>
  <c r="Q3530" i="10"/>
  <c r="T3529" i="10"/>
  <c r="S3529" i="10"/>
  <c r="U3529" i="10" s="1"/>
  <c r="R3529" i="10"/>
  <c r="Q3529" i="10"/>
  <c r="T3528" i="10"/>
  <c r="S3528" i="10"/>
  <c r="U3528" i="10" s="1"/>
  <c r="R3528" i="10"/>
  <c r="Q3528" i="10"/>
  <c r="T3527" i="10"/>
  <c r="S3527" i="10"/>
  <c r="U3527" i="10" s="1"/>
  <c r="R3527" i="10"/>
  <c r="Q3527" i="10"/>
  <c r="T3526" i="10"/>
  <c r="S3526" i="10"/>
  <c r="U3526" i="10" s="1"/>
  <c r="R3526" i="10"/>
  <c r="Q3526" i="10"/>
  <c r="T3525" i="10"/>
  <c r="S3525" i="10"/>
  <c r="U3525" i="10" s="1"/>
  <c r="R3525" i="10"/>
  <c r="Q3525" i="10"/>
  <c r="T3524" i="10"/>
  <c r="S3524" i="10"/>
  <c r="U3524" i="10" s="1"/>
  <c r="R3524" i="10"/>
  <c r="Q3524" i="10"/>
  <c r="T3523" i="10"/>
  <c r="S3523" i="10"/>
  <c r="U3523" i="10" s="1"/>
  <c r="R3523" i="10"/>
  <c r="Q3523" i="10"/>
  <c r="T3522" i="10"/>
  <c r="S3522" i="10"/>
  <c r="U3522" i="10" s="1"/>
  <c r="R3522" i="10"/>
  <c r="Q3522" i="10"/>
  <c r="T3521" i="10"/>
  <c r="S3521" i="10"/>
  <c r="U3521" i="10" s="1"/>
  <c r="R3521" i="10"/>
  <c r="Q3521" i="10"/>
  <c r="T3520" i="10"/>
  <c r="S3520" i="10"/>
  <c r="U3520" i="10" s="1"/>
  <c r="R3520" i="10"/>
  <c r="Q3520" i="10"/>
  <c r="T3519" i="10"/>
  <c r="S3519" i="10"/>
  <c r="U3519" i="10" s="1"/>
  <c r="R3519" i="10"/>
  <c r="Q3519" i="10"/>
  <c r="T3518" i="10"/>
  <c r="S3518" i="10"/>
  <c r="U3518" i="10" s="1"/>
  <c r="R3518" i="10"/>
  <c r="Q3518" i="10"/>
  <c r="T3517" i="10"/>
  <c r="S3517" i="10"/>
  <c r="U3517" i="10" s="1"/>
  <c r="R3517" i="10"/>
  <c r="Q3517" i="10"/>
  <c r="T3516" i="10"/>
  <c r="S3516" i="10"/>
  <c r="U3516" i="10" s="1"/>
  <c r="R3516" i="10"/>
  <c r="Q3516" i="10"/>
  <c r="T3515" i="10"/>
  <c r="S3515" i="10"/>
  <c r="U3515" i="10" s="1"/>
  <c r="R3515" i="10"/>
  <c r="Q3515" i="10"/>
  <c r="T3514" i="10"/>
  <c r="S3514" i="10"/>
  <c r="U3514" i="10" s="1"/>
  <c r="R3514" i="10"/>
  <c r="Q3514" i="10"/>
  <c r="T3513" i="10"/>
  <c r="S3513" i="10"/>
  <c r="U3513" i="10" s="1"/>
  <c r="R3513" i="10"/>
  <c r="Q3513" i="10"/>
  <c r="T3512" i="10"/>
  <c r="S3512" i="10"/>
  <c r="U3512" i="10" s="1"/>
  <c r="R3512" i="10"/>
  <c r="Q3512" i="10"/>
  <c r="T3511" i="10"/>
  <c r="S3511" i="10"/>
  <c r="U3511" i="10" s="1"/>
  <c r="R3511" i="10"/>
  <c r="Q3511" i="10"/>
  <c r="T3510" i="10"/>
  <c r="S3510" i="10"/>
  <c r="U3510" i="10" s="1"/>
  <c r="R3510" i="10"/>
  <c r="Q3510" i="10"/>
  <c r="T3509" i="10"/>
  <c r="S3509" i="10"/>
  <c r="U3509" i="10" s="1"/>
  <c r="R3509" i="10"/>
  <c r="Q3509" i="10"/>
  <c r="T3508" i="10"/>
  <c r="S3508" i="10"/>
  <c r="U3508" i="10" s="1"/>
  <c r="R3508" i="10"/>
  <c r="Q3508" i="10"/>
  <c r="T3507" i="10"/>
  <c r="S3507" i="10"/>
  <c r="U3507" i="10" s="1"/>
  <c r="R3507" i="10"/>
  <c r="Q3507" i="10"/>
  <c r="T3506" i="10"/>
  <c r="S3506" i="10"/>
  <c r="U3506" i="10" s="1"/>
  <c r="R3506" i="10"/>
  <c r="Q3506" i="10"/>
  <c r="T3505" i="10"/>
  <c r="S3505" i="10"/>
  <c r="U3505" i="10" s="1"/>
  <c r="R3505" i="10"/>
  <c r="Q3505" i="10"/>
  <c r="T3504" i="10"/>
  <c r="S3504" i="10"/>
  <c r="U3504" i="10" s="1"/>
  <c r="R3504" i="10"/>
  <c r="Q3504" i="10"/>
  <c r="T3503" i="10"/>
  <c r="S3503" i="10"/>
  <c r="U3503" i="10" s="1"/>
  <c r="R3503" i="10"/>
  <c r="Q3503" i="10"/>
  <c r="T3502" i="10"/>
  <c r="S3502" i="10"/>
  <c r="U3502" i="10" s="1"/>
  <c r="R3502" i="10"/>
  <c r="Q3502" i="10"/>
  <c r="T3501" i="10"/>
  <c r="S3501" i="10"/>
  <c r="U3501" i="10" s="1"/>
  <c r="R3501" i="10"/>
  <c r="Q3501" i="10"/>
  <c r="T3500" i="10"/>
  <c r="S3500" i="10"/>
  <c r="U3500" i="10" s="1"/>
  <c r="R3500" i="10"/>
  <c r="Q3500" i="10"/>
  <c r="T3499" i="10"/>
  <c r="S3499" i="10"/>
  <c r="U3499" i="10" s="1"/>
  <c r="R3499" i="10"/>
  <c r="Q3499" i="10"/>
  <c r="T3498" i="10"/>
  <c r="S3498" i="10"/>
  <c r="U3498" i="10" s="1"/>
  <c r="R3498" i="10"/>
  <c r="Q3498" i="10"/>
  <c r="T3497" i="10"/>
  <c r="S3497" i="10"/>
  <c r="U3497" i="10" s="1"/>
  <c r="R3497" i="10"/>
  <c r="Q3497" i="10"/>
  <c r="T3496" i="10"/>
  <c r="S3496" i="10"/>
  <c r="U3496" i="10" s="1"/>
  <c r="R3496" i="10"/>
  <c r="Q3496" i="10"/>
  <c r="T3495" i="10"/>
  <c r="S3495" i="10"/>
  <c r="U3495" i="10" s="1"/>
  <c r="R3495" i="10"/>
  <c r="Q3495" i="10"/>
  <c r="T3494" i="10"/>
  <c r="S3494" i="10"/>
  <c r="U3494" i="10" s="1"/>
  <c r="R3494" i="10"/>
  <c r="Q3494" i="10"/>
  <c r="T3493" i="10"/>
  <c r="S3493" i="10"/>
  <c r="U3493" i="10" s="1"/>
  <c r="R3493" i="10"/>
  <c r="Q3493" i="10"/>
  <c r="T3492" i="10"/>
  <c r="S3492" i="10"/>
  <c r="U3492" i="10" s="1"/>
  <c r="R3492" i="10"/>
  <c r="Q3492" i="10"/>
  <c r="T3491" i="10"/>
  <c r="S3491" i="10"/>
  <c r="U3491" i="10" s="1"/>
  <c r="R3491" i="10"/>
  <c r="Q3491" i="10"/>
  <c r="T3490" i="10"/>
  <c r="S3490" i="10"/>
  <c r="U3490" i="10" s="1"/>
  <c r="R3490" i="10"/>
  <c r="Q3490" i="10"/>
  <c r="T3489" i="10"/>
  <c r="S3489" i="10"/>
  <c r="U3489" i="10" s="1"/>
  <c r="R3489" i="10"/>
  <c r="Q3489" i="10"/>
  <c r="T3488" i="10"/>
  <c r="S3488" i="10"/>
  <c r="U3488" i="10" s="1"/>
  <c r="R3488" i="10"/>
  <c r="Q3488" i="10"/>
  <c r="T3487" i="10"/>
  <c r="S3487" i="10"/>
  <c r="U3487" i="10" s="1"/>
  <c r="R3487" i="10"/>
  <c r="Q3487" i="10"/>
  <c r="T3486" i="10"/>
  <c r="S3486" i="10"/>
  <c r="U3486" i="10" s="1"/>
  <c r="R3486" i="10"/>
  <c r="Q3486" i="10"/>
  <c r="T3485" i="10"/>
  <c r="S3485" i="10"/>
  <c r="U3485" i="10" s="1"/>
  <c r="R3485" i="10"/>
  <c r="Q3485" i="10"/>
  <c r="T3484" i="10"/>
  <c r="S3484" i="10"/>
  <c r="U3484" i="10" s="1"/>
  <c r="R3484" i="10"/>
  <c r="Q3484" i="10"/>
  <c r="T3483" i="10"/>
  <c r="S3483" i="10"/>
  <c r="U3483" i="10" s="1"/>
  <c r="R3483" i="10"/>
  <c r="Q3483" i="10"/>
  <c r="T3482" i="10"/>
  <c r="S3482" i="10"/>
  <c r="U3482" i="10" s="1"/>
  <c r="R3482" i="10"/>
  <c r="Q3482" i="10"/>
  <c r="T3481" i="10"/>
  <c r="S3481" i="10"/>
  <c r="U3481" i="10" s="1"/>
  <c r="R3481" i="10"/>
  <c r="Q3481" i="10"/>
  <c r="T3480" i="10"/>
  <c r="S3480" i="10"/>
  <c r="U3480" i="10" s="1"/>
  <c r="R3480" i="10"/>
  <c r="Q3480" i="10"/>
  <c r="T3479" i="10"/>
  <c r="S3479" i="10"/>
  <c r="U3479" i="10" s="1"/>
  <c r="R3479" i="10"/>
  <c r="Q3479" i="10"/>
  <c r="T3478" i="10"/>
  <c r="S3478" i="10"/>
  <c r="U3478" i="10" s="1"/>
  <c r="R3478" i="10"/>
  <c r="Q3478" i="10"/>
  <c r="T3477" i="10"/>
  <c r="S3477" i="10"/>
  <c r="U3477" i="10" s="1"/>
  <c r="R3477" i="10"/>
  <c r="Q3477" i="10"/>
  <c r="T3476" i="10"/>
  <c r="S3476" i="10"/>
  <c r="U3476" i="10" s="1"/>
  <c r="R3476" i="10"/>
  <c r="Q3476" i="10"/>
  <c r="T3475" i="10"/>
  <c r="S3475" i="10"/>
  <c r="U3475" i="10" s="1"/>
  <c r="R3475" i="10"/>
  <c r="Q3475" i="10"/>
  <c r="T3474" i="10"/>
  <c r="S3474" i="10"/>
  <c r="U3474" i="10" s="1"/>
  <c r="R3474" i="10"/>
  <c r="Q3474" i="10"/>
  <c r="T3473" i="10"/>
  <c r="S3473" i="10"/>
  <c r="U3473" i="10" s="1"/>
  <c r="R3473" i="10"/>
  <c r="Q3473" i="10"/>
  <c r="T3472" i="10"/>
  <c r="S3472" i="10"/>
  <c r="U3472" i="10" s="1"/>
  <c r="R3472" i="10"/>
  <c r="Q3472" i="10"/>
  <c r="T3471" i="10"/>
  <c r="S3471" i="10"/>
  <c r="U3471" i="10" s="1"/>
  <c r="R3471" i="10"/>
  <c r="Q3471" i="10"/>
  <c r="T3470" i="10"/>
  <c r="S3470" i="10"/>
  <c r="U3470" i="10" s="1"/>
  <c r="R3470" i="10"/>
  <c r="Q3470" i="10"/>
  <c r="T3469" i="10"/>
  <c r="S3469" i="10"/>
  <c r="U3469" i="10" s="1"/>
  <c r="R3469" i="10"/>
  <c r="Q3469" i="10"/>
  <c r="T3468" i="10"/>
  <c r="S3468" i="10"/>
  <c r="U3468" i="10" s="1"/>
  <c r="R3468" i="10"/>
  <c r="Q3468" i="10"/>
  <c r="T3467" i="10"/>
  <c r="S3467" i="10"/>
  <c r="U3467" i="10" s="1"/>
  <c r="R3467" i="10"/>
  <c r="Q3467" i="10"/>
  <c r="T3466" i="10"/>
  <c r="S3466" i="10"/>
  <c r="U3466" i="10" s="1"/>
  <c r="R3466" i="10"/>
  <c r="Q3466" i="10"/>
  <c r="T3465" i="10"/>
  <c r="S3465" i="10"/>
  <c r="U3465" i="10" s="1"/>
  <c r="R3465" i="10"/>
  <c r="Q3465" i="10"/>
  <c r="T3464" i="10"/>
  <c r="S3464" i="10"/>
  <c r="U3464" i="10" s="1"/>
  <c r="R3464" i="10"/>
  <c r="Q3464" i="10"/>
  <c r="T3463" i="10"/>
  <c r="S3463" i="10"/>
  <c r="U3463" i="10" s="1"/>
  <c r="R3463" i="10"/>
  <c r="Q3463" i="10"/>
  <c r="T3462" i="10"/>
  <c r="S3462" i="10"/>
  <c r="U3462" i="10" s="1"/>
  <c r="R3462" i="10"/>
  <c r="Q3462" i="10"/>
  <c r="T3461" i="10"/>
  <c r="S3461" i="10"/>
  <c r="U3461" i="10" s="1"/>
  <c r="R3461" i="10"/>
  <c r="Q3461" i="10"/>
  <c r="T3460" i="10"/>
  <c r="S3460" i="10"/>
  <c r="U3460" i="10" s="1"/>
  <c r="R3460" i="10"/>
  <c r="Q3460" i="10"/>
  <c r="T3459" i="10"/>
  <c r="S3459" i="10"/>
  <c r="U3459" i="10" s="1"/>
  <c r="R3459" i="10"/>
  <c r="Q3459" i="10"/>
  <c r="T3458" i="10"/>
  <c r="S3458" i="10"/>
  <c r="U3458" i="10" s="1"/>
  <c r="R3458" i="10"/>
  <c r="Q3458" i="10"/>
  <c r="T3457" i="10"/>
  <c r="S3457" i="10"/>
  <c r="U3457" i="10" s="1"/>
  <c r="R3457" i="10"/>
  <c r="Q3457" i="10"/>
  <c r="T3456" i="10"/>
  <c r="S3456" i="10"/>
  <c r="U3456" i="10" s="1"/>
  <c r="R3456" i="10"/>
  <c r="Q3456" i="10"/>
  <c r="T3455" i="10"/>
  <c r="S3455" i="10"/>
  <c r="U3455" i="10" s="1"/>
  <c r="R3455" i="10"/>
  <c r="Q3455" i="10"/>
  <c r="T3454" i="10"/>
  <c r="S3454" i="10"/>
  <c r="U3454" i="10" s="1"/>
  <c r="R3454" i="10"/>
  <c r="Q3454" i="10"/>
  <c r="T3453" i="10"/>
  <c r="S3453" i="10"/>
  <c r="U3453" i="10" s="1"/>
  <c r="R3453" i="10"/>
  <c r="Q3453" i="10"/>
  <c r="T3452" i="10"/>
  <c r="S3452" i="10"/>
  <c r="U3452" i="10" s="1"/>
  <c r="R3452" i="10"/>
  <c r="Q3452" i="10"/>
  <c r="T3451" i="10"/>
  <c r="S3451" i="10"/>
  <c r="U3451" i="10" s="1"/>
  <c r="R3451" i="10"/>
  <c r="Q3451" i="10"/>
  <c r="T3450" i="10"/>
  <c r="S3450" i="10"/>
  <c r="U3450" i="10" s="1"/>
  <c r="R3450" i="10"/>
  <c r="Q3450" i="10"/>
  <c r="T3449" i="10"/>
  <c r="S3449" i="10"/>
  <c r="U3449" i="10" s="1"/>
  <c r="R3449" i="10"/>
  <c r="Q3449" i="10"/>
  <c r="T3448" i="10"/>
  <c r="S3448" i="10"/>
  <c r="U3448" i="10" s="1"/>
  <c r="R3448" i="10"/>
  <c r="Q3448" i="10"/>
  <c r="T3447" i="10"/>
  <c r="S3447" i="10"/>
  <c r="U3447" i="10" s="1"/>
  <c r="R3447" i="10"/>
  <c r="Q3447" i="10"/>
  <c r="T3446" i="10"/>
  <c r="S3446" i="10"/>
  <c r="U3446" i="10" s="1"/>
  <c r="R3446" i="10"/>
  <c r="Q3446" i="10"/>
  <c r="T3445" i="10"/>
  <c r="S3445" i="10"/>
  <c r="U3445" i="10" s="1"/>
  <c r="R3445" i="10"/>
  <c r="Q3445" i="10"/>
  <c r="T3444" i="10"/>
  <c r="S3444" i="10"/>
  <c r="U3444" i="10" s="1"/>
  <c r="R3444" i="10"/>
  <c r="Q3444" i="10"/>
  <c r="T3443" i="10"/>
  <c r="S3443" i="10"/>
  <c r="U3443" i="10" s="1"/>
  <c r="R3443" i="10"/>
  <c r="Q3443" i="10"/>
  <c r="T3442" i="10"/>
  <c r="S3442" i="10"/>
  <c r="U3442" i="10" s="1"/>
  <c r="R3442" i="10"/>
  <c r="Q3442" i="10"/>
  <c r="T3441" i="10"/>
  <c r="S3441" i="10"/>
  <c r="U3441" i="10" s="1"/>
  <c r="R3441" i="10"/>
  <c r="Q3441" i="10"/>
  <c r="T3440" i="10"/>
  <c r="S3440" i="10"/>
  <c r="U3440" i="10" s="1"/>
  <c r="R3440" i="10"/>
  <c r="Q3440" i="10"/>
  <c r="T3439" i="10"/>
  <c r="S3439" i="10"/>
  <c r="U3439" i="10" s="1"/>
  <c r="R3439" i="10"/>
  <c r="Q3439" i="10"/>
  <c r="T3438" i="10"/>
  <c r="S3438" i="10"/>
  <c r="U3438" i="10" s="1"/>
  <c r="R3438" i="10"/>
  <c r="Q3438" i="10"/>
  <c r="T3437" i="10"/>
  <c r="S3437" i="10"/>
  <c r="U3437" i="10" s="1"/>
  <c r="R3437" i="10"/>
  <c r="Q3437" i="10"/>
  <c r="T3436" i="10"/>
  <c r="S3436" i="10"/>
  <c r="U3436" i="10" s="1"/>
  <c r="R3436" i="10"/>
  <c r="Q3436" i="10"/>
  <c r="T3435" i="10"/>
  <c r="S3435" i="10"/>
  <c r="U3435" i="10" s="1"/>
  <c r="R3435" i="10"/>
  <c r="Q3435" i="10"/>
  <c r="T3434" i="10"/>
  <c r="S3434" i="10"/>
  <c r="U3434" i="10" s="1"/>
  <c r="R3434" i="10"/>
  <c r="Q3434" i="10"/>
  <c r="T3433" i="10"/>
  <c r="S3433" i="10"/>
  <c r="U3433" i="10" s="1"/>
  <c r="R3433" i="10"/>
  <c r="Q3433" i="10"/>
  <c r="T3432" i="10"/>
  <c r="S3432" i="10"/>
  <c r="U3432" i="10" s="1"/>
  <c r="R3432" i="10"/>
  <c r="Q3432" i="10"/>
  <c r="T3431" i="10"/>
  <c r="S3431" i="10"/>
  <c r="U3431" i="10" s="1"/>
  <c r="R3431" i="10"/>
  <c r="Q3431" i="10"/>
  <c r="T3430" i="10"/>
  <c r="S3430" i="10"/>
  <c r="U3430" i="10" s="1"/>
  <c r="R3430" i="10"/>
  <c r="Q3430" i="10"/>
  <c r="T3429" i="10"/>
  <c r="S3429" i="10"/>
  <c r="U3429" i="10" s="1"/>
  <c r="R3429" i="10"/>
  <c r="Q3429" i="10"/>
  <c r="T3428" i="10"/>
  <c r="S3428" i="10"/>
  <c r="U3428" i="10" s="1"/>
  <c r="R3428" i="10"/>
  <c r="Q3428" i="10"/>
  <c r="T3427" i="10"/>
  <c r="S3427" i="10"/>
  <c r="U3427" i="10" s="1"/>
  <c r="R3427" i="10"/>
  <c r="Q3427" i="10"/>
  <c r="T3426" i="10"/>
  <c r="S3426" i="10"/>
  <c r="U3426" i="10" s="1"/>
  <c r="R3426" i="10"/>
  <c r="Q3426" i="10"/>
  <c r="T3425" i="10"/>
  <c r="S3425" i="10"/>
  <c r="U3425" i="10" s="1"/>
  <c r="R3425" i="10"/>
  <c r="Q3425" i="10"/>
  <c r="T3424" i="10"/>
  <c r="S3424" i="10"/>
  <c r="U3424" i="10" s="1"/>
  <c r="R3424" i="10"/>
  <c r="Q3424" i="10"/>
  <c r="T3423" i="10"/>
  <c r="S3423" i="10"/>
  <c r="U3423" i="10" s="1"/>
  <c r="R3423" i="10"/>
  <c r="Q3423" i="10"/>
  <c r="T3422" i="10"/>
  <c r="S3422" i="10"/>
  <c r="U3422" i="10" s="1"/>
  <c r="R3422" i="10"/>
  <c r="Q3422" i="10"/>
  <c r="T3421" i="10"/>
  <c r="S3421" i="10"/>
  <c r="U3421" i="10" s="1"/>
  <c r="R3421" i="10"/>
  <c r="Q3421" i="10"/>
  <c r="T3420" i="10"/>
  <c r="S3420" i="10"/>
  <c r="U3420" i="10" s="1"/>
  <c r="R3420" i="10"/>
  <c r="Q3420" i="10"/>
  <c r="T3419" i="10"/>
  <c r="S3419" i="10"/>
  <c r="U3419" i="10" s="1"/>
  <c r="R3419" i="10"/>
  <c r="Q3419" i="10"/>
  <c r="T3418" i="10"/>
  <c r="S3418" i="10"/>
  <c r="U3418" i="10" s="1"/>
  <c r="R3418" i="10"/>
  <c r="Q3418" i="10"/>
  <c r="T3417" i="10"/>
  <c r="S3417" i="10"/>
  <c r="U3417" i="10" s="1"/>
  <c r="R3417" i="10"/>
  <c r="Q3417" i="10"/>
  <c r="T3416" i="10"/>
  <c r="S3416" i="10"/>
  <c r="U3416" i="10" s="1"/>
  <c r="R3416" i="10"/>
  <c r="Q3416" i="10"/>
  <c r="T3415" i="10"/>
  <c r="S3415" i="10"/>
  <c r="U3415" i="10" s="1"/>
  <c r="R3415" i="10"/>
  <c r="Q3415" i="10"/>
  <c r="T3414" i="10"/>
  <c r="S3414" i="10"/>
  <c r="U3414" i="10" s="1"/>
  <c r="R3414" i="10"/>
  <c r="Q3414" i="10"/>
  <c r="T3413" i="10"/>
  <c r="S3413" i="10"/>
  <c r="U3413" i="10" s="1"/>
  <c r="R3413" i="10"/>
  <c r="Q3413" i="10"/>
  <c r="T3412" i="10"/>
  <c r="S3412" i="10"/>
  <c r="U3412" i="10" s="1"/>
  <c r="R3412" i="10"/>
  <c r="Q3412" i="10"/>
  <c r="T3411" i="10"/>
  <c r="S3411" i="10"/>
  <c r="U3411" i="10" s="1"/>
  <c r="R3411" i="10"/>
  <c r="Q3411" i="10"/>
  <c r="T3410" i="10"/>
  <c r="S3410" i="10"/>
  <c r="U3410" i="10" s="1"/>
  <c r="R3410" i="10"/>
  <c r="Q3410" i="10"/>
  <c r="T3409" i="10"/>
  <c r="S3409" i="10"/>
  <c r="U3409" i="10" s="1"/>
  <c r="R3409" i="10"/>
  <c r="Q3409" i="10"/>
  <c r="T3408" i="10"/>
  <c r="S3408" i="10"/>
  <c r="U3408" i="10" s="1"/>
  <c r="R3408" i="10"/>
  <c r="Q3408" i="10"/>
  <c r="T3407" i="10"/>
  <c r="S3407" i="10"/>
  <c r="U3407" i="10" s="1"/>
  <c r="R3407" i="10"/>
  <c r="Q3407" i="10"/>
  <c r="T3406" i="10"/>
  <c r="S3406" i="10"/>
  <c r="U3406" i="10" s="1"/>
  <c r="R3406" i="10"/>
  <c r="Q3406" i="10"/>
  <c r="T3405" i="10"/>
  <c r="S3405" i="10"/>
  <c r="U3405" i="10" s="1"/>
  <c r="R3405" i="10"/>
  <c r="Q3405" i="10"/>
  <c r="T3404" i="10"/>
  <c r="S3404" i="10"/>
  <c r="U3404" i="10" s="1"/>
  <c r="R3404" i="10"/>
  <c r="Q3404" i="10"/>
  <c r="T3403" i="10"/>
  <c r="S3403" i="10"/>
  <c r="U3403" i="10" s="1"/>
  <c r="R3403" i="10"/>
  <c r="Q3403" i="10"/>
  <c r="T3402" i="10"/>
  <c r="S3402" i="10"/>
  <c r="U3402" i="10" s="1"/>
  <c r="R3402" i="10"/>
  <c r="Q3402" i="10"/>
  <c r="T3401" i="10"/>
  <c r="S3401" i="10"/>
  <c r="U3401" i="10" s="1"/>
  <c r="R3401" i="10"/>
  <c r="Q3401" i="10"/>
  <c r="T3400" i="10"/>
  <c r="S3400" i="10"/>
  <c r="U3400" i="10" s="1"/>
  <c r="R3400" i="10"/>
  <c r="Q3400" i="10"/>
  <c r="T3399" i="10"/>
  <c r="S3399" i="10"/>
  <c r="U3399" i="10" s="1"/>
  <c r="R3399" i="10"/>
  <c r="Q3399" i="10"/>
  <c r="T3398" i="10"/>
  <c r="S3398" i="10"/>
  <c r="U3398" i="10" s="1"/>
  <c r="R3398" i="10"/>
  <c r="Q3398" i="10"/>
  <c r="T3397" i="10"/>
  <c r="S3397" i="10"/>
  <c r="U3397" i="10" s="1"/>
  <c r="R3397" i="10"/>
  <c r="Q3397" i="10"/>
  <c r="T3396" i="10"/>
  <c r="S3396" i="10"/>
  <c r="U3396" i="10" s="1"/>
  <c r="R3396" i="10"/>
  <c r="Q3396" i="10"/>
  <c r="T3395" i="10"/>
  <c r="S3395" i="10"/>
  <c r="U3395" i="10" s="1"/>
  <c r="R3395" i="10"/>
  <c r="Q3395" i="10"/>
  <c r="T3394" i="10"/>
  <c r="S3394" i="10"/>
  <c r="U3394" i="10" s="1"/>
  <c r="R3394" i="10"/>
  <c r="Q3394" i="10"/>
  <c r="T3393" i="10"/>
  <c r="S3393" i="10"/>
  <c r="U3393" i="10" s="1"/>
  <c r="R3393" i="10"/>
  <c r="Q3393" i="10"/>
  <c r="T3392" i="10"/>
  <c r="S3392" i="10"/>
  <c r="U3392" i="10" s="1"/>
  <c r="R3392" i="10"/>
  <c r="Q3392" i="10"/>
  <c r="T3391" i="10"/>
  <c r="S3391" i="10"/>
  <c r="U3391" i="10" s="1"/>
  <c r="R3391" i="10"/>
  <c r="Q3391" i="10"/>
  <c r="T3390" i="10"/>
  <c r="S3390" i="10"/>
  <c r="U3390" i="10" s="1"/>
  <c r="R3390" i="10"/>
  <c r="Q3390" i="10"/>
  <c r="T3389" i="10"/>
  <c r="S3389" i="10"/>
  <c r="U3389" i="10" s="1"/>
  <c r="R3389" i="10"/>
  <c r="Q3389" i="10"/>
  <c r="T3388" i="10"/>
  <c r="S3388" i="10"/>
  <c r="U3388" i="10" s="1"/>
  <c r="R3388" i="10"/>
  <c r="Q3388" i="10"/>
  <c r="T3387" i="10"/>
  <c r="S3387" i="10"/>
  <c r="U3387" i="10" s="1"/>
  <c r="R3387" i="10"/>
  <c r="Q3387" i="10"/>
  <c r="T3386" i="10"/>
  <c r="S3386" i="10"/>
  <c r="U3386" i="10" s="1"/>
  <c r="R3386" i="10"/>
  <c r="Q3386" i="10"/>
  <c r="T3385" i="10"/>
  <c r="S3385" i="10"/>
  <c r="U3385" i="10" s="1"/>
  <c r="R3385" i="10"/>
  <c r="Q3385" i="10"/>
  <c r="T3384" i="10"/>
  <c r="S3384" i="10"/>
  <c r="U3384" i="10" s="1"/>
  <c r="R3384" i="10"/>
  <c r="Q3384" i="10"/>
  <c r="T3383" i="10"/>
  <c r="S3383" i="10"/>
  <c r="U3383" i="10" s="1"/>
  <c r="R3383" i="10"/>
  <c r="Q3383" i="10"/>
  <c r="T3382" i="10"/>
  <c r="S3382" i="10"/>
  <c r="U3382" i="10" s="1"/>
  <c r="R3382" i="10"/>
  <c r="Q3382" i="10"/>
  <c r="T3381" i="10"/>
  <c r="S3381" i="10"/>
  <c r="U3381" i="10" s="1"/>
  <c r="R3381" i="10"/>
  <c r="Q3381" i="10"/>
  <c r="T3380" i="10"/>
  <c r="S3380" i="10"/>
  <c r="U3380" i="10" s="1"/>
  <c r="R3380" i="10"/>
  <c r="Q3380" i="10"/>
  <c r="T3379" i="10"/>
  <c r="S3379" i="10"/>
  <c r="U3379" i="10" s="1"/>
  <c r="R3379" i="10"/>
  <c r="Q3379" i="10"/>
  <c r="T3378" i="10"/>
  <c r="S3378" i="10"/>
  <c r="U3378" i="10" s="1"/>
  <c r="R3378" i="10"/>
  <c r="Q3378" i="10"/>
  <c r="T3377" i="10"/>
  <c r="S3377" i="10"/>
  <c r="U3377" i="10" s="1"/>
  <c r="R3377" i="10"/>
  <c r="Q3377" i="10"/>
  <c r="T3376" i="10"/>
  <c r="S3376" i="10"/>
  <c r="U3376" i="10" s="1"/>
  <c r="R3376" i="10"/>
  <c r="Q3376" i="10"/>
  <c r="T3375" i="10"/>
  <c r="S3375" i="10"/>
  <c r="U3375" i="10" s="1"/>
  <c r="R3375" i="10"/>
  <c r="Q3375" i="10"/>
  <c r="T3374" i="10"/>
  <c r="S3374" i="10"/>
  <c r="U3374" i="10" s="1"/>
  <c r="R3374" i="10"/>
  <c r="Q3374" i="10"/>
  <c r="T3373" i="10"/>
  <c r="S3373" i="10"/>
  <c r="U3373" i="10" s="1"/>
  <c r="R3373" i="10"/>
  <c r="Q3373" i="10"/>
  <c r="T3372" i="10"/>
  <c r="S3372" i="10"/>
  <c r="U3372" i="10" s="1"/>
  <c r="R3372" i="10"/>
  <c r="Q3372" i="10"/>
  <c r="T3371" i="10"/>
  <c r="S3371" i="10"/>
  <c r="U3371" i="10" s="1"/>
  <c r="R3371" i="10"/>
  <c r="Q3371" i="10"/>
  <c r="T3370" i="10"/>
  <c r="S3370" i="10"/>
  <c r="U3370" i="10" s="1"/>
  <c r="R3370" i="10"/>
  <c r="Q3370" i="10"/>
  <c r="T3369" i="10"/>
  <c r="S3369" i="10"/>
  <c r="U3369" i="10" s="1"/>
  <c r="R3369" i="10"/>
  <c r="Q3369" i="10"/>
  <c r="T3368" i="10"/>
  <c r="S3368" i="10"/>
  <c r="U3368" i="10" s="1"/>
  <c r="R3368" i="10"/>
  <c r="Q3368" i="10"/>
  <c r="T3367" i="10"/>
  <c r="S3367" i="10"/>
  <c r="U3367" i="10" s="1"/>
  <c r="R3367" i="10"/>
  <c r="Q3367" i="10"/>
  <c r="T3366" i="10"/>
  <c r="S3366" i="10"/>
  <c r="U3366" i="10" s="1"/>
  <c r="R3366" i="10"/>
  <c r="Q3366" i="10"/>
  <c r="T3365" i="10"/>
  <c r="S3365" i="10"/>
  <c r="U3365" i="10" s="1"/>
  <c r="R3365" i="10"/>
  <c r="Q3365" i="10"/>
  <c r="T3364" i="10"/>
  <c r="S3364" i="10"/>
  <c r="U3364" i="10" s="1"/>
  <c r="R3364" i="10"/>
  <c r="Q3364" i="10"/>
  <c r="T3363" i="10"/>
  <c r="S3363" i="10"/>
  <c r="U3363" i="10" s="1"/>
  <c r="R3363" i="10"/>
  <c r="Q3363" i="10"/>
  <c r="T3362" i="10"/>
  <c r="S3362" i="10"/>
  <c r="U3362" i="10" s="1"/>
  <c r="R3362" i="10"/>
  <c r="Q3362" i="10"/>
  <c r="T3361" i="10"/>
  <c r="S3361" i="10"/>
  <c r="U3361" i="10" s="1"/>
  <c r="R3361" i="10"/>
  <c r="Q3361" i="10"/>
  <c r="T3360" i="10"/>
  <c r="S3360" i="10"/>
  <c r="U3360" i="10" s="1"/>
  <c r="R3360" i="10"/>
  <c r="Q3360" i="10"/>
  <c r="T3359" i="10"/>
  <c r="S3359" i="10"/>
  <c r="U3359" i="10" s="1"/>
  <c r="R3359" i="10"/>
  <c r="Q3359" i="10"/>
  <c r="T3358" i="10"/>
  <c r="S3358" i="10"/>
  <c r="U3358" i="10" s="1"/>
  <c r="R3358" i="10"/>
  <c r="Q3358" i="10"/>
  <c r="T3357" i="10"/>
  <c r="S3357" i="10"/>
  <c r="U3357" i="10" s="1"/>
  <c r="R3357" i="10"/>
  <c r="Q3357" i="10"/>
  <c r="T3356" i="10"/>
  <c r="S3356" i="10"/>
  <c r="U3356" i="10" s="1"/>
  <c r="R3356" i="10"/>
  <c r="Q3356" i="10"/>
  <c r="T3355" i="10"/>
  <c r="S3355" i="10"/>
  <c r="U3355" i="10" s="1"/>
  <c r="R3355" i="10"/>
  <c r="Q3355" i="10"/>
  <c r="T3354" i="10"/>
  <c r="S3354" i="10"/>
  <c r="U3354" i="10" s="1"/>
  <c r="R3354" i="10"/>
  <c r="Q3354" i="10"/>
  <c r="T3353" i="10"/>
  <c r="S3353" i="10"/>
  <c r="U3353" i="10" s="1"/>
  <c r="R3353" i="10"/>
  <c r="Q3353" i="10"/>
  <c r="T3352" i="10"/>
  <c r="S3352" i="10"/>
  <c r="U3352" i="10" s="1"/>
  <c r="R3352" i="10"/>
  <c r="Q3352" i="10"/>
  <c r="T3351" i="10"/>
  <c r="S3351" i="10"/>
  <c r="U3351" i="10" s="1"/>
  <c r="R3351" i="10"/>
  <c r="Q3351" i="10"/>
  <c r="T3350" i="10"/>
  <c r="S3350" i="10"/>
  <c r="U3350" i="10" s="1"/>
  <c r="R3350" i="10"/>
  <c r="Q3350" i="10"/>
  <c r="T3349" i="10"/>
  <c r="S3349" i="10"/>
  <c r="U3349" i="10" s="1"/>
  <c r="R3349" i="10"/>
  <c r="Q3349" i="10"/>
  <c r="T3348" i="10"/>
  <c r="S3348" i="10"/>
  <c r="U3348" i="10" s="1"/>
  <c r="R3348" i="10"/>
  <c r="Q3348" i="10"/>
  <c r="T3347" i="10"/>
  <c r="S3347" i="10"/>
  <c r="U3347" i="10" s="1"/>
  <c r="R3347" i="10"/>
  <c r="Q3347" i="10"/>
  <c r="T3346" i="10"/>
  <c r="S3346" i="10"/>
  <c r="U3346" i="10" s="1"/>
  <c r="R3346" i="10"/>
  <c r="Q3346" i="10"/>
  <c r="T3345" i="10"/>
  <c r="S3345" i="10"/>
  <c r="U3345" i="10" s="1"/>
  <c r="R3345" i="10"/>
  <c r="Q3345" i="10"/>
  <c r="T3344" i="10"/>
  <c r="S3344" i="10"/>
  <c r="U3344" i="10" s="1"/>
  <c r="R3344" i="10"/>
  <c r="Q3344" i="10"/>
  <c r="T3343" i="10"/>
  <c r="S3343" i="10"/>
  <c r="U3343" i="10" s="1"/>
  <c r="R3343" i="10"/>
  <c r="Q3343" i="10"/>
  <c r="T3342" i="10"/>
  <c r="S3342" i="10"/>
  <c r="U3342" i="10" s="1"/>
  <c r="R3342" i="10"/>
  <c r="Q3342" i="10"/>
  <c r="T3341" i="10"/>
  <c r="S3341" i="10"/>
  <c r="U3341" i="10" s="1"/>
  <c r="R3341" i="10"/>
  <c r="Q3341" i="10"/>
  <c r="T3340" i="10"/>
  <c r="S3340" i="10"/>
  <c r="U3340" i="10" s="1"/>
  <c r="R3340" i="10"/>
  <c r="Q3340" i="10"/>
  <c r="T3339" i="10"/>
  <c r="S3339" i="10"/>
  <c r="U3339" i="10" s="1"/>
  <c r="R3339" i="10"/>
  <c r="Q3339" i="10"/>
  <c r="T3338" i="10"/>
  <c r="S3338" i="10"/>
  <c r="U3338" i="10" s="1"/>
  <c r="R3338" i="10"/>
  <c r="Q3338" i="10"/>
  <c r="T3337" i="10"/>
  <c r="S3337" i="10"/>
  <c r="U3337" i="10" s="1"/>
  <c r="R3337" i="10"/>
  <c r="Q3337" i="10"/>
  <c r="T3336" i="10"/>
  <c r="S3336" i="10"/>
  <c r="U3336" i="10" s="1"/>
  <c r="R3336" i="10"/>
  <c r="Q3336" i="10"/>
  <c r="T3335" i="10"/>
  <c r="S3335" i="10"/>
  <c r="U3335" i="10" s="1"/>
  <c r="R3335" i="10"/>
  <c r="Q3335" i="10"/>
  <c r="T3334" i="10"/>
  <c r="S3334" i="10"/>
  <c r="U3334" i="10" s="1"/>
  <c r="R3334" i="10"/>
  <c r="Q3334" i="10"/>
  <c r="T3333" i="10"/>
  <c r="S3333" i="10"/>
  <c r="U3333" i="10" s="1"/>
  <c r="R3333" i="10"/>
  <c r="Q3333" i="10"/>
  <c r="T3332" i="10"/>
  <c r="S3332" i="10"/>
  <c r="U3332" i="10" s="1"/>
  <c r="R3332" i="10"/>
  <c r="Q3332" i="10"/>
  <c r="T3331" i="10"/>
  <c r="S3331" i="10"/>
  <c r="U3331" i="10" s="1"/>
  <c r="R3331" i="10"/>
  <c r="Q3331" i="10"/>
  <c r="T3330" i="10"/>
  <c r="S3330" i="10"/>
  <c r="U3330" i="10" s="1"/>
  <c r="R3330" i="10"/>
  <c r="Q3330" i="10"/>
  <c r="T3329" i="10"/>
  <c r="S3329" i="10"/>
  <c r="U3329" i="10" s="1"/>
  <c r="R3329" i="10"/>
  <c r="Q3329" i="10"/>
  <c r="T3328" i="10"/>
  <c r="S3328" i="10"/>
  <c r="U3328" i="10" s="1"/>
  <c r="R3328" i="10"/>
  <c r="Q3328" i="10"/>
  <c r="T3327" i="10"/>
  <c r="S3327" i="10"/>
  <c r="U3327" i="10" s="1"/>
  <c r="R3327" i="10"/>
  <c r="Q3327" i="10"/>
  <c r="T3326" i="10"/>
  <c r="S3326" i="10"/>
  <c r="U3326" i="10" s="1"/>
  <c r="R3326" i="10"/>
  <c r="Q3326" i="10"/>
  <c r="T3325" i="10"/>
  <c r="S3325" i="10"/>
  <c r="U3325" i="10" s="1"/>
  <c r="R3325" i="10"/>
  <c r="Q3325" i="10"/>
  <c r="T3324" i="10"/>
  <c r="S3324" i="10"/>
  <c r="U3324" i="10" s="1"/>
  <c r="R3324" i="10"/>
  <c r="Q3324" i="10"/>
  <c r="T3323" i="10"/>
  <c r="S3323" i="10"/>
  <c r="U3323" i="10" s="1"/>
  <c r="R3323" i="10"/>
  <c r="Q3323" i="10"/>
  <c r="T3322" i="10"/>
  <c r="S3322" i="10"/>
  <c r="U3322" i="10" s="1"/>
  <c r="R3322" i="10"/>
  <c r="Q3322" i="10"/>
  <c r="T3321" i="10"/>
  <c r="S3321" i="10"/>
  <c r="U3321" i="10" s="1"/>
  <c r="R3321" i="10"/>
  <c r="Q3321" i="10"/>
  <c r="T3320" i="10"/>
  <c r="S3320" i="10"/>
  <c r="U3320" i="10" s="1"/>
  <c r="R3320" i="10"/>
  <c r="Q3320" i="10"/>
  <c r="T3319" i="10"/>
  <c r="S3319" i="10"/>
  <c r="U3319" i="10" s="1"/>
  <c r="R3319" i="10"/>
  <c r="Q3319" i="10"/>
  <c r="T3318" i="10"/>
  <c r="S3318" i="10"/>
  <c r="U3318" i="10" s="1"/>
  <c r="R3318" i="10"/>
  <c r="Q3318" i="10"/>
  <c r="T3317" i="10"/>
  <c r="S3317" i="10"/>
  <c r="U3317" i="10" s="1"/>
  <c r="R3317" i="10"/>
  <c r="Q3317" i="10"/>
  <c r="T3316" i="10"/>
  <c r="S3316" i="10"/>
  <c r="U3316" i="10" s="1"/>
  <c r="R3316" i="10"/>
  <c r="Q3316" i="10"/>
  <c r="T3315" i="10"/>
  <c r="S3315" i="10"/>
  <c r="U3315" i="10" s="1"/>
  <c r="R3315" i="10"/>
  <c r="Q3315" i="10"/>
  <c r="T3314" i="10"/>
  <c r="S3314" i="10"/>
  <c r="U3314" i="10" s="1"/>
  <c r="R3314" i="10"/>
  <c r="Q3314" i="10"/>
  <c r="T3313" i="10"/>
  <c r="S3313" i="10"/>
  <c r="U3313" i="10" s="1"/>
  <c r="R3313" i="10"/>
  <c r="Q3313" i="10"/>
  <c r="T3312" i="10"/>
  <c r="S3312" i="10"/>
  <c r="U3312" i="10" s="1"/>
  <c r="R3312" i="10"/>
  <c r="Q3312" i="10"/>
  <c r="T3311" i="10"/>
  <c r="S3311" i="10"/>
  <c r="U3311" i="10" s="1"/>
  <c r="R3311" i="10"/>
  <c r="Q3311" i="10"/>
  <c r="T3310" i="10"/>
  <c r="S3310" i="10"/>
  <c r="U3310" i="10" s="1"/>
  <c r="R3310" i="10"/>
  <c r="Q3310" i="10"/>
  <c r="T3309" i="10"/>
  <c r="S3309" i="10"/>
  <c r="U3309" i="10" s="1"/>
  <c r="R3309" i="10"/>
  <c r="Q3309" i="10"/>
  <c r="T3308" i="10"/>
  <c r="S3308" i="10"/>
  <c r="U3308" i="10" s="1"/>
  <c r="R3308" i="10"/>
  <c r="Q3308" i="10"/>
  <c r="T3307" i="10"/>
  <c r="S3307" i="10"/>
  <c r="U3307" i="10" s="1"/>
  <c r="R3307" i="10"/>
  <c r="Q3307" i="10"/>
  <c r="T3306" i="10"/>
  <c r="S3306" i="10"/>
  <c r="U3306" i="10" s="1"/>
  <c r="R3306" i="10"/>
  <c r="Q3306" i="10"/>
  <c r="T3305" i="10"/>
  <c r="S3305" i="10"/>
  <c r="U3305" i="10" s="1"/>
  <c r="R3305" i="10"/>
  <c r="Q3305" i="10"/>
  <c r="T3304" i="10"/>
  <c r="S3304" i="10"/>
  <c r="U3304" i="10" s="1"/>
  <c r="R3304" i="10"/>
  <c r="Q3304" i="10"/>
  <c r="T3303" i="10"/>
  <c r="S3303" i="10"/>
  <c r="U3303" i="10" s="1"/>
  <c r="R3303" i="10"/>
  <c r="Q3303" i="10"/>
  <c r="T3302" i="10"/>
  <c r="S3302" i="10"/>
  <c r="U3302" i="10" s="1"/>
  <c r="R3302" i="10"/>
  <c r="Q3302" i="10"/>
  <c r="T3301" i="10"/>
  <c r="S3301" i="10"/>
  <c r="U3301" i="10" s="1"/>
  <c r="R3301" i="10"/>
  <c r="Q3301" i="10"/>
  <c r="T3300" i="10"/>
  <c r="S3300" i="10"/>
  <c r="U3300" i="10" s="1"/>
  <c r="R3300" i="10"/>
  <c r="Q3300" i="10"/>
  <c r="T3299" i="10"/>
  <c r="S3299" i="10"/>
  <c r="U3299" i="10" s="1"/>
  <c r="R3299" i="10"/>
  <c r="Q3299" i="10"/>
  <c r="T3298" i="10"/>
  <c r="S3298" i="10"/>
  <c r="U3298" i="10" s="1"/>
  <c r="R3298" i="10"/>
  <c r="Q3298" i="10"/>
  <c r="T3297" i="10"/>
  <c r="S3297" i="10"/>
  <c r="U3297" i="10" s="1"/>
  <c r="R3297" i="10"/>
  <c r="Q3297" i="10"/>
  <c r="T3296" i="10"/>
  <c r="S3296" i="10"/>
  <c r="U3296" i="10" s="1"/>
  <c r="R3296" i="10"/>
  <c r="Q3296" i="10"/>
  <c r="T3295" i="10"/>
  <c r="S3295" i="10"/>
  <c r="U3295" i="10" s="1"/>
  <c r="R3295" i="10"/>
  <c r="Q3295" i="10"/>
  <c r="T3294" i="10"/>
  <c r="S3294" i="10"/>
  <c r="U3294" i="10" s="1"/>
  <c r="R3294" i="10"/>
  <c r="Q3294" i="10"/>
  <c r="T3293" i="10"/>
  <c r="S3293" i="10"/>
  <c r="U3293" i="10" s="1"/>
  <c r="R3293" i="10"/>
  <c r="Q3293" i="10"/>
  <c r="T3292" i="10"/>
  <c r="S3292" i="10"/>
  <c r="U3292" i="10" s="1"/>
  <c r="R3292" i="10"/>
  <c r="Q3292" i="10"/>
  <c r="T3291" i="10"/>
  <c r="S3291" i="10"/>
  <c r="U3291" i="10" s="1"/>
  <c r="R3291" i="10"/>
  <c r="Q3291" i="10"/>
  <c r="T3290" i="10"/>
  <c r="S3290" i="10"/>
  <c r="U3290" i="10" s="1"/>
  <c r="R3290" i="10"/>
  <c r="Q3290" i="10"/>
  <c r="T3289" i="10"/>
  <c r="S3289" i="10"/>
  <c r="U3289" i="10" s="1"/>
  <c r="R3289" i="10"/>
  <c r="Q3289" i="10"/>
  <c r="T3288" i="10"/>
  <c r="S3288" i="10"/>
  <c r="U3288" i="10" s="1"/>
  <c r="R3288" i="10"/>
  <c r="Q3288" i="10"/>
  <c r="T3287" i="10"/>
  <c r="S3287" i="10"/>
  <c r="U3287" i="10" s="1"/>
  <c r="R3287" i="10"/>
  <c r="Q3287" i="10"/>
  <c r="T3286" i="10"/>
  <c r="S3286" i="10"/>
  <c r="U3286" i="10" s="1"/>
  <c r="R3286" i="10"/>
  <c r="Q3286" i="10"/>
  <c r="T3285" i="10"/>
  <c r="S3285" i="10"/>
  <c r="U3285" i="10" s="1"/>
  <c r="R3285" i="10"/>
  <c r="Q3285" i="10"/>
  <c r="T3284" i="10"/>
  <c r="S3284" i="10"/>
  <c r="U3284" i="10" s="1"/>
  <c r="R3284" i="10"/>
  <c r="Q3284" i="10"/>
  <c r="T3283" i="10"/>
  <c r="S3283" i="10"/>
  <c r="U3283" i="10" s="1"/>
  <c r="R3283" i="10"/>
  <c r="Q3283" i="10"/>
  <c r="T3282" i="10"/>
  <c r="S3282" i="10"/>
  <c r="U3282" i="10" s="1"/>
  <c r="R3282" i="10"/>
  <c r="Q3282" i="10"/>
  <c r="T3281" i="10"/>
  <c r="S3281" i="10"/>
  <c r="U3281" i="10" s="1"/>
  <c r="R3281" i="10"/>
  <c r="Q3281" i="10"/>
  <c r="T3280" i="10"/>
  <c r="S3280" i="10"/>
  <c r="U3280" i="10" s="1"/>
  <c r="R3280" i="10"/>
  <c r="Q3280" i="10"/>
  <c r="T3279" i="10"/>
  <c r="S3279" i="10"/>
  <c r="U3279" i="10" s="1"/>
  <c r="R3279" i="10"/>
  <c r="Q3279" i="10"/>
  <c r="T3278" i="10"/>
  <c r="S3278" i="10"/>
  <c r="U3278" i="10" s="1"/>
  <c r="R3278" i="10"/>
  <c r="Q3278" i="10"/>
  <c r="T3277" i="10"/>
  <c r="S3277" i="10"/>
  <c r="U3277" i="10" s="1"/>
  <c r="R3277" i="10"/>
  <c r="Q3277" i="10"/>
  <c r="T3276" i="10"/>
  <c r="S3276" i="10"/>
  <c r="U3276" i="10" s="1"/>
  <c r="R3276" i="10"/>
  <c r="Q3276" i="10"/>
  <c r="T3275" i="10"/>
  <c r="S3275" i="10"/>
  <c r="U3275" i="10" s="1"/>
  <c r="R3275" i="10"/>
  <c r="Q3275" i="10"/>
  <c r="T3274" i="10"/>
  <c r="S3274" i="10"/>
  <c r="U3274" i="10" s="1"/>
  <c r="R3274" i="10"/>
  <c r="Q3274" i="10"/>
  <c r="T3273" i="10"/>
  <c r="S3273" i="10"/>
  <c r="U3273" i="10" s="1"/>
  <c r="R3273" i="10"/>
  <c r="Q3273" i="10"/>
  <c r="T3272" i="10"/>
  <c r="S3272" i="10"/>
  <c r="U3272" i="10" s="1"/>
  <c r="R3272" i="10"/>
  <c r="Q3272" i="10"/>
  <c r="T3271" i="10"/>
  <c r="S3271" i="10"/>
  <c r="U3271" i="10" s="1"/>
  <c r="R3271" i="10"/>
  <c r="Q3271" i="10"/>
  <c r="T3270" i="10"/>
  <c r="S3270" i="10"/>
  <c r="U3270" i="10" s="1"/>
  <c r="R3270" i="10"/>
  <c r="Q3270" i="10"/>
  <c r="T3269" i="10"/>
  <c r="S3269" i="10"/>
  <c r="U3269" i="10" s="1"/>
  <c r="R3269" i="10"/>
  <c r="Q3269" i="10"/>
  <c r="T3268" i="10"/>
  <c r="S3268" i="10"/>
  <c r="U3268" i="10" s="1"/>
  <c r="R3268" i="10"/>
  <c r="Q3268" i="10"/>
  <c r="T3267" i="10"/>
  <c r="S3267" i="10"/>
  <c r="U3267" i="10" s="1"/>
  <c r="R3267" i="10"/>
  <c r="Q3267" i="10"/>
  <c r="T3266" i="10"/>
  <c r="S3266" i="10"/>
  <c r="U3266" i="10" s="1"/>
  <c r="R3266" i="10"/>
  <c r="Q3266" i="10"/>
  <c r="T3265" i="10"/>
  <c r="S3265" i="10"/>
  <c r="U3265" i="10" s="1"/>
  <c r="R3265" i="10"/>
  <c r="Q3265" i="10"/>
  <c r="T3264" i="10"/>
  <c r="S3264" i="10"/>
  <c r="U3264" i="10" s="1"/>
  <c r="R3264" i="10"/>
  <c r="Q3264" i="10"/>
  <c r="T3263" i="10"/>
  <c r="S3263" i="10"/>
  <c r="U3263" i="10" s="1"/>
  <c r="R3263" i="10"/>
  <c r="Q3263" i="10"/>
  <c r="T3262" i="10"/>
  <c r="S3262" i="10"/>
  <c r="U3262" i="10" s="1"/>
  <c r="R3262" i="10"/>
  <c r="Q3262" i="10"/>
  <c r="T3261" i="10"/>
  <c r="S3261" i="10"/>
  <c r="U3261" i="10" s="1"/>
  <c r="R3261" i="10"/>
  <c r="Q3261" i="10"/>
  <c r="T3260" i="10"/>
  <c r="S3260" i="10"/>
  <c r="U3260" i="10" s="1"/>
  <c r="R3260" i="10"/>
  <c r="Q3260" i="10"/>
  <c r="T3259" i="10"/>
  <c r="S3259" i="10"/>
  <c r="U3259" i="10" s="1"/>
  <c r="R3259" i="10"/>
  <c r="Q3259" i="10"/>
  <c r="T3258" i="10"/>
  <c r="S3258" i="10"/>
  <c r="U3258" i="10" s="1"/>
  <c r="R3258" i="10"/>
  <c r="Q3258" i="10"/>
  <c r="T3257" i="10"/>
  <c r="S3257" i="10"/>
  <c r="U3257" i="10" s="1"/>
  <c r="R3257" i="10"/>
  <c r="Q3257" i="10"/>
  <c r="T3256" i="10"/>
  <c r="S3256" i="10"/>
  <c r="U3256" i="10" s="1"/>
  <c r="R3256" i="10"/>
  <c r="Q3256" i="10"/>
  <c r="T3255" i="10"/>
  <c r="S3255" i="10"/>
  <c r="U3255" i="10" s="1"/>
  <c r="R3255" i="10"/>
  <c r="Q3255" i="10"/>
  <c r="T3254" i="10"/>
  <c r="S3254" i="10"/>
  <c r="U3254" i="10" s="1"/>
  <c r="R3254" i="10"/>
  <c r="Q3254" i="10"/>
  <c r="T3253" i="10"/>
  <c r="S3253" i="10"/>
  <c r="U3253" i="10" s="1"/>
  <c r="R3253" i="10"/>
  <c r="Q3253" i="10"/>
  <c r="T3252" i="10"/>
  <c r="S3252" i="10"/>
  <c r="U3252" i="10" s="1"/>
  <c r="R3252" i="10"/>
  <c r="Q3252" i="10"/>
  <c r="T3251" i="10"/>
  <c r="S3251" i="10"/>
  <c r="U3251" i="10" s="1"/>
  <c r="R3251" i="10"/>
  <c r="Q3251" i="10"/>
  <c r="T3250" i="10"/>
  <c r="S3250" i="10"/>
  <c r="U3250" i="10" s="1"/>
  <c r="R3250" i="10"/>
  <c r="Q3250" i="10"/>
  <c r="T3249" i="10"/>
  <c r="S3249" i="10"/>
  <c r="U3249" i="10" s="1"/>
  <c r="R3249" i="10"/>
  <c r="Q3249" i="10"/>
  <c r="T3248" i="10"/>
  <c r="S3248" i="10"/>
  <c r="U3248" i="10" s="1"/>
  <c r="R3248" i="10"/>
  <c r="Q3248" i="10"/>
  <c r="T3247" i="10"/>
  <c r="S3247" i="10"/>
  <c r="U3247" i="10" s="1"/>
  <c r="R3247" i="10"/>
  <c r="Q3247" i="10"/>
  <c r="T3246" i="10"/>
  <c r="S3246" i="10"/>
  <c r="U3246" i="10" s="1"/>
  <c r="R3246" i="10"/>
  <c r="Q3246" i="10"/>
  <c r="T3245" i="10"/>
  <c r="S3245" i="10"/>
  <c r="U3245" i="10" s="1"/>
  <c r="R3245" i="10"/>
  <c r="Q3245" i="10"/>
  <c r="T3244" i="10"/>
  <c r="S3244" i="10"/>
  <c r="U3244" i="10" s="1"/>
  <c r="R3244" i="10"/>
  <c r="Q3244" i="10"/>
  <c r="T3243" i="10"/>
  <c r="S3243" i="10"/>
  <c r="U3243" i="10" s="1"/>
  <c r="R3243" i="10"/>
  <c r="Q3243" i="10"/>
  <c r="T3242" i="10"/>
  <c r="S3242" i="10"/>
  <c r="U3242" i="10" s="1"/>
  <c r="R3242" i="10"/>
  <c r="Q3242" i="10"/>
  <c r="T3241" i="10"/>
  <c r="S3241" i="10"/>
  <c r="U3241" i="10" s="1"/>
  <c r="R3241" i="10"/>
  <c r="Q3241" i="10"/>
  <c r="T3240" i="10"/>
  <c r="S3240" i="10"/>
  <c r="U3240" i="10" s="1"/>
  <c r="R3240" i="10"/>
  <c r="Q3240" i="10"/>
  <c r="T3239" i="10"/>
  <c r="S3239" i="10"/>
  <c r="U3239" i="10" s="1"/>
  <c r="R3239" i="10"/>
  <c r="Q3239" i="10"/>
  <c r="T3238" i="10"/>
  <c r="S3238" i="10"/>
  <c r="U3238" i="10" s="1"/>
  <c r="R3238" i="10"/>
  <c r="Q3238" i="10"/>
  <c r="T3237" i="10"/>
  <c r="S3237" i="10"/>
  <c r="U3237" i="10" s="1"/>
  <c r="R3237" i="10"/>
  <c r="Q3237" i="10"/>
  <c r="T3236" i="10"/>
  <c r="S3236" i="10"/>
  <c r="U3236" i="10" s="1"/>
  <c r="R3236" i="10"/>
  <c r="Q3236" i="10"/>
  <c r="T3235" i="10"/>
  <c r="S3235" i="10"/>
  <c r="U3235" i="10" s="1"/>
  <c r="R3235" i="10"/>
  <c r="Q3235" i="10"/>
  <c r="T3234" i="10"/>
  <c r="S3234" i="10"/>
  <c r="U3234" i="10" s="1"/>
  <c r="R3234" i="10"/>
  <c r="Q3234" i="10"/>
  <c r="T3233" i="10"/>
  <c r="S3233" i="10"/>
  <c r="U3233" i="10" s="1"/>
  <c r="R3233" i="10"/>
  <c r="Q3233" i="10"/>
  <c r="T3232" i="10"/>
  <c r="S3232" i="10"/>
  <c r="U3232" i="10" s="1"/>
  <c r="R3232" i="10"/>
  <c r="Q3232" i="10"/>
  <c r="T3231" i="10"/>
  <c r="S3231" i="10"/>
  <c r="U3231" i="10" s="1"/>
  <c r="R3231" i="10"/>
  <c r="Q3231" i="10"/>
  <c r="T3230" i="10"/>
  <c r="S3230" i="10"/>
  <c r="U3230" i="10" s="1"/>
  <c r="R3230" i="10"/>
  <c r="Q3230" i="10"/>
  <c r="T3229" i="10"/>
  <c r="S3229" i="10"/>
  <c r="U3229" i="10" s="1"/>
  <c r="R3229" i="10"/>
  <c r="Q3229" i="10"/>
  <c r="T3228" i="10"/>
  <c r="S3228" i="10"/>
  <c r="U3228" i="10" s="1"/>
  <c r="R3228" i="10"/>
  <c r="Q3228" i="10"/>
  <c r="T3227" i="10"/>
  <c r="S3227" i="10"/>
  <c r="U3227" i="10" s="1"/>
  <c r="R3227" i="10"/>
  <c r="Q3227" i="10"/>
  <c r="T3226" i="10"/>
  <c r="S3226" i="10"/>
  <c r="U3226" i="10" s="1"/>
  <c r="R3226" i="10"/>
  <c r="Q3226" i="10"/>
  <c r="T3225" i="10"/>
  <c r="S3225" i="10"/>
  <c r="U3225" i="10" s="1"/>
  <c r="R3225" i="10"/>
  <c r="Q3225" i="10"/>
  <c r="T3224" i="10"/>
  <c r="S3224" i="10"/>
  <c r="U3224" i="10" s="1"/>
  <c r="R3224" i="10"/>
  <c r="Q3224" i="10"/>
  <c r="T3223" i="10"/>
  <c r="S3223" i="10"/>
  <c r="U3223" i="10" s="1"/>
  <c r="R3223" i="10"/>
  <c r="Q3223" i="10"/>
  <c r="T3222" i="10"/>
  <c r="S3222" i="10"/>
  <c r="U3222" i="10" s="1"/>
  <c r="R3222" i="10"/>
  <c r="Q3222" i="10"/>
  <c r="T3221" i="10"/>
  <c r="S3221" i="10"/>
  <c r="U3221" i="10" s="1"/>
  <c r="R3221" i="10"/>
  <c r="Q3221" i="10"/>
  <c r="T3220" i="10"/>
  <c r="S3220" i="10"/>
  <c r="U3220" i="10" s="1"/>
  <c r="R3220" i="10"/>
  <c r="Q3220" i="10"/>
  <c r="T3219" i="10"/>
  <c r="S3219" i="10"/>
  <c r="U3219" i="10" s="1"/>
  <c r="R3219" i="10"/>
  <c r="Q3219" i="10"/>
  <c r="T3218" i="10"/>
  <c r="S3218" i="10"/>
  <c r="U3218" i="10" s="1"/>
  <c r="R3218" i="10"/>
  <c r="Q3218" i="10"/>
  <c r="T3217" i="10"/>
  <c r="S3217" i="10"/>
  <c r="U3217" i="10" s="1"/>
  <c r="R3217" i="10"/>
  <c r="Q3217" i="10"/>
  <c r="T3216" i="10"/>
  <c r="S3216" i="10"/>
  <c r="U3216" i="10" s="1"/>
  <c r="R3216" i="10"/>
  <c r="Q3216" i="10"/>
  <c r="T3215" i="10"/>
  <c r="S3215" i="10"/>
  <c r="U3215" i="10" s="1"/>
  <c r="R3215" i="10"/>
  <c r="Q3215" i="10"/>
  <c r="T3214" i="10"/>
  <c r="S3214" i="10"/>
  <c r="U3214" i="10" s="1"/>
  <c r="R3214" i="10"/>
  <c r="Q3214" i="10"/>
  <c r="T3213" i="10"/>
  <c r="S3213" i="10"/>
  <c r="U3213" i="10" s="1"/>
  <c r="R3213" i="10"/>
  <c r="Q3213" i="10"/>
  <c r="T3212" i="10"/>
  <c r="S3212" i="10"/>
  <c r="U3212" i="10" s="1"/>
  <c r="R3212" i="10"/>
  <c r="Q3212" i="10"/>
  <c r="T3211" i="10"/>
  <c r="S3211" i="10"/>
  <c r="U3211" i="10" s="1"/>
  <c r="R3211" i="10"/>
  <c r="Q3211" i="10"/>
  <c r="T3210" i="10"/>
  <c r="S3210" i="10"/>
  <c r="U3210" i="10" s="1"/>
  <c r="R3210" i="10"/>
  <c r="Q3210" i="10"/>
  <c r="T3209" i="10"/>
  <c r="S3209" i="10"/>
  <c r="U3209" i="10" s="1"/>
  <c r="R3209" i="10"/>
  <c r="Q3209" i="10"/>
  <c r="T3208" i="10"/>
  <c r="S3208" i="10"/>
  <c r="U3208" i="10" s="1"/>
  <c r="R3208" i="10"/>
  <c r="Q3208" i="10"/>
  <c r="T3207" i="10"/>
  <c r="S3207" i="10"/>
  <c r="U3207" i="10" s="1"/>
  <c r="R3207" i="10"/>
  <c r="Q3207" i="10"/>
  <c r="T3206" i="10"/>
  <c r="S3206" i="10"/>
  <c r="U3206" i="10" s="1"/>
  <c r="R3206" i="10"/>
  <c r="Q3206" i="10"/>
  <c r="T3205" i="10"/>
  <c r="S3205" i="10"/>
  <c r="U3205" i="10" s="1"/>
  <c r="R3205" i="10"/>
  <c r="Q3205" i="10"/>
  <c r="T3204" i="10"/>
  <c r="S3204" i="10"/>
  <c r="U3204" i="10" s="1"/>
  <c r="R3204" i="10"/>
  <c r="Q3204" i="10"/>
  <c r="T3203" i="10"/>
  <c r="S3203" i="10"/>
  <c r="U3203" i="10" s="1"/>
  <c r="R3203" i="10"/>
  <c r="Q3203" i="10"/>
  <c r="T3202" i="10"/>
  <c r="S3202" i="10"/>
  <c r="U3202" i="10" s="1"/>
  <c r="R3202" i="10"/>
  <c r="Q3202" i="10"/>
  <c r="T3201" i="10"/>
  <c r="S3201" i="10"/>
  <c r="U3201" i="10" s="1"/>
  <c r="R3201" i="10"/>
  <c r="Q3201" i="10"/>
  <c r="T3200" i="10"/>
  <c r="S3200" i="10"/>
  <c r="U3200" i="10" s="1"/>
  <c r="R3200" i="10"/>
  <c r="Q3200" i="10"/>
  <c r="T3199" i="10"/>
  <c r="S3199" i="10"/>
  <c r="U3199" i="10" s="1"/>
  <c r="R3199" i="10"/>
  <c r="Q3199" i="10"/>
  <c r="T3198" i="10"/>
  <c r="S3198" i="10"/>
  <c r="U3198" i="10" s="1"/>
  <c r="R3198" i="10"/>
  <c r="Q3198" i="10"/>
  <c r="T3197" i="10"/>
  <c r="S3197" i="10"/>
  <c r="U3197" i="10" s="1"/>
  <c r="R3197" i="10"/>
  <c r="Q3197" i="10"/>
  <c r="T3196" i="10"/>
  <c r="S3196" i="10"/>
  <c r="U3196" i="10" s="1"/>
  <c r="R3196" i="10"/>
  <c r="Q3196" i="10"/>
  <c r="T3195" i="10"/>
  <c r="S3195" i="10"/>
  <c r="U3195" i="10" s="1"/>
  <c r="R3195" i="10"/>
  <c r="Q3195" i="10"/>
  <c r="T3194" i="10"/>
  <c r="S3194" i="10"/>
  <c r="U3194" i="10" s="1"/>
  <c r="R3194" i="10"/>
  <c r="Q3194" i="10"/>
  <c r="T3193" i="10"/>
  <c r="S3193" i="10"/>
  <c r="U3193" i="10" s="1"/>
  <c r="R3193" i="10"/>
  <c r="Q3193" i="10"/>
  <c r="T3192" i="10"/>
  <c r="S3192" i="10"/>
  <c r="U3192" i="10" s="1"/>
  <c r="R3192" i="10"/>
  <c r="Q3192" i="10"/>
  <c r="T3191" i="10"/>
  <c r="S3191" i="10"/>
  <c r="U3191" i="10" s="1"/>
  <c r="R3191" i="10"/>
  <c r="Q3191" i="10"/>
  <c r="T3190" i="10"/>
  <c r="S3190" i="10"/>
  <c r="U3190" i="10" s="1"/>
  <c r="R3190" i="10"/>
  <c r="Q3190" i="10"/>
  <c r="T3189" i="10"/>
  <c r="S3189" i="10"/>
  <c r="U3189" i="10" s="1"/>
  <c r="R3189" i="10"/>
  <c r="Q3189" i="10"/>
  <c r="T3188" i="10"/>
  <c r="S3188" i="10"/>
  <c r="U3188" i="10" s="1"/>
  <c r="R3188" i="10"/>
  <c r="Q3188" i="10"/>
  <c r="T3187" i="10"/>
  <c r="S3187" i="10"/>
  <c r="U3187" i="10" s="1"/>
  <c r="R3187" i="10"/>
  <c r="Q3187" i="10"/>
  <c r="T3186" i="10"/>
  <c r="S3186" i="10"/>
  <c r="U3186" i="10" s="1"/>
  <c r="R3186" i="10"/>
  <c r="Q3186" i="10"/>
  <c r="T3185" i="10"/>
  <c r="S3185" i="10"/>
  <c r="U3185" i="10" s="1"/>
  <c r="R3185" i="10"/>
  <c r="Q3185" i="10"/>
  <c r="T3184" i="10"/>
  <c r="S3184" i="10"/>
  <c r="U3184" i="10" s="1"/>
  <c r="R3184" i="10"/>
  <c r="Q3184" i="10"/>
  <c r="T3183" i="10"/>
  <c r="S3183" i="10"/>
  <c r="U3183" i="10" s="1"/>
  <c r="R3183" i="10"/>
  <c r="Q3183" i="10"/>
  <c r="T3182" i="10"/>
  <c r="S3182" i="10"/>
  <c r="U3182" i="10" s="1"/>
  <c r="R3182" i="10"/>
  <c r="Q3182" i="10"/>
  <c r="T3181" i="10"/>
  <c r="S3181" i="10"/>
  <c r="U3181" i="10" s="1"/>
  <c r="R3181" i="10"/>
  <c r="Q3181" i="10"/>
  <c r="T3180" i="10"/>
  <c r="S3180" i="10"/>
  <c r="U3180" i="10" s="1"/>
  <c r="R3180" i="10"/>
  <c r="Q3180" i="10"/>
  <c r="T3179" i="10"/>
  <c r="S3179" i="10"/>
  <c r="U3179" i="10" s="1"/>
  <c r="R3179" i="10"/>
  <c r="Q3179" i="10"/>
  <c r="T3178" i="10"/>
  <c r="S3178" i="10"/>
  <c r="U3178" i="10" s="1"/>
  <c r="R3178" i="10"/>
  <c r="Q3178" i="10"/>
  <c r="T3177" i="10"/>
  <c r="S3177" i="10"/>
  <c r="U3177" i="10" s="1"/>
  <c r="R3177" i="10"/>
  <c r="Q3177" i="10"/>
  <c r="T3176" i="10"/>
  <c r="S3176" i="10"/>
  <c r="U3176" i="10" s="1"/>
  <c r="R3176" i="10"/>
  <c r="Q3176" i="10"/>
  <c r="T3175" i="10"/>
  <c r="S3175" i="10"/>
  <c r="U3175" i="10" s="1"/>
  <c r="R3175" i="10"/>
  <c r="Q3175" i="10"/>
  <c r="T3174" i="10"/>
  <c r="S3174" i="10"/>
  <c r="U3174" i="10" s="1"/>
  <c r="R3174" i="10"/>
  <c r="Q3174" i="10"/>
  <c r="T3173" i="10"/>
  <c r="S3173" i="10"/>
  <c r="U3173" i="10" s="1"/>
  <c r="R3173" i="10"/>
  <c r="Q3173" i="10"/>
  <c r="T3172" i="10"/>
  <c r="S3172" i="10"/>
  <c r="U3172" i="10" s="1"/>
  <c r="R3172" i="10"/>
  <c r="Q3172" i="10"/>
  <c r="T3171" i="10"/>
  <c r="S3171" i="10"/>
  <c r="U3171" i="10" s="1"/>
  <c r="R3171" i="10"/>
  <c r="Q3171" i="10"/>
  <c r="T3170" i="10"/>
  <c r="S3170" i="10"/>
  <c r="U3170" i="10" s="1"/>
  <c r="R3170" i="10"/>
  <c r="Q3170" i="10"/>
  <c r="T3169" i="10"/>
  <c r="S3169" i="10"/>
  <c r="U3169" i="10" s="1"/>
  <c r="R3169" i="10"/>
  <c r="Q3169" i="10"/>
  <c r="T3168" i="10"/>
  <c r="S3168" i="10"/>
  <c r="U3168" i="10" s="1"/>
  <c r="R3168" i="10"/>
  <c r="Q3168" i="10"/>
  <c r="T3167" i="10"/>
  <c r="S3167" i="10"/>
  <c r="U3167" i="10" s="1"/>
  <c r="R3167" i="10"/>
  <c r="Q3167" i="10"/>
  <c r="T3166" i="10"/>
  <c r="S3166" i="10"/>
  <c r="U3166" i="10" s="1"/>
  <c r="R3166" i="10"/>
  <c r="Q3166" i="10"/>
  <c r="T3165" i="10"/>
  <c r="S3165" i="10"/>
  <c r="U3165" i="10" s="1"/>
  <c r="R3165" i="10"/>
  <c r="Q3165" i="10"/>
  <c r="T3164" i="10"/>
  <c r="S3164" i="10"/>
  <c r="U3164" i="10" s="1"/>
  <c r="R3164" i="10"/>
  <c r="Q3164" i="10"/>
  <c r="T3163" i="10"/>
  <c r="S3163" i="10"/>
  <c r="U3163" i="10" s="1"/>
  <c r="R3163" i="10"/>
  <c r="Q3163" i="10"/>
  <c r="T3162" i="10"/>
  <c r="S3162" i="10"/>
  <c r="U3162" i="10" s="1"/>
  <c r="R3162" i="10"/>
  <c r="Q3162" i="10"/>
  <c r="T3161" i="10"/>
  <c r="S3161" i="10"/>
  <c r="U3161" i="10" s="1"/>
  <c r="R3161" i="10"/>
  <c r="Q3161" i="10"/>
  <c r="T3160" i="10"/>
  <c r="S3160" i="10"/>
  <c r="U3160" i="10" s="1"/>
  <c r="R3160" i="10"/>
  <c r="Q3160" i="10"/>
  <c r="T3159" i="10"/>
  <c r="S3159" i="10"/>
  <c r="U3159" i="10" s="1"/>
  <c r="R3159" i="10"/>
  <c r="Q3159" i="10"/>
  <c r="T3158" i="10"/>
  <c r="S3158" i="10"/>
  <c r="U3158" i="10" s="1"/>
  <c r="R3158" i="10"/>
  <c r="Q3158" i="10"/>
  <c r="T3157" i="10"/>
  <c r="S3157" i="10"/>
  <c r="U3157" i="10" s="1"/>
  <c r="R3157" i="10"/>
  <c r="Q3157" i="10"/>
  <c r="T3156" i="10"/>
  <c r="S3156" i="10"/>
  <c r="U3156" i="10" s="1"/>
  <c r="R3156" i="10"/>
  <c r="Q3156" i="10"/>
  <c r="T3155" i="10"/>
  <c r="S3155" i="10"/>
  <c r="U3155" i="10" s="1"/>
  <c r="R3155" i="10"/>
  <c r="Q3155" i="10"/>
  <c r="T3154" i="10"/>
  <c r="S3154" i="10"/>
  <c r="U3154" i="10" s="1"/>
  <c r="R3154" i="10"/>
  <c r="Q3154" i="10"/>
  <c r="T3153" i="10"/>
  <c r="S3153" i="10"/>
  <c r="U3153" i="10" s="1"/>
  <c r="R3153" i="10"/>
  <c r="Q3153" i="10"/>
  <c r="T3152" i="10"/>
  <c r="S3152" i="10"/>
  <c r="U3152" i="10" s="1"/>
  <c r="R3152" i="10"/>
  <c r="Q3152" i="10"/>
  <c r="T3151" i="10"/>
  <c r="S3151" i="10"/>
  <c r="U3151" i="10" s="1"/>
  <c r="R3151" i="10"/>
  <c r="Q3151" i="10"/>
  <c r="T3150" i="10"/>
  <c r="S3150" i="10"/>
  <c r="U3150" i="10" s="1"/>
  <c r="R3150" i="10"/>
  <c r="Q3150" i="10"/>
  <c r="T3149" i="10"/>
  <c r="S3149" i="10"/>
  <c r="U3149" i="10" s="1"/>
  <c r="R3149" i="10"/>
  <c r="Q3149" i="10"/>
  <c r="T3148" i="10"/>
  <c r="S3148" i="10"/>
  <c r="U3148" i="10" s="1"/>
  <c r="R3148" i="10"/>
  <c r="Q3148" i="10"/>
  <c r="T3147" i="10"/>
  <c r="S3147" i="10"/>
  <c r="U3147" i="10" s="1"/>
  <c r="R3147" i="10"/>
  <c r="Q3147" i="10"/>
  <c r="T3146" i="10"/>
  <c r="S3146" i="10"/>
  <c r="U3146" i="10" s="1"/>
  <c r="R3146" i="10"/>
  <c r="Q3146" i="10"/>
  <c r="T3145" i="10"/>
  <c r="S3145" i="10"/>
  <c r="U3145" i="10" s="1"/>
  <c r="R3145" i="10"/>
  <c r="Q3145" i="10"/>
  <c r="T3144" i="10"/>
  <c r="S3144" i="10"/>
  <c r="U3144" i="10" s="1"/>
  <c r="R3144" i="10"/>
  <c r="Q3144" i="10"/>
  <c r="T3143" i="10"/>
  <c r="S3143" i="10"/>
  <c r="U3143" i="10" s="1"/>
  <c r="R3143" i="10"/>
  <c r="Q3143" i="10"/>
  <c r="T3142" i="10"/>
  <c r="S3142" i="10"/>
  <c r="U3142" i="10" s="1"/>
  <c r="R3142" i="10"/>
  <c r="Q3142" i="10"/>
  <c r="T3141" i="10"/>
  <c r="S3141" i="10"/>
  <c r="U3141" i="10" s="1"/>
  <c r="R3141" i="10"/>
  <c r="Q3141" i="10"/>
  <c r="T3140" i="10"/>
  <c r="S3140" i="10"/>
  <c r="U3140" i="10" s="1"/>
  <c r="R3140" i="10"/>
  <c r="Q3140" i="10"/>
  <c r="T3139" i="10"/>
  <c r="S3139" i="10"/>
  <c r="U3139" i="10" s="1"/>
  <c r="R3139" i="10"/>
  <c r="Q3139" i="10"/>
  <c r="T3138" i="10"/>
  <c r="S3138" i="10"/>
  <c r="U3138" i="10" s="1"/>
  <c r="R3138" i="10"/>
  <c r="Q3138" i="10"/>
  <c r="T3137" i="10"/>
  <c r="S3137" i="10"/>
  <c r="U3137" i="10" s="1"/>
  <c r="R3137" i="10"/>
  <c r="Q3137" i="10"/>
  <c r="T3136" i="10"/>
  <c r="S3136" i="10"/>
  <c r="U3136" i="10" s="1"/>
  <c r="R3136" i="10"/>
  <c r="Q3136" i="10"/>
  <c r="T3135" i="10"/>
  <c r="S3135" i="10"/>
  <c r="U3135" i="10" s="1"/>
  <c r="R3135" i="10"/>
  <c r="Q3135" i="10"/>
  <c r="T3134" i="10"/>
  <c r="S3134" i="10"/>
  <c r="U3134" i="10" s="1"/>
  <c r="R3134" i="10"/>
  <c r="Q3134" i="10"/>
  <c r="T3133" i="10"/>
  <c r="S3133" i="10"/>
  <c r="U3133" i="10" s="1"/>
  <c r="R3133" i="10"/>
  <c r="Q3133" i="10"/>
  <c r="T3132" i="10"/>
  <c r="S3132" i="10"/>
  <c r="U3132" i="10" s="1"/>
  <c r="R3132" i="10"/>
  <c r="Q3132" i="10"/>
  <c r="T3131" i="10"/>
  <c r="S3131" i="10"/>
  <c r="U3131" i="10" s="1"/>
  <c r="R3131" i="10"/>
  <c r="Q3131" i="10"/>
  <c r="T3130" i="10"/>
  <c r="S3130" i="10"/>
  <c r="U3130" i="10" s="1"/>
  <c r="R3130" i="10"/>
  <c r="Q3130" i="10"/>
  <c r="T3129" i="10"/>
  <c r="S3129" i="10"/>
  <c r="U3129" i="10" s="1"/>
  <c r="R3129" i="10"/>
  <c r="Q3129" i="10"/>
  <c r="T3128" i="10"/>
  <c r="S3128" i="10"/>
  <c r="U3128" i="10" s="1"/>
  <c r="R3128" i="10"/>
  <c r="Q3128" i="10"/>
  <c r="T3127" i="10"/>
  <c r="S3127" i="10"/>
  <c r="U3127" i="10" s="1"/>
  <c r="R3127" i="10"/>
  <c r="Q3127" i="10"/>
  <c r="T3126" i="10"/>
  <c r="S3126" i="10"/>
  <c r="U3126" i="10" s="1"/>
  <c r="R3126" i="10"/>
  <c r="Q3126" i="10"/>
  <c r="T3125" i="10"/>
  <c r="S3125" i="10"/>
  <c r="U3125" i="10" s="1"/>
  <c r="R3125" i="10"/>
  <c r="Q3125" i="10"/>
  <c r="T3124" i="10"/>
  <c r="S3124" i="10"/>
  <c r="U3124" i="10" s="1"/>
  <c r="R3124" i="10"/>
  <c r="Q3124" i="10"/>
  <c r="T3123" i="10"/>
  <c r="S3123" i="10"/>
  <c r="U3123" i="10" s="1"/>
  <c r="R3123" i="10"/>
  <c r="Q3123" i="10"/>
  <c r="T3122" i="10"/>
  <c r="S3122" i="10"/>
  <c r="U3122" i="10" s="1"/>
  <c r="R3122" i="10"/>
  <c r="Q3122" i="10"/>
  <c r="T3121" i="10"/>
  <c r="S3121" i="10"/>
  <c r="U3121" i="10" s="1"/>
  <c r="R3121" i="10"/>
  <c r="Q3121" i="10"/>
  <c r="T3120" i="10"/>
  <c r="S3120" i="10"/>
  <c r="U3120" i="10" s="1"/>
  <c r="R3120" i="10"/>
  <c r="Q3120" i="10"/>
  <c r="T3119" i="10"/>
  <c r="S3119" i="10"/>
  <c r="U3119" i="10" s="1"/>
  <c r="R3119" i="10"/>
  <c r="Q3119" i="10"/>
  <c r="T3118" i="10"/>
  <c r="S3118" i="10"/>
  <c r="U3118" i="10" s="1"/>
  <c r="R3118" i="10"/>
  <c r="Q3118" i="10"/>
  <c r="T3117" i="10"/>
  <c r="S3117" i="10"/>
  <c r="U3117" i="10" s="1"/>
  <c r="R3117" i="10"/>
  <c r="Q3117" i="10"/>
  <c r="T3116" i="10"/>
  <c r="S3116" i="10"/>
  <c r="U3116" i="10" s="1"/>
  <c r="R3116" i="10"/>
  <c r="Q3116" i="10"/>
  <c r="T3115" i="10"/>
  <c r="S3115" i="10"/>
  <c r="U3115" i="10" s="1"/>
  <c r="R3115" i="10"/>
  <c r="Q3115" i="10"/>
  <c r="T3114" i="10"/>
  <c r="S3114" i="10"/>
  <c r="U3114" i="10" s="1"/>
  <c r="R3114" i="10"/>
  <c r="Q3114" i="10"/>
  <c r="T3113" i="10"/>
  <c r="S3113" i="10"/>
  <c r="U3113" i="10" s="1"/>
  <c r="R3113" i="10"/>
  <c r="Q3113" i="10"/>
  <c r="T3112" i="10"/>
  <c r="S3112" i="10"/>
  <c r="U3112" i="10" s="1"/>
  <c r="R3112" i="10"/>
  <c r="Q3112" i="10"/>
  <c r="T3111" i="10"/>
  <c r="S3111" i="10"/>
  <c r="U3111" i="10" s="1"/>
  <c r="R3111" i="10"/>
  <c r="Q3111" i="10"/>
  <c r="T3110" i="10"/>
  <c r="S3110" i="10"/>
  <c r="U3110" i="10" s="1"/>
  <c r="R3110" i="10"/>
  <c r="Q3110" i="10"/>
  <c r="T3109" i="10"/>
  <c r="S3109" i="10"/>
  <c r="U3109" i="10" s="1"/>
  <c r="R3109" i="10"/>
  <c r="Q3109" i="10"/>
  <c r="T3108" i="10"/>
  <c r="S3108" i="10"/>
  <c r="U3108" i="10" s="1"/>
  <c r="R3108" i="10"/>
  <c r="Q3108" i="10"/>
  <c r="T3107" i="10"/>
  <c r="S3107" i="10"/>
  <c r="U3107" i="10" s="1"/>
  <c r="R3107" i="10"/>
  <c r="Q3107" i="10"/>
  <c r="T3106" i="10"/>
  <c r="S3106" i="10"/>
  <c r="U3106" i="10" s="1"/>
  <c r="R3106" i="10"/>
  <c r="Q3106" i="10"/>
  <c r="T3105" i="10"/>
  <c r="S3105" i="10"/>
  <c r="U3105" i="10" s="1"/>
  <c r="R3105" i="10"/>
  <c r="Q3105" i="10"/>
  <c r="T3104" i="10"/>
  <c r="S3104" i="10"/>
  <c r="U3104" i="10" s="1"/>
  <c r="R3104" i="10"/>
  <c r="Q3104" i="10"/>
  <c r="T3103" i="10"/>
  <c r="S3103" i="10"/>
  <c r="U3103" i="10" s="1"/>
  <c r="R3103" i="10"/>
  <c r="Q3103" i="10"/>
  <c r="T3102" i="10"/>
  <c r="S3102" i="10"/>
  <c r="U3102" i="10" s="1"/>
  <c r="R3102" i="10"/>
  <c r="Q3102" i="10"/>
  <c r="T3101" i="10"/>
  <c r="S3101" i="10"/>
  <c r="U3101" i="10" s="1"/>
  <c r="R3101" i="10"/>
  <c r="Q3101" i="10"/>
  <c r="T3100" i="10"/>
  <c r="S3100" i="10"/>
  <c r="U3100" i="10" s="1"/>
  <c r="R3100" i="10"/>
  <c r="Q3100" i="10"/>
  <c r="T3099" i="10"/>
  <c r="S3099" i="10"/>
  <c r="U3099" i="10" s="1"/>
  <c r="R3099" i="10"/>
  <c r="Q3099" i="10"/>
  <c r="T3098" i="10"/>
  <c r="S3098" i="10"/>
  <c r="U3098" i="10" s="1"/>
  <c r="R3098" i="10"/>
  <c r="Q3098" i="10"/>
  <c r="T3097" i="10"/>
  <c r="S3097" i="10"/>
  <c r="U3097" i="10" s="1"/>
  <c r="R3097" i="10"/>
  <c r="Q3097" i="10"/>
  <c r="T3096" i="10"/>
  <c r="S3096" i="10"/>
  <c r="U3096" i="10" s="1"/>
  <c r="R3096" i="10"/>
  <c r="Q3096" i="10"/>
  <c r="T3095" i="10"/>
  <c r="S3095" i="10"/>
  <c r="U3095" i="10" s="1"/>
  <c r="R3095" i="10"/>
  <c r="Q3095" i="10"/>
  <c r="T3094" i="10"/>
  <c r="S3094" i="10"/>
  <c r="U3094" i="10" s="1"/>
  <c r="R3094" i="10"/>
  <c r="Q3094" i="10"/>
  <c r="T3093" i="10"/>
  <c r="S3093" i="10"/>
  <c r="U3093" i="10" s="1"/>
  <c r="R3093" i="10"/>
  <c r="Q3093" i="10"/>
  <c r="T3092" i="10"/>
  <c r="S3092" i="10"/>
  <c r="U3092" i="10" s="1"/>
  <c r="R3092" i="10"/>
  <c r="Q3092" i="10"/>
  <c r="T3091" i="10"/>
  <c r="S3091" i="10"/>
  <c r="U3091" i="10" s="1"/>
  <c r="R3091" i="10"/>
  <c r="Q3091" i="10"/>
  <c r="T3090" i="10"/>
  <c r="S3090" i="10"/>
  <c r="U3090" i="10" s="1"/>
  <c r="R3090" i="10"/>
  <c r="Q3090" i="10"/>
  <c r="T3089" i="10"/>
  <c r="S3089" i="10"/>
  <c r="U3089" i="10" s="1"/>
  <c r="R3089" i="10"/>
  <c r="Q3089" i="10"/>
  <c r="T3088" i="10"/>
  <c r="S3088" i="10"/>
  <c r="U3088" i="10" s="1"/>
  <c r="R3088" i="10"/>
  <c r="Q3088" i="10"/>
  <c r="T3087" i="10"/>
  <c r="S3087" i="10"/>
  <c r="U3087" i="10" s="1"/>
  <c r="R3087" i="10"/>
  <c r="Q3087" i="10"/>
  <c r="T3086" i="10"/>
  <c r="S3086" i="10"/>
  <c r="U3086" i="10" s="1"/>
  <c r="R3086" i="10"/>
  <c r="Q3086" i="10"/>
  <c r="T3085" i="10"/>
  <c r="S3085" i="10"/>
  <c r="U3085" i="10" s="1"/>
  <c r="R3085" i="10"/>
  <c r="Q3085" i="10"/>
  <c r="T3084" i="10"/>
  <c r="S3084" i="10"/>
  <c r="U3084" i="10" s="1"/>
  <c r="R3084" i="10"/>
  <c r="Q3084" i="10"/>
  <c r="T3083" i="10"/>
  <c r="S3083" i="10"/>
  <c r="U3083" i="10" s="1"/>
  <c r="R3083" i="10"/>
  <c r="Q3083" i="10"/>
  <c r="T3082" i="10"/>
  <c r="S3082" i="10"/>
  <c r="U3082" i="10" s="1"/>
  <c r="R3082" i="10"/>
  <c r="Q3082" i="10"/>
  <c r="T3081" i="10"/>
  <c r="S3081" i="10"/>
  <c r="U3081" i="10" s="1"/>
  <c r="R3081" i="10"/>
  <c r="Q3081" i="10"/>
  <c r="T3080" i="10"/>
  <c r="S3080" i="10"/>
  <c r="U3080" i="10" s="1"/>
  <c r="R3080" i="10"/>
  <c r="Q3080" i="10"/>
  <c r="T3079" i="10"/>
  <c r="S3079" i="10"/>
  <c r="U3079" i="10" s="1"/>
  <c r="R3079" i="10"/>
  <c r="Q3079" i="10"/>
  <c r="T3078" i="10"/>
  <c r="S3078" i="10"/>
  <c r="U3078" i="10" s="1"/>
  <c r="R3078" i="10"/>
  <c r="Q3078" i="10"/>
  <c r="T3077" i="10"/>
  <c r="S3077" i="10"/>
  <c r="U3077" i="10" s="1"/>
  <c r="R3077" i="10"/>
  <c r="Q3077" i="10"/>
  <c r="T3076" i="10"/>
  <c r="S3076" i="10"/>
  <c r="U3076" i="10" s="1"/>
  <c r="R3076" i="10"/>
  <c r="Q3076" i="10"/>
  <c r="T3075" i="10"/>
  <c r="S3075" i="10"/>
  <c r="U3075" i="10" s="1"/>
  <c r="R3075" i="10"/>
  <c r="Q3075" i="10"/>
  <c r="T3074" i="10"/>
  <c r="S3074" i="10"/>
  <c r="U3074" i="10" s="1"/>
  <c r="R3074" i="10"/>
  <c r="Q3074" i="10"/>
  <c r="T3073" i="10"/>
  <c r="S3073" i="10"/>
  <c r="U3073" i="10" s="1"/>
  <c r="R3073" i="10"/>
  <c r="Q3073" i="10"/>
  <c r="T3072" i="10"/>
  <c r="S3072" i="10"/>
  <c r="U3072" i="10" s="1"/>
  <c r="R3072" i="10"/>
  <c r="Q3072" i="10"/>
  <c r="T3071" i="10"/>
  <c r="S3071" i="10"/>
  <c r="U3071" i="10" s="1"/>
  <c r="R3071" i="10"/>
  <c r="Q3071" i="10"/>
  <c r="T3070" i="10"/>
  <c r="S3070" i="10"/>
  <c r="U3070" i="10" s="1"/>
  <c r="R3070" i="10"/>
  <c r="Q3070" i="10"/>
  <c r="T3069" i="10"/>
  <c r="S3069" i="10"/>
  <c r="U3069" i="10" s="1"/>
  <c r="R3069" i="10"/>
  <c r="Q3069" i="10"/>
  <c r="T3068" i="10"/>
  <c r="S3068" i="10"/>
  <c r="U3068" i="10" s="1"/>
  <c r="R3068" i="10"/>
  <c r="Q3068" i="10"/>
  <c r="T3067" i="10"/>
  <c r="S3067" i="10"/>
  <c r="U3067" i="10" s="1"/>
  <c r="R3067" i="10"/>
  <c r="Q3067" i="10"/>
  <c r="T3066" i="10"/>
  <c r="S3066" i="10"/>
  <c r="U3066" i="10" s="1"/>
  <c r="R3066" i="10"/>
  <c r="Q3066" i="10"/>
  <c r="T3065" i="10"/>
  <c r="S3065" i="10"/>
  <c r="U3065" i="10" s="1"/>
  <c r="R3065" i="10"/>
  <c r="Q3065" i="10"/>
  <c r="T3064" i="10"/>
  <c r="S3064" i="10"/>
  <c r="U3064" i="10" s="1"/>
  <c r="R3064" i="10"/>
  <c r="Q3064" i="10"/>
  <c r="T3063" i="10"/>
  <c r="S3063" i="10"/>
  <c r="U3063" i="10" s="1"/>
  <c r="R3063" i="10"/>
  <c r="Q3063" i="10"/>
  <c r="T3062" i="10"/>
  <c r="S3062" i="10"/>
  <c r="U3062" i="10" s="1"/>
  <c r="R3062" i="10"/>
  <c r="Q3062" i="10"/>
  <c r="T3061" i="10"/>
  <c r="S3061" i="10"/>
  <c r="U3061" i="10" s="1"/>
  <c r="R3061" i="10"/>
  <c r="Q3061" i="10"/>
  <c r="T3060" i="10"/>
  <c r="S3060" i="10"/>
  <c r="U3060" i="10" s="1"/>
  <c r="R3060" i="10"/>
  <c r="Q3060" i="10"/>
  <c r="T3059" i="10"/>
  <c r="S3059" i="10"/>
  <c r="U3059" i="10" s="1"/>
  <c r="R3059" i="10"/>
  <c r="Q3059" i="10"/>
  <c r="T3058" i="10"/>
  <c r="S3058" i="10"/>
  <c r="U3058" i="10" s="1"/>
  <c r="R3058" i="10"/>
  <c r="Q3058" i="10"/>
  <c r="T3057" i="10"/>
  <c r="S3057" i="10"/>
  <c r="U3057" i="10" s="1"/>
  <c r="R3057" i="10"/>
  <c r="Q3057" i="10"/>
  <c r="T3056" i="10"/>
  <c r="S3056" i="10"/>
  <c r="U3056" i="10" s="1"/>
  <c r="R3056" i="10"/>
  <c r="Q3056" i="10"/>
  <c r="T3055" i="10"/>
  <c r="S3055" i="10"/>
  <c r="U3055" i="10" s="1"/>
  <c r="R3055" i="10"/>
  <c r="Q3055" i="10"/>
  <c r="T3054" i="10"/>
  <c r="S3054" i="10"/>
  <c r="U3054" i="10" s="1"/>
  <c r="R3054" i="10"/>
  <c r="Q3054" i="10"/>
  <c r="T3053" i="10"/>
  <c r="S3053" i="10"/>
  <c r="U3053" i="10" s="1"/>
  <c r="R3053" i="10"/>
  <c r="Q3053" i="10"/>
  <c r="T3052" i="10"/>
  <c r="S3052" i="10"/>
  <c r="U3052" i="10" s="1"/>
  <c r="R3052" i="10"/>
  <c r="Q3052" i="10"/>
  <c r="T3051" i="10"/>
  <c r="S3051" i="10"/>
  <c r="U3051" i="10" s="1"/>
  <c r="R3051" i="10"/>
  <c r="Q3051" i="10"/>
  <c r="T3050" i="10"/>
  <c r="S3050" i="10"/>
  <c r="U3050" i="10" s="1"/>
  <c r="R3050" i="10"/>
  <c r="Q3050" i="10"/>
  <c r="T3049" i="10"/>
  <c r="S3049" i="10"/>
  <c r="U3049" i="10" s="1"/>
  <c r="R3049" i="10"/>
  <c r="Q3049" i="10"/>
  <c r="T3048" i="10"/>
  <c r="S3048" i="10"/>
  <c r="U3048" i="10" s="1"/>
  <c r="R3048" i="10"/>
  <c r="Q3048" i="10"/>
  <c r="T3047" i="10"/>
  <c r="S3047" i="10"/>
  <c r="U3047" i="10" s="1"/>
  <c r="R3047" i="10"/>
  <c r="Q3047" i="10"/>
  <c r="T3046" i="10"/>
  <c r="S3046" i="10"/>
  <c r="U3046" i="10" s="1"/>
  <c r="R3046" i="10"/>
  <c r="Q3046" i="10"/>
  <c r="T3045" i="10"/>
  <c r="S3045" i="10"/>
  <c r="U3045" i="10" s="1"/>
  <c r="R3045" i="10"/>
  <c r="Q3045" i="10"/>
  <c r="T3044" i="10"/>
  <c r="S3044" i="10"/>
  <c r="U3044" i="10" s="1"/>
  <c r="R3044" i="10"/>
  <c r="Q3044" i="10"/>
  <c r="T3043" i="10"/>
  <c r="S3043" i="10"/>
  <c r="U3043" i="10" s="1"/>
  <c r="R3043" i="10"/>
  <c r="Q3043" i="10"/>
  <c r="T3042" i="10"/>
  <c r="S3042" i="10"/>
  <c r="U3042" i="10" s="1"/>
  <c r="R3042" i="10"/>
  <c r="Q3042" i="10"/>
  <c r="T3041" i="10"/>
  <c r="S3041" i="10"/>
  <c r="U3041" i="10" s="1"/>
  <c r="R3041" i="10"/>
  <c r="Q3041" i="10"/>
  <c r="T3040" i="10"/>
  <c r="S3040" i="10"/>
  <c r="U3040" i="10" s="1"/>
  <c r="R3040" i="10"/>
  <c r="Q3040" i="10"/>
  <c r="T3039" i="10"/>
  <c r="S3039" i="10"/>
  <c r="U3039" i="10" s="1"/>
  <c r="R3039" i="10"/>
  <c r="Q3039" i="10"/>
  <c r="T3038" i="10"/>
  <c r="S3038" i="10"/>
  <c r="U3038" i="10" s="1"/>
  <c r="R3038" i="10"/>
  <c r="Q3038" i="10"/>
  <c r="T3037" i="10"/>
  <c r="S3037" i="10"/>
  <c r="U3037" i="10" s="1"/>
  <c r="R3037" i="10"/>
  <c r="Q3037" i="10"/>
  <c r="T3036" i="10"/>
  <c r="S3036" i="10"/>
  <c r="U3036" i="10" s="1"/>
  <c r="R3036" i="10"/>
  <c r="Q3036" i="10"/>
  <c r="T3035" i="10"/>
  <c r="S3035" i="10"/>
  <c r="U3035" i="10" s="1"/>
  <c r="R3035" i="10"/>
  <c r="Q3035" i="10"/>
  <c r="T3034" i="10"/>
  <c r="S3034" i="10"/>
  <c r="U3034" i="10" s="1"/>
  <c r="R3034" i="10"/>
  <c r="Q3034" i="10"/>
  <c r="T3033" i="10"/>
  <c r="S3033" i="10"/>
  <c r="U3033" i="10" s="1"/>
  <c r="R3033" i="10"/>
  <c r="Q3033" i="10"/>
  <c r="T3032" i="10"/>
  <c r="S3032" i="10"/>
  <c r="U3032" i="10" s="1"/>
  <c r="R3032" i="10"/>
  <c r="Q3032" i="10"/>
  <c r="T3031" i="10"/>
  <c r="S3031" i="10"/>
  <c r="U3031" i="10" s="1"/>
  <c r="R3031" i="10"/>
  <c r="Q3031" i="10"/>
  <c r="T3030" i="10"/>
  <c r="S3030" i="10"/>
  <c r="U3030" i="10" s="1"/>
  <c r="R3030" i="10"/>
  <c r="Q3030" i="10"/>
  <c r="T3029" i="10"/>
  <c r="S3029" i="10"/>
  <c r="U3029" i="10" s="1"/>
  <c r="R3029" i="10"/>
  <c r="Q3029" i="10"/>
  <c r="T3028" i="10"/>
  <c r="S3028" i="10"/>
  <c r="U3028" i="10" s="1"/>
  <c r="R3028" i="10"/>
  <c r="Q3028" i="10"/>
  <c r="T3027" i="10"/>
  <c r="S3027" i="10"/>
  <c r="U3027" i="10" s="1"/>
  <c r="R3027" i="10"/>
  <c r="Q3027" i="10"/>
  <c r="T3026" i="10"/>
  <c r="S3026" i="10"/>
  <c r="U3026" i="10" s="1"/>
  <c r="R3026" i="10"/>
  <c r="Q3026" i="10"/>
  <c r="T3025" i="10"/>
  <c r="S3025" i="10"/>
  <c r="U3025" i="10" s="1"/>
  <c r="R3025" i="10"/>
  <c r="Q3025" i="10"/>
  <c r="T3024" i="10"/>
  <c r="S3024" i="10"/>
  <c r="U3024" i="10" s="1"/>
  <c r="R3024" i="10"/>
  <c r="Q3024" i="10"/>
  <c r="T3023" i="10"/>
  <c r="S3023" i="10"/>
  <c r="U3023" i="10" s="1"/>
  <c r="R3023" i="10"/>
  <c r="Q3023" i="10"/>
  <c r="T3022" i="10"/>
  <c r="S3022" i="10"/>
  <c r="U3022" i="10" s="1"/>
  <c r="R3022" i="10"/>
  <c r="Q3022" i="10"/>
  <c r="T3021" i="10"/>
  <c r="S3021" i="10"/>
  <c r="U3021" i="10" s="1"/>
  <c r="R3021" i="10"/>
  <c r="Q3021" i="10"/>
  <c r="T3020" i="10"/>
  <c r="S3020" i="10"/>
  <c r="U3020" i="10" s="1"/>
  <c r="R3020" i="10"/>
  <c r="Q3020" i="10"/>
  <c r="T3019" i="10"/>
  <c r="S3019" i="10"/>
  <c r="U3019" i="10" s="1"/>
  <c r="R3019" i="10"/>
  <c r="Q3019" i="10"/>
  <c r="T3018" i="10"/>
  <c r="S3018" i="10"/>
  <c r="U3018" i="10" s="1"/>
  <c r="R3018" i="10"/>
  <c r="Q3018" i="10"/>
  <c r="T3017" i="10"/>
  <c r="S3017" i="10"/>
  <c r="U3017" i="10" s="1"/>
  <c r="R3017" i="10"/>
  <c r="Q3017" i="10"/>
  <c r="T3016" i="10"/>
  <c r="S3016" i="10"/>
  <c r="U3016" i="10" s="1"/>
  <c r="R3016" i="10"/>
  <c r="Q3016" i="10"/>
  <c r="T3015" i="10"/>
  <c r="S3015" i="10"/>
  <c r="U3015" i="10" s="1"/>
  <c r="R3015" i="10"/>
  <c r="Q3015" i="10"/>
  <c r="T3014" i="10"/>
  <c r="S3014" i="10"/>
  <c r="U3014" i="10" s="1"/>
  <c r="R3014" i="10"/>
  <c r="Q3014" i="10"/>
  <c r="T3013" i="10"/>
  <c r="S3013" i="10"/>
  <c r="U3013" i="10" s="1"/>
  <c r="R3013" i="10"/>
  <c r="Q3013" i="10"/>
  <c r="T3012" i="10"/>
  <c r="S3012" i="10"/>
  <c r="U3012" i="10" s="1"/>
  <c r="R3012" i="10"/>
  <c r="Q3012" i="10"/>
  <c r="T3011" i="10"/>
  <c r="S3011" i="10"/>
  <c r="U3011" i="10" s="1"/>
  <c r="R3011" i="10"/>
  <c r="Q3011" i="10"/>
  <c r="T3010" i="10"/>
  <c r="S3010" i="10"/>
  <c r="U3010" i="10" s="1"/>
  <c r="R3010" i="10"/>
  <c r="Q3010" i="10"/>
  <c r="T3009" i="10"/>
  <c r="S3009" i="10"/>
  <c r="U3009" i="10" s="1"/>
  <c r="R3009" i="10"/>
  <c r="Q3009" i="10"/>
  <c r="T3008" i="10"/>
  <c r="S3008" i="10"/>
  <c r="U3008" i="10" s="1"/>
  <c r="R3008" i="10"/>
  <c r="Q3008" i="10"/>
  <c r="T3007" i="10"/>
  <c r="S3007" i="10"/>
  <c r="U3007" i="10" s="1"/>
  <c r="R3007" i="10"/>
  <c r="Q3007" i="10"/>
  <c r="T3006" i="10"/>
  <c r="S3006" i="10"/>
  <c r="U3006" i="10" s="1"/>
  <c r="R3006" i="10"/>
  <c r="Q3006" i="10"/>
  <c r="T3005" i="10"/>
  <c r="S3005" i="10"/>
  <c r="U3005" i="10" s="1"/>
  <c r="R3005" i="10"/>
  <c r="Q3005" i="10"/>
  <c r="T3004" i="10"/>
  <c r="S3004" i="10"/>
  <c r="U3004" i="10" s="1"/>
  <c r="R3004" i="10"/>
  <c r="Q3004" i="10"/>
  <c r="T3003" i="10"/>
  <c r="S3003" i="10"/>
  <c r="U3003" i="10" s="1"/>
  <c r="R3003" i="10"/>
  <c r="Q3003" i="10"/>
  <c r="T3002" i="10"/>
  <c r="S3002" i="10"/>
  <c r="U3002" i="10" s="1"/>
  <c r="R3002" i="10"/>
  <c r="Q3002" i="10"/>
  <c r="T3001" i="10"/>
  <c r="S3001" i="10"/>
  <c r="U3001" i="10" s="1"/>
  <c r="R3001" i="10"/>
  <c r="Q3001" i="10"/>
  <c r="T3000" i="10"/>
  <c r="S3000" i="10"/>
  <c r="U3000" i="10" s="1"/>
  <c r="R3000" i="10"/>
  <c r="Q3000" i="10"/>
  <c r="T2999" i="10"/>
  <c r="S2999" i="10"/>
  <c r="U2999" i="10" s="1"/>
  <c r="R2999" i="10"/>
  <c r="Q2999" i="10"/>
  <c r="T2998" i="10"/>
  <c r="S2998" i="10"/>
  <c r="U2998" i="10" s="1"/>
  <c r="R2998" i="10"/>
  <c r="Q2998" i="10"/>
  <c r="T2997" i="10"/>
  <c r="S2997" i="10"/>
  <c r="U2997" i="10" s="1"/>
  <c r="R2997" i="10"/>
  <c r="Q2997" i="10"/>
  <c r="T2996" i="10"/>
  <c r="S2996" i="10"/>
  <c r="U2996" i="10" s="1"/>
  <c r="R2996" i="10"/>
  <c r="Q2996" i="10"/>
  <c r="T2995" i="10"/>
  <c r="S2995" i="10"/>
  <c r="U2995" i="10" s="1"/>
  <c r="R2995" i="10"/>
  <c r="Q2995" i="10"/>
  <c r="T2994" i="10"/>
  <c r="S2994" i="10"/>
  <c r="U2994" i="10" s="1"/>
  <c r="R2994" i="10"/>
  <c r="Q2994" i="10"/>
  <c r="T2993" i="10"/>
  <c r="S2993" i="10"/>
  <c r="U2993" i="10" s="1"/>
  <c r="R2993" i="10"/>
  <c r="Q2993" i="10"/>
  <c r="T2992" i="10"/>
  <c r="S2992" i="10"/>
  <c r="U2992" i="10" s="1"/>
  <c r="R2992" i="10"/>
  <c r="Q2992" i="10"/>
  <c r="T2991" i="10"/>
  <c r="S2991" i="10"/>
  <c r="U2991" i="10" s="1"/>
  <c r="R2991" i="10"/>
  <c r="Q2991" i="10"/>
  <c r="T2990" i="10"/>
  <c r="S2990" i="10"/>
  <c r="U2990" i="10" s="1"/>
  <c r="R2990" i="10"/>
  <c r="Q2990" i="10"/>
  <c r="T2989" i="10"/>
  <c r="S2989" i="10"/>
  <c r="U2989" i="10" s="1"/>
  <c r="R2989" i="10"/>
  <c r="Q2989" i="10"/>
  <c r="T2988" i="10"/>
  <c r="S2988" i="10"/>
  <c r="U2988" i="10" s="1"/>
  <c r="R2988" i="10"/>
  <c r="Q2988" i="10"/>
  <c r="T2987" i="10"/>
  <c r="S2987" i="10"/>
  <c r="U2987" i="10" s="1"/>
  <c r="R2987" i="10"/>
  <c r="Q2987" i="10"/>
  <c r="T2986" i="10"/>
  <c r="S2986" i="10"/>
  <c r="U2986" i="10" s="1"/>
  <c r="R2986" i="10"/>
  <c r="Q2986" i="10"/>
  <c r="T2985" i="10"/>
  <c r="S2985" i="10"/>
  <c r="U2985" i="10" s="1"/>
  <c r="R2985" i="10"/>
  <c r="Q2985" i="10"/>
  <c r="T2984" i="10"/>
  <c r="S2984" i="10"/>
  <c r="U2984" i="10" s="1"/>
  <c r="R2984" i="10"/>
  <c r="Q2984" i="10"/>
  <c r="T2983" i="10"/>
  <c r="S2983" i="10"/>
  <c r="U2983" i="10" s="1"/>
  <c r="R2983" i="10"/>
  <c r="Q2983" i="10"/>
  <c r="T2982" i="10"/>
  <c r="S2982" i="10"/>
  <c r="U2982" i="10" s="1"/>
  <c r="R2982" i="10"/>
  <c r="Q2982" i="10"/>
  <c r="T2981" i="10"/>
  <c r="S2981" i="10"/>
  <c r="U2981" i="10" s="1"/>
  <c r="R2981" i="10"/>
  <c r="Q2981" i="10"/>
  <c r="T2980" i="10"/>
  <c r="S2980" i="10"/>
  <c r="U2980" i="10" s="1"/>
  <c r="R2980" i="10"/>
  <c r="Q2980" i="10"/>
  <c r="T2979" i="10"/>
  <c r="S2979" i="10"/>
  <c r="U2979" i="10" s="1"/>
  <c r="R2979" i="10"/>
  <c r="Q2979" i="10"/>
  <c r="T2978" i="10"/>
  <c r="S2978" i="10"/>
  <c r="U2978" i="10" s="1"/>
  <c r="R2978" i="10"/>
  <c r="Q2978" i="10"/>
  <c r="T2977" i="10"/>
  <c r="S2977" i="10"/>
  <c r="U2977" i="10" s="1"/>
  <c r="R2977" i="10"/>
  <c r="Q2977" i="10"/>
  <c r="T2976" i="10"/>
  <c r="S2976" i="10"/>
  <c r="U2976" i="10" s="1"/>
  <c r="R2976" i="10"/>
  <c r="Q2976" i="10"/>
  <c r="T2975" i="10"/>
  <c r="S2975" i="10"/>
  <c r="U2975" i="10" s="1"/>
  <c r="R2975" i="10"/>
  <c r="Q2975" i="10"/>
  <c r="T2974" i="10"/>
  <c r="S2974" i="10"/>
  <c r="U2974" i="10" s="1"/>
  <c r="R2974" i="10"/>
  <c r="Q2974" i="10"/>
  <c r="T2973" i="10"/>
  <c r="S2973" i="10"/>
  <c r="U2973" i="10" s="1"/>
  <c r="R2973" i="10"/>
  <c r="Q2973" i="10"/>
  <c r="T2972" i="10"/>
  <c r="S2972" i="10"/>
  <c r="U2972" i="10" s="1"/>
  <c r="R2972" i="10"/>
  <c r="Q2972" i="10"/>
  <c r="T2971" i="10"/>
  <c r="S2971" i="10"/>
  <c r="U2971" i="10" s="1"/>
  <c r="R2971" i="10"/>
  <c r="Q2971" i="10"/>
  <c r="T2970" i="10"/>
  <c r="S2970" i="10"/>
  <c r="U2970" i="10" s="1"/>
  <c r="R2970" i="10"/>
  <c r="Q2970" i="10"/>
  <c r="T2969" i="10"/>
  <c r="S2969" i="10"/>
  <c r="U2969" i="10" s="1"/>
  <c r="R2969" i="10"/>
  <c r="Q2969" i="10"/>
  <c r="T2968" i="10"/>
  <c r="S2968" i="10"/>
  <c r="U2968" i="10" s="1"/>
  <c r="R2968" i="10"/>
  <c r="Q2968" i="10"/>
  <c r="T2967" i="10"/>
  <c r="S2967" i="10"/>
  <c r="U2967" i="10" s="1"/>
  <c r="R2967" i="10"/>
  <c r="Q2967" i="10"/>
  <c r="T2966" i="10"/>
  <c r="S2966" i="10"/>
  <c r="U2966" i="10" s="1"/>
  <c r="R2966" i="10"/>
  <c r="Q2966" i="10"/>
  <c r="T2965" i="10"/>
  <c r="S2965" i="10"/>
  <c r="U2965" i="10" s="1"/>
  <c r="R2965" i="10"/>
  <c r="Q2965" i="10"/>
  <c r="T2964" i="10"/>
  <c r="S2964" i="10"/>
  <c r="U2964" i="10" s="1"/>
  <c r="R2964" i="10"/>
  <c r="Q2964" i="10"/>
  <c r="T2963" i="10"/>
  <c r="S2963" i="10"/>
  <c r="U2963" i="10" s="1"/>
  <c r="R2963" i="10"/>
  <c r="Q2963" i="10"/>
  <c r="T2962" i="10"/>
  <c r="S2962" i="10"/>
  <c r="U2962" i="10" s="1"/>
  <c r="R2962" i="10"/>
  <c r="Q2962" i="10"/>
  <c r="T2961" i="10"/>
  <c r="S2961" i="10"/>
  <c r="U2961" i="10" s="1"/>
  <c r="R2961" i="10"/>
  <c r="Q2961" i="10"/>
  <c r="T2960" i="10"/>
  <c r="S2960" i="10"/>
  <c r="U2960" i="10" s="1"/>
  <c r="R2960" i="10"/>
  <c r="Q2960" i="10"/>
  <c r="T2959" i="10"/>
  <c r="S2959" i="10"/>
  <c r="U2959" i="10" s="1"/>
  <c r="R2959" i="10"/>
  <c r="Q2959" i="10"/>
  <c r="T2958" i="10"/>
  <c r="S2958" i="10"/>
  <c r="U2958" i="10" s="1"/>
  <c r="R2958" i="10"/>
  <c r="Q2958" i="10"/>
  <c r="T2957" i="10"/>
  <c r="S2957" i="10"/>
  <c r="U2957" i="10" s="1"/>
  <c r="R2957" i="10"/>
  <c r="Q2957" i="10"/>
  <c r="T2956" i="10"/>
  <c r="S2956" i="10"/>
  <c r="U2956" i="10" s="1"/>
  <c r="R2956" i="10"/>
  <c r="Q2956" i="10"/>
  <c r="T2955" i="10"/>
  <c r="S2955" i="10"/>
  <c r="U2955" i="10" s="1"/>
  <c r="R2955" i="10"/>
  <c r="Q2955" i="10"/>
  <c r="T2954" i="10"/>
  <c r="S2954" i="10"/>
  <c r="U2954" i="10" s="1"/>
  <c r="R2954" i="10"/>
  <c r="Q2954" i="10"/>
  <c r="T2953" i="10"/>
  <c r="S2953" i="10"/>
  <c r="U2953" i="10" s="1"/>
  <c r="R2953" i="10"/>
  <c r="Q2953" i="10"/>
  <c r="T2952" i="10"/>
  <c r="S2952" i="10"/>
  <c r="U2952" i="10" s="1"/>
  <c r="R2952" i="10"/>
  <c r="Q2952" i="10"/>
  <c r="T2951" i="10"/>
  <c r="S2951" i="10"/>
  <c r="U2951" i="10" s="1"/>
  <c r="R2951" i="10"/>
  <c r="Q2951" i="10"/>
  <c r="T2950" i="10"/>
  <c r="S2950" i="10"/>
  <c r="U2950" i="10" s="1"/>
  <c r="R2950" i="10"/>
  <c r="Q2950" i="10"/>
  <c r="T2949" i="10"/>
  <c r="S2949" i="10"/>
  <c r="U2949" i="10" s="1"/>
  <c r="R2949" i="10"/>
  <c r="Q2949" i="10"/>
  <c r="T2948" i="10"/>
  <c r="S2948" i="10"/>
  <c r="U2948" i="10" s="1"/>
  <c r="R2948" i="10"/>
  <c r="Q2948" i="10"/>
  <c r="T2947" i="10"/>
  <c r="S2947" i="10"/>
  <c r="U2947" i="10" s="1"/>
  <c r="R2947" i="10"/>
  <c r="Q2947" i="10"/>
  <c r="T2946" i="10"/>
  <c r="S2946" i="10"/>
  <c r="U2946" i="10" s="1"/>
  <c r="R2946" i="10"/>
  <c r="Q2946" i="10"/>
  <c r="T2945" i="10"/>
  <c r="S2945" i="10"/>
  <c r="U2945" i="10" s="1"/>
  <c r="R2945" i="10"/>
  <c r="Q2945" i="10"/>
  <c r="T2944" i="10"/>
  <c r="S2944" i="10"/>
  <c r="U2944" i="10" s="1"/>
  <c r="R2944" i="10"/>
  <c r="Q2944" i="10"/>
  <c r="T2943" i="10"/>
  <c r="S2943" i="10"/>
  <c r="U2943" i="10" s="1"/>
  <c r="R2943" i="10"/>
  <c r="Q2943" i="10"/>
  <c r="T2942" i="10"/>
  <c r="S2942" i="10"/>
  <c r="U2942" i="10" s="1"/>
  <c r="R2942" i="10"/>
  <c r="Q2942" i="10"/>
  <c r="T2941" i="10"/>
  <c r="S2941" i="10"/>
  <c r="U2941" i="10" s="1"/>
  <c r="R2941" i="10"/>
  <c r="Q2941" i="10"/>
  <c r="T2940" i="10"/>
  <c r="S2940" i="10"/>
  <c r="U2940" i="10" s="1"/>
  <c r="R2940" i="10"/>
  <c r="Q2940" i="10"/>
  <c r="T2939" i="10"/>
  <c r="S2939" i="10"/>
  <c r="U2939" i="10" s="1"/>
  <c r="R2939" i="10"/>
  <c r="Q2939" i="10"/>
  <c r="T2938" i="10"/>
  <c r="S2938" i="10"/>
  <c r="U2938" i="10" s="1"/>
  <c r="R2938" i="10"/>
  <c r="Q2938" i="10"/>
  <c r="T2937" i="10"/>
  <c r="S2937" i="10"/>
  <c r="U2937" i="10" s="1"/>
  <c r="R2937" i="10"/>
  <c r="Q2937" i="10"/>
  <c r="T2936" i="10"/>
  <c r="S2936" i="10"/>
  <c r="U2936" i="10" s="1"/>
  <c r="R2936" i="10"/>
  <c r="Q2936" i="10"/>
  <c r="T2935" i="10"/>
  <c r="S2935" i="10"/>
  <c r="U2935" i="10" s="1"/>
  <c r="R2935" i="10"/>
  <c r="Q2935" i="10"/>
  <c r="T2934" i="10"/>
  <c r="S2934" i="10"/>
  <c r="U2934" i="10" s="1"/>
  <c r="R2934" i="10"/>
  <c r="Q2934" i="10"/>
  <c r="T2933" i="10"/>
  <c r="S2933" i="10"/>
  <c r="U2933" i="10" s="1"/>
  <c r="R2933" i="10"/>
  <c r="Q2933" i="10"/>
  <c r="T2932" i="10"/>
  <c r="S2932" i="10"/>
  <c r="U2932" i="10" s="1"/>
  <c r="R2932" i="10"/>
  <c r="Q2932" i="10"/>
  <c r="T2931" i="10"/>
  <c r="S2931" i="10"/>
  <c r="U2931" i="10" s="1"/>
  <c r="R2931" i="10"/>
  <c r="Q2931" i="10"/>
  <c r="T2930" i="10"/>
  <c r="S2930" i="10"/>
  <c r="U2930" i="10" s="1"/>
  <c r="R2930" i="10"/>
  <c r="Q2930" i="10"/>
  <c r="T2929" i="10"/>
  <c r="S2929" i="10"/>
  <c r="U2929" i="10" s="1"/>
  <c r="R2929" i="10"/>
  <c r="Q2929" i="10"/>
  <c r="T2928" i="10"/>
  <c r="S2928" i="10"/>
  <c r="U2928" i="10" s="1"/>
  <c r="R2928" i="10"/>
  <c r="Q2928" i="10"/>
  <c r="T2927" i="10"/>
  <c r="S2927" i="10"/>
  <c r="U2927" i="10" s="1"/>
  <c r="R2927" i="10"/>
  <c r="Q2927" i="10"/>
  <c r="T2926" i="10"/>
  <c r="S2926" i="10"/>
  <c r="U2926" i="10" s="1"/>
  <c r="R2926" i="10"/>
  <c r="Q2926" i="10"/>
  <c r="T2925" i="10"/>
  <c r="S2925" i="10"/>
  <c r="U2925" i="10" s="1"/>
  <c r="R2925" i="10"/>
  <c r="Q2925" i="10"/>
  <c r="T2924" i="10"/>
  <c r="S2924" i="10"/>
  <c r="U2924" i="10" s="1"/>
  <c r="R2924" i="10"/>
  <c r="Q2924" i="10"/>
  <c r="T2923" i="10"/>
  <c r="S2923" i="10"/>
  <c r="U2923" i="10" s="1"/>
  <c r="R2923" i="10"/>
  <c r="Q2923" i="10"/>
  <c r="T2922" i="10"/>
  <c r="S2922" i="10"/>
  <c r="U2922" i="10" s="1"/>
  <c r="R2922" i="10"/>
  <c r="Q2922" i="10"/>
  <c r="T2921" i="10"/>
  <c r="S2921" i="10"/>
  <c r="U2921" i="10" s="1"/>
  <c r="R2921" i="10"/>
  <c r="Q2921" i="10"/>
  <c r="T2920" i="10"/>
  <c r="S2920" i="10"/>
  <c r="U2920" i="10" s="1"/>
  <c r="R2920" i="10"/>
  <c r="Q2920" i="10"/>
  <c r="T2919" i="10"/>
  <c r="S2919" i="10"/>
  <c r="U2919" i="10" s="1"/>
  <c r="R2919" i="10"/>
  <c r="Q2919" i="10"/>
  <c r="T2918" i="10"/>
  <c r="S2918" i="10"/>
  <c r="U2918" i="10" s="1"/>
  <c r="R2918" i="10"/>
  <c r="Q2918" i="10"/>
  <c r="T2917" i="10"/>
  <c r="S2917" i="10"/>
  <c r="U2917" i="10" s="1"/>
  <c r="R2917" i="10"/>
  <c r="Q2917" i="10"/>
  <c r="T2916" i="10"/>
  <c r="S2916" i="10"/>
  <c r="U2916" i="10" s="1"/>
  <c r="R2916" i="10"/>
  <c r="Q2916" i="10"/>
  <c r="T2915" i="10"/>
  <c r="S2915" i="10"/>
  <c r="U2915" i="10" s="1"/>
  <c r="R2915" i="10"/>
  <c r="Q2915" i="10"/>
  <c r="T2914" i="10"/>
  <c r="S2914" i="10"/>
  <c r="U2914" i="10" s="1"/>
  <c r="R2914" i="10"/>
  <c r="Q2914" i="10"/>
  <c r="T2913" i="10"/>
  <c r="S2913" i="10"/>
  <c r="U2913" i="10" s="1"/>
  <c r="R2913" i="10"/>
  <c r="Q2913" i="10"/>
  <c r="T2912" i="10"/>
  <c r="S2912" i="10"/>
  <c r="U2912" i="10" s="1"/>
  <c r="R2912" i="10"/>
  <c r="Q2912" i="10"/>
  <c r="T2911" i="10"/>
  <c r="S2911" i="10"/>
  <c r="U2911" i="10" s="1"/>
  <c r="R2911" i="10"/>
  <c r="Q2911" i="10"/>
  <c r="T2910" i="10"/>
  <c r="S2910" i="10"/>
  <c r="U2910" i="10" s="1"/>
  <c r="R2910" i="10"/>
  <c r="Q2910" i="10"/>
  <c r="T2909" i="10"/>
  <c r="S2909" i="10"/>
  <c r="U2909" i="10" s="1"/>
  <c r="R2909" i="10"/>
  <c r="Q2909" i="10"/>
  <c r="T2908" i="10"/>
  <c r="S2908" i="10"/>
  <c r="U2908" i="10" s="1"/>
  <c r="R2908" i="10"/>
  <c r="Q2908" i="10"/>
  <c r="T2907" i="10"/>
  <c r="S2907" i="10"/>
  <c r="U2907" i="10" s="1"/>
  <c r="R2907" i="10"/>
  <c r="Q2907" i="10"/>
  <c r="T2906" i="10"/>
  <c r="S2906" i="10"/>
  <c r="U2906" i="10" s="1"/>
  <c r="R2906" i="10"/>
  <c r="Q2906" i="10"/>
  <c r="T2905" i="10"/>
  <c r="S2905" i="10"/>
  <c r="U2905" i="10" s="1"/>
  <c r="R2905" i="10"/>
  <c r="Q2905" i="10"/>
  <c r="T2904" i="10"/>
  <c r="S2904" i="10"/>
  <c r="U2904" i="10" s="1"/>
  <c r="R2904" i="10"/>
  <c r="Q2904" i="10"/>
  <c r="T2903" i="10"/>
  <c r="S2903" i="10"/>
  <c r="U2903" i="10" s="1"/>
  <c r="R2903" i="10"/>
  <c r="Q2903" i="10"/>
  <c r="T2902" i="10"/>
  <c r="S2902" i="10"/>
  <c r="U2902" i="10" s="1"/>
  <c r="R2902" i="10"/>
  <c r="Q2902" i="10"/>
  <c r="T2901" i="10"/>
  <c r="S2901" i="10"/>
  <c r="U2901" i="10" s="1"/>
  <c r="R2901" i="10"/>
  <c r="Q2901" i="10"/>
  <c r="T2900" i="10"/>
  <c r="S2900" i="10"/>
  <c r="U2900" i="10" s="1"/>
  <c r="R2900" i="10"/>
  <c r="Q2900" i="10"/>
  <c r="T2899" i="10"/>
  <c r="S2899" i="10"/>
  <c r="U2899" i="10" s="1"/>
  <c r="R2899" i="10"/>
  <c r="Q2899" i="10"/>
  <c r="T2898" i="10"/>
  <c r="S2898" i="10"/>
  <c r="U2898" i="10" s="1"/>
  <c r="R2898" i="10"/>
  <c r="Q2898" i="10"/>
  <c r="T2897" i="10"/>
  <c r="S2897" i="10"/>
  <c r="U2897" i="10" s="1"/>
  <c r="R2897" i="10"/>
  <c r="Q2897" i="10"/>
  <c r="T2896" i="10"/>
  <c r="S2896" i="10"/>
  <c r="U2896" i="10" s="1"/>
  <c r="R2896" i="10"/>
  <c r="Q2896" i="10"/>
  <c r="T2895" i="10"/>
  <c r="S2895" i="10"/>
  <c r="U2895" i="10" s="1"/>
  <c r="R2895" i="10"/>
  <c r="Q2895" i="10"/>
  <c r="T2894" i="10"/>
  <c r="S2894" i="10"/>
  <c r="U2894" i="10" s="1"/>
  <c r="R2894" i="10"/>
  <c r="Q2894" i="10"/>
  <c r="T2893" i="10"/>
  <c r="S2893" i="10"/>
  <c r="U2893" i="10" s="1"/>
  <c r="R2893" i="10"/>
  <c r="Q2893" i="10"/>
  <c r="T2892" i="10"/>
  <c r="S2892" i="10"/>
  <c r="U2892" i="10" s="1"/>
  <c r="R2892" i="10"/>
  <c r="Q2892" i="10"/>
  <c r="T2891" i="10"/>
  <c r="S2891" i="10"/>
  <c r="U2891" i="10" s="1"/>
  <c r="R2891" i="10"/>
  <c r="Q2891" i="10"/>
  <c r="T2890" i="10"/>
  <c r="S2890" i="10"/>
  <c r="U2890" i="10" s="1"/>
  <c r="R2890" i="10"/>
  <c r="Q2890" i="10"/>
  <c r="T2889" i="10"/>
  <c r="S2889" i="10"/>
  <c r="U2889" i="10" s="1"/>
  <c r="R2889" i="10"/>
  <c r="Q2889" i="10"/>
  <c r="T2888" i="10"/>
  <c r="S2888" i="10"/>
  <c r="U2888" i="10" s="1"/>
  <c r="R2888" i="10"/>
  <c r="Q2888" i="10"/>
  <c r="T2887" i="10"/>
  <c r="S2887" i="10"/>
  <c r="U2887" i="10" s="1"/>
  <c r="R2887" i="10"/>
  <c r="Q2887" i="10"/>
  <c r="T2886" i="10"/>
  <c r="S2886" i="10"/>
  <c r="U2886" i="10" s="1"/>
  <c r="R2886" i="10"/>
  <c r="Q2886" i="10"/>
  <c r="T2885" i="10"/>
  <c r="S2885" i="10"/>
  <c r="U2885" i="10" s="1"/>
  <c r="R2885" i="10"/>
  <c r="Q2885" i="10"/>
  <c r="T2884" i="10"/>
  <c r="S2884" i="10"/>
  <c r="U2884" i="10" s="1"/>
  <c r="R2884" i="10"/>
  <c r="Q2884" i="10"/>
  <c r="T2883" i="10"/>
  <c r="S2883" i="10"/>
  <c r="U2883" i="10" s="1"/>
  <c r="R2883" i="10"/>
  <c r="Q2883" i="10"/>
  <c r="T2882" i="10"/>
  <c r="S2882" i="10"/>
  <c r="U2882" i="10" s="1"/>
  <c r="R2882" i="10"/>
  <c r="Q2882" i="10"/>
  <c r="T2881" i="10"/>
  <c r="S2881" i="10"/>
  <c r="U2881" i="10" s="1"/>
  <c r="R2881" i="10"/>
  <c r="Q2881" i="10"/>
  <c r="T2880" i="10"/>
  <c r="S2880" i="10"/>
  <c r="U2880" i="10" s="1"/>
  <c r="R2880" i="10"/>
  <c r="Q2880" i="10"/>
  <c r="T2879" i="10"/>
  <c r="S2879" i="10"/>
  <c r="U2879" i="10" s="1"/>
  <c r="R2879" i="10"/>
  <c r="Q2879" i="10"/>
  <c r="T2878" i="10"/>
  <c r="S2878" i="10"/>
  <c r="U2878" i="10" s="1"/>
  <c r="R2878" i="10"/>
  <c r="Q2878" i="10"/>
  <c r="T2877" i="10"/>
  <c r="S2877" i="10"/>
  <c r="U2877" i="10" s="1"/>
  <c r="R2877" i="10"/>
  <c r="Q2877" i="10"/>
  <c r="T2876" i="10"/>
  <c r="S2876" i="10"/>
  <c r="U2876" i="10" s="1"/>
  <c r="R2876" i="10"/>
  <c r="Q2876" i="10"/>
  <c r="T2875" i="10"/>
  <c r="S2875" i="10"/>
  <c r="U2875" i="10" s="1"/>
  <c r="R2875" i="10"/>
  <c r="Q2875" i="10"/>
  <c r="T2874" i="10"/>
  <c r="S2874" i="10"/>
  <c r="U2874" i="10" s="1"/>
  <c r="R2874" i="10"/>
  <c r="Q2874" i="10"/>
  <c r="T2873" i="10"/>
  <c r="S2873" i="10"/>
  <c r="U2873" i="10" s="1"/>
  <c r="R2873" i="10"/>
  <c r="Q2873" i="10"/>
  <c r="T2872" i="10"/>
  <c r="S2872" i="10"/>
  <c r="U2872" i="10" s="1"/>
  <c r="R2872" i="10"/>
  <c r="Q2872" i="10"/>
  <c r="T2871" i="10"/>
  <c r="S2871" i="10"/>
  <c r="U2871" i="10" s="1"/>
  <c r="R2871" i="10"/>
  <c r="Q2871" i="10"/>
  <c r="T2870" i="10"/>
  <c r="S2870" i="10"/>
  <c r="U2870" i="10" s="1"/>
  <c r="R2870" i="10"/>
  <c r="Q2870" i="10"/>
  <c r="T2869" i="10"/>
  <c r="S2869" i="10"/>
  <c r="U2869" i="10" s="1"/>
  <c r="R2869" i="10"/>
  <c r="Q2869" i="10"/>
  <c r="T2868" i="10"/>
  <c r="S2868" i="10"/>
  <c r="U2868" i="10" s="1"/>
  <c r="R2868" i="10"/>
  <c r="Q2868" i="10"/>
  <c r="T2867" i="10"/>
  <c r="S2867" i="10"/>
  <c r="U2867" i="10" s="1"/>
  <c r="R2867" i="10"/>
  <c r="Q2867" i="10"/>
  <c r="T2866" i="10"/>
  <c r="S2866" i="10"/>
  <c r="U2866" i="10" s="1"/>
  <c r="R2866" i="10"/>
  <c r="Q2866" i="10"/>
  <c r="T2865" i="10"/>
  <c r="S2865" i="10"/>
  <c r="U2865" i="10" s="1"/>
  <c r="R2865" i="10"/>
  <c r="Q2865" i="10"/>
  <c r="T2864" i="10"/>
  <c r="S2864" i="10"/>
  <c r="U2864" i="10" s="1"/>
  <c r="R2864" i="10"/>
  <c r="Q2864" i="10"/>
  <c r="T2863" i="10"/>
  <c r="S2863" i="10"/>
  <c r="U2863" i="10" s="1"/>
  <c r="R2863" i="10"/>
  <c r="Q2863" i="10"/>
  <c r="T2862" i="10"/>
  <c r="S2862" i="10"/>
  <c r="U2862" i="10" s="1"/>
  <c r="R2862" i="10"/>
  <c r="Q2862" i="10"/>
  <c r="T2861" i="10"/>
  <c r="S2861" i="10"/>
  <c r="U2861" i="10" s="1"/>
  <c r="R2861" i="10"/>
  <c r="Q2861" i="10"/>
  <c r="T2860" i="10"/>
  <c r="S2860" i="10"/>
  <c r="U2860" i="10" s="1"/>
  <c r="R2860" i="10"/>
  <c r="Q2860" i="10"/>
  <c r="T2859" i="10"/>
  <c r="S2859" i="10"/>
  <c r="U2859" i="10" s="1"/>
  <c r="R2859" i="10"/>
  <c r="Q2859" i="10"/>
  <c r="T2858" i="10"/>
  <c r="S2858" i="10"/>
  <c r="U2858" i="10" s="1"/>
  <c r="R2858" i="10"/>
  <c r="Q2858" i="10"/>
  <c r="T2857" i="10"/>
  <c r="S2857" i="10"/>
  <c r="U2857" i="10" s="1"/>
  <c r="R2857" i="10"/>
  <c r="Q2857" i="10"/>
  <c r="T2856" i="10"/>
  <c r="S2856" i="10"/>
  <c r="U2856" i="10" s="1"/>
  <c r="R2856" i="10"/>
  <c r="Q2856" i="10"/>
  <c r="T2855" i="10"/>
  <c r="S2855" i="10"/>
  <c r="U2855" i="10" s="1"/>
  <c r="R2855" i="10"/>
  <c r="Q2855" i="10"/>
  <c r="T2854" i="10"/>
  <c r="S2854" i="10"/>
  <c r="U2854" i="10" s="1"/>
  <c r="R2854" i="10"/>
  <c r="Q2854" i="10"/>
  <c r="T2853" i="10"/>
  <c r="S2853" i="10"/>
  <c r="U2853" i="10" s="1"/>
  <c r="R2853" i="10"/>
  <c r="Q2853" i="10"/>
  <c r="T2852" i="10"/>
  <c r="S2852" i="10"/>
  <c r="U2852" i="10" s="1"/>
  <c r="R2852" i="10"/>
  <c r="Q2852" i="10"/>
  <c r="T2851" i="10"/>
  <c r="S2851" i="10"/>
  <c r="U2851" i="10" s="1"/>
  <c r="R2851" i="10"/>
  <c r="Q2851" i="10"/>
  <c r="T2850" i="10"/>
  <c r="S2850" i="10"/>
  <c r="U2850" i="10" s="1"/>
  <c r="R2850" i="10"/>
  <c r="Q2850" i="10"/>
  <c r="T2849" i="10"/>
  <c r="S2849" i="10"/>
  <c r="U2849" i="10" s="1"/>
  <c r="R2849" i="10"/>
  <c r="Q2849" i="10"/>
  <c r="T2848" i="10"/>
  <c r="S2848" i="10"/>
  <c r="U2848" i="10" s="1"/>
  <c r="R2848" i="10"/>
  <c r="Q2848" i="10"/>
  <c r="T2847" i="10"/>
  <c r="S2847" i="10"/>
  <c r="U2847" i="10" s="1"/>
  <c r="R2847" i="10"/>
  <c r="Q2847" i="10"/>
  <c r="T2846" i="10"/>
  <c r="S2846" i="10"/>
  <c r="U2846" i="10" s="1"/>
  <c r="R2846" i="10"/>
  <c r="Q2846" i="10"/>
  <c r="T2845" i="10"/>
  <c r="S2845" i="10"/>
  <c r="U2845" i="10" s="1"/>
  <c r="R2845" i="10"/>
  <c r="Q2845" i="10"/>
  <c r="T2844" i="10"/>
  <c r="S2844" i="10"/>
  <c r="U2844" i="10" s="1"/>
  <c r="R2844" i="10"/>
  <c r="Q2844" i="10"/>
  <c r="T2843" i="10"/>
  <c r="S2843" i="10"/>
  <c r="U2843" i="10" s="1"/>
  <c r="R2843" i="10"/>
  <c r="Q2843" i="10"/>
  <c r="T2842" i="10"/>
  <c r="S2842" i="10"/>
  <c r="U2842" i="10" s="1"/>
  <c r="R2842" i="10"/>
  <c r="Q2842" i="10"/>
  <c r="T2841" i="10"/>
  <c r="S2841" i="10"/>
  <c r="U2841" i="10" s="1"/>
  <c r="R2841" i="10"/>
  <c r="Q2841" i="10"/>
  <c r="T2840" i="10"/>
  <c r="S2840" i="10"/>
  <c r="U2840" i="10" s="1"/>
  <c r="R2840" i="10"/>
  <c r="Q2840" i="10"/>
  <c r="T2839" i="10"/>
  <c r="S2839" i="10"/>
  <c r="U2839" i="10" s="1"/>
  <c r="R2839" i="10"/>
  <c r="Q2839" i="10"/>
  <c r="T2838" i="10"/>
  <c r="S2838" i="10"/>
  <c r="U2838" i="10" s="1"/>
  <c r="R2838" i="10"/>
  <c r="Q2838" i="10"/>
  <c r="T2837" i="10"/>
  <c r="S2837" i="10"/>
  <c r="U2837" i="10" s="1"/>
  <c r="R2837" i="10"/>
  <c r="Q2837" i="10"/>
  <c r="T2836" i="10"/>
  <c r="S2836" i="10"/>
  <c r="U2836" i="10" s="1"/>
  <c r="R2836" i="10"/>
  <c r="Q2836" i="10"/>
  <c r="T2835" i="10"/>
  <c r="S2835" i="10"/>
  <c r="U2835" i="10" s="1"/>
  <c r="R2835" i="10"/>
  <c r="Q2835" i="10"/>
  <c r="T2834" i="10"/>
  <c r="S2834" i="10"/>
  <c r="U2834" i="10" s="1"/>
  <c r="R2834" i="10"/>
  <c r="Q2834" i="10"/>
  <c r="T2833" i="10"/>
  <c r="S2833" i="10"/>
  <c r="U2833" i="10" s="1"/>
  <c r="R2833" i="10"/>
  <c r="Q2833" i="10"/>
  <c r="T2832" i="10"/>
  <c r="S2832" i="10"/>
  <c r="U2832" i="10" s="1"/>
  <c r="R2832" i="10"/>
  <c r="Q2832" i="10"/>
  <c r="T2831" i="10"/>
  <c r="S2831" i="10"/>
  <c r="U2831" i="10" s="1"/>
  <c r="R2831" i="10"/>
  <c r="Q2831" i="10"/>
  <c r="T2830" i="10"/>
  <c r="S2830" i="10"/>
  <c r="U2830" i="10" s="1"/>
  <c r="R2830" i="10"/>
  <c r="Q2830" i="10"/>
  <c r="T2829" i="10"/>
  <c r="S2829" i="10"/>
  <c r="U2829" i="10" s="1"/>
  <c r="R2829" i="10"/>
  <c r="Q2829" i="10"/>
  <c r="T2828" i="10"/>
  <c r="S2828" i="10"/>
  <c r="U2828" i="10" s="1"/>
  <c r="R2828" i="10"/>
  <c r="Q2828" i="10"/>
  <c r="T2827" i="10"/>
  <c r="S2827" i="10"/>
  <c r="U2827" i="10" s="1"/>
  <c r="R2827" i="10"/>
  <c r="Q2827" i="10"/>
  <c r="T2826" i="10"/>
  <c r="S2826" i="10"/>
  <c r="U2826" i="10" s="1"/>
  <c r="R2826" i="10"/>
  <c r="Q2826" i="10"/>
  <c r="T2825" i="10"/>
  <c r="S2825" i="10"/>
  <c r="U2825" i="10" s="1"/>
  <c r="R2825" i="10"/>
  <c r="Q2825" i="10"/>
  <c r="T2824" i="10"/>
  <c r="S2824" i="10"/>
  <c r="U2824" i="10" s="1"/>
  <c r="R2824" i="10"/>
  <c r="Q2824" i="10"/>
  <c r="T2823" i="10"/>
  <c r="S2823" i="10"/>
  <c r="U2823" i="10" s="1"/>
  <c r="R2823" i="10"/>
  <c r="Q2823" i="10"/>
  <c r="T2822" i="10"/>
  <c r="S2822" i="10"/>
  <c r="U2822" i="10" s="1"/>
  <c r="R2822" i="10"/>
  <c r="Q2822" i="10"/>
  <c r="T2821" i="10"/>
  <c r="S2821" i="10"/>
  <c r="U2821" i="10" s="1"/>
  <c r="R2821" i="10"/>
  <c r="Q2821" i="10"/>
  <c r="T2820" i="10"/>
  <c r="S2820" i="10"/>
  <c r="U2820" i="10" s="1"/>
  <c r="R2820" i="10"/>
  <c r="Q2820" i="10"/>
  <c r="T2819" i="10"/>
  <c r="S2819" i="10"/>
  <c r="U2819" i="10" s="1"/>
  <c r="R2819" i="10"/>
  <c r="Q2819" i="10"/>
  <c r="T2818" i="10"/>
  <c r="S2818" i="10"/>
  <c r="U2818" i="10" s="1"/>
  <c r="R2818" i="10"/>
  <c r="Q2818" i="10"/>
  <c r="T2817" i="10"/>
  <c r="S2817" i="10"/>
  <c r="U2817" i="10" s="1"/>
  <c r="R2817" i="10"/>
  <c r="Q2817" i="10"/>
  <c r="T2816" i="10"/>
  <c r="S2816" i="10"/>
  <c r="U2816" i="10" s="1"/>
  <c r="R2816" i="10"/>
  <c r="Q2816" i="10"/>
  <c r="T2815" i="10"/>
  <c r="S2815" i="10"/>
  <c r="U2815" i="10" s="1"/>
  <c r="R2815" i="10"/>
  <c r="Q2815" i="10"/>
  <c r="T2814" i="10"/>
  <c r="S2814" i="10"/>
  <c r="U2814" i="10" s="1"/>
  <c r="R2814" i="10"/>
  <c r="Q2814" i="10"/>
  <c r="T2813" i="10"/>
  <c r="S2813" i="10"/>
  <c r="U2813" i="10" s="1"/>
  <c r="R2813" i="10"/>
  <c r="Q2813" i="10"/>
  <c r="T2812" i="10"/>
  <c r="S2812" i="10"/>
  <c r="U2812" i="10" s="1"/>
  <c r="R2812" i="10"/>
  <c r="Q2812" i="10"/>
  <c r="T2811" i="10"/>
  <c r="S2811" i="10"/>
  <c r="U2811" i="10" s="1"/>
  <c r="R2811" i="10"/>
  <c r="Q2811" i="10"/>
  <c r="T2810" i="10"/>
  <c r="S2810" i="10"/>
  <c r="U2810" i="10" s="1"/>
  <c r="R2810" i="10"/>
  <c r="Q2810" i="10"/>
  <c r="T2809" i="10"/>
  <c r="S2809" i="10"/>
  <c r="U2809" i="10" s="1"/>
  <c r="R2809" i="10"/>
  <c r="Q2809" i="10"/>
  <c r="T2808" i="10"/>
  <c r="S2808" i="10"/>
  <c r="U2808" i="10" s="1"/>
  <c r="R2808" i="10"/>
  <c r="Q2808" i="10"/>
  <c r="T2807" i="10"/>
  <c r="S2807" i="10"/>
  <c r="U2807" i="10" s="1"/>
  <c r="R2807" i="10"/>
  <c r="Q2807" i="10"/>
  <c r="T2806" i="10"/>
  <c r="S2806" i="10"/>
  <c r="U2806" i="10" s="1"/>
  <c r="R2806" i="10"/>
  <c r="Q2806" i="10"/>
  <c r="T2805" i="10"/>
  <c r="S2805" i="10"/>
  <c r="U2805" i="10" s="1"/>
  <c r="R2805" i="10"/>
  <c r="Q2805" i="10"/>
  <c r="T2804" i="10"/>
  <c r="S2804" i="10"/>
  <c r="U2804" i="10" s="1"/>
  <c r="R2804" i="10"/>
  <c r="Q2804" i="10"/>
  <c r="T2803" i="10"/>
  <c r="S2803" i="10"/>
  <c r="U2803" i="10" s="1"/>
  <c r="R2803" i="10"/>
  <c r="Q2803" i="10"/>
  <c r="T2802" i="10"/>
  <c r="S2802" i="10"/>
  <c r="U2802" i="10" s="1"/>
  <c r="R2802" i="10"/>
  <c r="Q2802" i="10"/>
  <c r="T2801" i="10"/>
  <c r="S2801" i="10"/>
  <c r="U2801" i="10" s="1"/>
  <c r="R2801" i="10"/>
  <c r="Q2801" i="10"/>
  <c r="T2800" i="10"/>
  <c r="S2800" i="10"/>
  <c r="U2800" i="10" s="1"/>
  <c r="R2800" i="10"/>
  <c r="Q2800" i="10"/>
  <c r="T2799" i="10"/>
  <c r="S2799" i="10"/>
  <c r="U2799" i="10" s="1"/>
  <c r="R2799" i="10"/>
  <c r="Q2799" i="10"/>
  <c r="T2798" i="10"/>
  <c r="S2798" i="10"/>
  <c r="U2798" i="10" s="1"/>
  <c r="R2798" i="10"/>
  <c r="Q2798" i="10"/>
  <c r="T2797" i="10"/>
  <c r="S2797" i="10"/>
  <c r="U2797" i="10" s="1"/>
  <c r="R2797" i="10"/>
  <c r="Q2797" i="10"/>
  <c r="T2796" i="10"/>
  <c r="S2796" i="10"/>
  <c r="U2796" i="10" s="1"/>
  <c r="R2796" i="10"/>
  <c r="Q2796" i="10"/>
  <c r="T2795" i="10"/>
  <c r="S2795" i="10"/>
  <c r="U2795" i="10" s="1"/>
  <c r="R2795" i="10"/>
  <c r="Q2795" i="10"/>
  <c r="T2794" i="10"/>
  <c r="S2794" i="10"/>
  <c r="U2794" i="10" s="1"/>
  <c r="R2794" i="10"/>
  <c r="Q2794" i="10"/>
  <c r="T2793" i="10"/>
  <c r="S2793" i="10"/>
  <c r="U2793" i="10" s="1"/>
  <c r="R2793" i="10"/>
  <c r="Q2793" i="10"/>
  <c r="T2792" i="10"/>
  <c r="S2792" i="10"/>
  <c r="U2792" i="10" s="1"/>
  <c r="R2792" i="10"/>
  <c r="Q2792" i="10"/>
  <c r="T2791" i="10"/>
  <c r="S2791" i="10"/>
  <c r="U2791" i="10" s="1"/>
  <c r="R2791" i="10"/>
  <c r="Q2791" i="10"/>
  <c r="T2790" i="10"/>
  <c r="S2790" i="10"/>
  <c r="U2790" i="10" s="1"/>
  <c r="R2790" i="10"/>
  <c r="Q2790" i="10"/>
  <c r="T2789" i="10"/>
  <c r="S2789" i="10"/>
  <c r="U2789" i="10" s="1"/>
  <c r="R2789" i="10"/>
  <c r="Q2789" i="10"/>
  <c r="T2788" i="10"/>
  <c r="S2788" i="10"/>
  <c r="U2788" i="10" s="1"/>
  <c r="R2788" i="10"/>
  <c r="Q2788" i="10"/>
  <c r="T2787" i="10"/>
  <c r="S2787" i="10"/>
  <c r="U2787" i="10" s="1"/>
  <c r="R2787" i="10"/>
  <c r="Q2787" i="10"/>
  <c r="T2786" i="10"/>
  <c r="S2786" i="10"/>
  <c r="U2786" i="10" s="1"/>
  <c r="R2786" i="10"/>
  <c r="Q2786" i="10"/>
  <c r="T2785" i="10"/>
  <c r="S2785" i="10"/>
  <c r="U2785" i="10" s="1"/>
  <c r="R2785" i="10"/>
  <c r="Q2785" i="10"/>
  <c r="T2784" i="10"/>
  <c r="S2784" i="10"/>
  <c r="U2784" i="10" s="1"/>
  <c r="R2784" i="10"/>
  <c r="Q2784" i="10"/>
  <c r="T2783" i="10"/>
  <c r="S2783" i="10"/>
  <c r="U2783" i="10" s="1"/>
  <c r="R2783" i="10"/>
  <c r="Q2783" i="10"/>
  <c r="T2782" i="10"/>
  <c r="S2782" i="10"/>
  <c r="U2782" i="10" s="1"/>
  <c r="R2782" i="10"/>
  <c r="Q2782" i="10"/>
  <c r="T2781" i="10"/>
  <c r="S2781" i="10"/>
  <c r="U2781" i="10" s="1"/>
  <c r="R2781" i="10"/>
  <c r="Q2781" i="10"/>
  <c r="T2780" i="10"/>
  <c r="S2780" i="10"/>
  <c r="U2780" i="10" s="1"/>
  <c r="R2780" i="10"/>
  <c r="Q2780" i="10"/>
  <c r="T2779" i="10"/>
  <c r="S2779" i="10"/>
  <c r="U2779" i="10" s="1"/>
  <c r="R2779" i="10"/>
  <c r="Q2779" i="10"/>
  <c r="T2778" i="10"/>
  <c r="S2778" i="10"/>
  <c r="U2778" i="10" s="1"/>
  <c r="R2778" i="10"/>
  <c r="Q2778" i="10"/>
  <c r="T2777" i="10"/>
  <c r="S2777" i="10"/>
  <c r="U2777" i="10" s="1"/>
  <c r="R2777" i="10"/>
  <c r="Q2777" i="10"/>
  <c r="T2776" i="10"/>
  <c r="S2776" i="10"/>
  <c r="U2776" i="10" s="1"/>
  <c r="R2776" i="10"/>
  <c r="Q2776" i="10"/>
  <c r="T2775" i="10"/>
  <c r="S2775" i="10"/>
  <c r="U2775" i="10" s="1"/>
  <c r="R2775" i="10"/>
  <c r="Q2775" i="10"/>
  <c r="T2774" i="10"/>
  <c r="S2774" i="10"/>
  <c r="U2774" i="10" s="1"/>
  <c r="R2774" i="10"/>
  <c r="Q2774" i="10"/>
  <c r="T2773" i="10"/>
  <c r="S2773" i="10"/>
  <c r="U2773" i="10" s="1"/>
  <c r="R2773" i="10"/>
  <c r="Q2773" i="10"/>
  <c r="T2772" i="10"/>
  <c r="S2772" i="10"/>
  <c r="U2772" i="10" s="1"/>
  <c r="R2772" i="10"/>
  <c r="Q2772" i="10"/>
  <c r="T2771" i="10"/>
  <c r="S2771" i="10"/>
  <c r="U2771" i="10" s="1"/>
  <c r="R2771" i="10"/>
  <c r="Q2771" i="10"/>
  <c r="T2770" i="10"/>
  <c r="S2770" i="10"/>
  <c r="U2770" i="10" s="1"/>
  <c r="R2770" i="10"/>
  <c r="Q2770" i="10"/>
  <c r="T2769" i="10"/>
  <c r="S2769" i="10"/>
  <c r="U2769" i="10" s="1"/>
  <c r="R2769" i="10"/>
  <c r="Q2769" i="10"/>
  <c r="T2768" i="10"/>
  <c r="S2768" i="10"/>
  <c r="U2768" i="10" s="1"/>
  <c r="R2768" i="10"/>
  <c r="Q2768" i="10"/>
  <c r="T2767" i="10"/>
  <c r="S2767" i="10"/>
  <c r="U2767" i="10" s="1"/>
  <c r="R2767" i="10"/>
  <c r="Q2767" i="10"/>
  <c r="T2766" i="10"/>
  <c r="S2766" i="10"/>
  <c r="U2766" i="10" s="1"/>
  <c r="R2766" i="10"/>
  <c r="Q2766" i="10"/>
  <c r="T2765" i="10"/>
  <c r="S2765" i="10"/>
  <c r="U2765" i="10" s="1"/>
  <c r="R2765" i="10"/>
  <c r="Q2765" i="10"/>
  <c r="T2764" i="10"/>
  <c r="S2764" i="10"/>
  <c r="U2764" i="10" s="1"/>
  <c r="R2764" i="10"/>
  <c r="Q2764" i="10"/>
  <c r="T2763" i="10"/>
  <c r="S2763" i="10"/>
  <c r="U2763" i="10" s="1"/>
  <c r="R2763" i="10"/>
  <c r="Q2763" i="10"/>
  <c r="T2762" i="10"/>
  <c r="S2762" i="10"/>
  <c r="U2762" i="10" s="1"/>
  <c r="R2762" i="10"/>
  <c r="Q2762" i="10"/>
  <c r="T2761" i="10"/>
  <c r="S2761" i="10"/>
  <c r="U2761" i="10" s="1"/>
  <c r="R2761" i="10"/>
  <c r="Q2761" i="10"/>
  <c r="T2760" i="10"/>
  <c r="S2760" i="10"/>
  <c r="U2760" i="10" s="1"/>
  <c r="R2760" i="10"/>
  <c r="Q2760" i="10"/>
  <c r="T2759" i="10"/>
  <c r="S2759" i="10"/>
  <c r="U2759" i="10" s="1"/>
  <c r="R2759" i="10"/>
  <c r="Q2759" i="10"/>
  <c r="T2758" i="10"/>
  <c r="S2758" i="10"/>
  <c r="U2758" i="10" s="1"/>
  <c r="R2758" i="10"/>
  <c r="Q2758" i="10"/>
  <c r="T2757" i="10"/>
  <c r="S2757" i="10"/>
  <c r="U2757" i="10" s="1"/>
  <c r="R2757" i="10"/>
  <c r="Q2757" i="10"/>
  <c r="T2756" i="10"/>
  <c r="S2756" i="10"/>
  <c r="U2756" i="10" s="1"/>
  <c r="R2756" i="10"/>
  <c r="Q2756" i="10"/>
  <c r="T2755" i="10"/>
  <c r="S2755" i="10"/>
  <c r="U2755" i="10" s="1"/>
  <c r="R2755" i="10"/>
  <c r="Q2755" i="10"/>
  <c r="T2754" i="10"/>
  <c r="S2754" i="10"/>
  <c r="U2754" i="10" s="1"/>
  <c r="R2754" i="10"/>
  <c r="Q2754" i="10"/>
  <c r="T2753" i="10"/>
  <c r="S2753" i="10"/>
  <c r="U2753" i="10" s="1"/>
  <c r="R2753" i="10"/>
  <c r="Q2753" i="10"/>
  <c r="T2752" i="10"/>
  <c r="S2752" i="10"/>
  <c r="U2752" i="10" s="1"/>
  <c r="R2752" i="10"/>
  <c r="Q2752" i="10"/>
  <c r="T2751" i="10"/>
  <c r="S2751" i="10"/>
  <c r="U2751" i="10" s="1"/>
  <c r="R2751" i="10"/>
  <c r="Q2751" i="10"/>
  <c r="T2750" i="10"/>
  <c r="S2750" i="10"/>
  <c r="U2750" i="10" s="1"/>
  <c r="R2750" i="10"/>
  <c r="Q2750" i="10"/>
  <c r="T2749" i="10"/>
  <c r="S2749" i="10"/>
  <c r="U2749" i="10" s="1"/>
  <c r="R2749" i="10"/>
  <c r="Q2749" i="10"/>
  <c r="T2748" i="10"/>
  <c r="S2748" i="10"/>
  <c r="U2748" i="10" s="1"/>
  <c r="R2748" i="10"/>
  <c r="Q2748" i="10"/>
  <c r="T2747" i="10"/>
  <c r="S2747" i="10"/>
  <c r="U2747" i="10" s="1"/>
  <c r="R2747" i="10"/>
  <c r="Q2747" i="10"/>
  <c r="T2746" i="10"/>
  <c r="S2746" i="10"/>
  <c r="U2746" i="10" s="1"/>
  <c r="R2746" i="10"/>
  <c r="Q2746" i="10"/>
  <c r="T2745" i="10"/>
  <c r="S2745" i="10"/>
  <c r="U2745" i="10" s="1"/>
  <c r="R2745" i="10"/>
  <c r="Q2745" i="10"/>
  <c r="T2744" i="10"/>
  <c r="S2744" i="10"/>
  <c r="U2744" i="10" s="1"/>
  <c r="R2744" i="10"/>
  <c r="Q2744" i="10"/>
  <c r="T2743" i="10"/>
  <c r="S2743" i="10"/>
  <c r="U2743" i="10" s="1"/>
  <c r="R2743" i="10"/>
  <c r="Q2743" i="10"/>
  <c r="T2742" i="10"/>
  <c r="S2742" i="10"/>
  <c r="U2742" i="10" s="1"/>
  <c r="R2742" i="10"/>
  <c r="Q2742" i="10"/>
  <c r="T2741" i="10"/>
  <c r="S2741" i="10"/>
  <c r="U2741" i="10" s="1"/>
  <c r="R2741" i="10"/>
  <c r="Q2741" i="10"/>
  <c r="T2740" i="10"/>
  <c r="S2740" i="10"/>
  <c r="U2740" i="10" s="1"/>
  <c r="R2740" i="10"/>
  <c r="Q2740" i="10"/>
  <c r="T2739" i="10"/>
  <c r="S2739" i="10"/>
  <c r="U2739" i="10" s="1"/>
  <c r="R2739" i="10"/>
  <c r="Q2739" i="10"/>
  <c r="T2738" i="10"/>
  <c r="S2738" i="10"/>
  <c r="U2738" i="10" s="1"/>
  <c r="R2738" i="10"/>
  <c r="Q2738" i="10"/>
  <c r="T2737" i="10"/>
  <c r="S2737" i="10"/>
  <c r="U2737" i="10" s="1"/>
  <c r="R2737" i="10"/>
  <c r="Q2737" i="10"/>
  <c r="T2736" i="10"/>
  <c r="S2736" i="10"/>
  <c r="U2736" i="10" s="1"/>
  <c r="R2736" i="10"/>
  <c r="Q2736" i="10"/>
  <c r="T2735" i="10"/>
  <c r="S2735" i="10"/>
  <c r="U2735" i="10" s="1"/>
  <c r="R2735" i="10"/>
  <c r="Q2735" i="10"/>
  <c r="T2734" i="10"/>
  <c r="S2734" i="10"/>
  <c r="U2734" i="10" s="1"/>
  <c r="R2734" i="10"/>
  <c r="Q2734" i="10"/>
  <c r="T2733" i="10"/>
  <c r="S2733" i="10"/>
  <c r="U2733" i="10" s="1"/>
  <c r="R2733" i="10"/>
  <c r="Q2733" i="10"/>
  <c r="T2732" i="10"/>
  <c r="S2732" i="10"/>
  <c r="U2732" i="10" s="1"/>
  <c r="R2732" i="10"/>
  <c r="Q2732" i="10"/>
  <c r="T2731" i="10"/>
  <c r="S2731" i="10"/>
  <c r="U2731" i="10" s="1"/>
  <c r="R2731" i="10"/>
  <c r="Q2731" i="10"/>
  <c r="T2730" i="10"/>
  <c r="S2730" i="10"/>
  <c r="U2730" i="10" s="1"/>
  <c r="R2730" i="10"/>
  <c r="Q2730" i="10"/>
  <c r="T2729" i="10"/>
  <c r="S2729" i="10"/>
  <c r="U2729" i="10" s="1"/>
  <c r="R2729" i="10"/>
  <c r="Q2729" i="10"/>
  <c r="T2728" i="10"/>
  <c r="S2728" i="10"/>
  <c r="U2728" i="10" s="1"/>
  <c r="R2728" i="10"/>
  <c r="Q2728" i="10"/>
  <c r="T2727" i="10"/>
  <c r="S2727" i="10"/>
  <c r="U2727" i="10" s="1"/>
  <c r="R2727" i="10"/>
  <c r="Q2727" i="10"/>
  <c r="T2726" i="10"/>
  <c r="S2726" i="10"/>
  <c r="U2726" i="10" s="1"/>
  <c r="R2726" i="10"/>
  <c r="Q2726" i="10"/>
  <c r="T2725" i="10"/>
  <c r="S2725" i="10"/>
  <c r="U2725" i="10" s="1"/>
  <c r="R2725" i="10"/>
  <c r="Q2725" i="10"/>
  <c r="T2724" i="10"/>
  <c r="S2724" i="10"/>
  <c r="U2724" i="10" s="1"/>
  <c r="R2724" i="10"/>
  <c r="Q2724" i="10"/>
  <c r="T2723" i="10"/>
  <c r="S2723" i="10"/>
  <c r="U2723" i="10" s="1"/>
  <c r="R2723" i="10"/>
  <c r="Q2723" i="10"/>
  <c r="T2722" i="10"/>
  <c r="S2722" i="10"/>
  <c r="U2722" i="10" s="1"/>
  <c r="R2722" i="10"/>
  <c r="Q2722" i="10"/>
  <c r="T2721" i="10"/>
  <c r="S2721" i="10"/>
  <c r="U2721" i="10" s="1"/>
  <c r="R2721" i="10"/>
  <c r="Q2721" i="10"/>
  <c r="T2720" i="10"/>
  <c r="S2720" i="10"/>
  <c r="U2720" i="10" s="1"/>
  <c r="R2720" i="10"/>
  <c r="Q2720" i="10"/>
  <c r="T2719" i="10"/>
  <c r="S2719" i="10"/>
  <c r="U2719" i="10" s="1"/>
  <c r="R2719" i="10"/>
  <c r="Q2719" i="10"/>
  <c r="T2718" i="10"/>
  <c r="S2718" i="10"/>
  <c r="U2718" i="10" s="1"/>
  <c r="R2718" i="10"/>
  <c r="Q2718" i="10"/>
  <c r="T2717" i="10"/>
  <c r="S2717" i="10"/>
  <c r="U2717" i="10" s="1"/>
  <c r="R2717" i="10"/>
  <c r="Q2717" i="10"/>
  <c r="T2716" i="10"/>
  <c r="S2716" i="10"/>
  <c r="U2716" i="10" s="1"/>
  <c r="R2716" i="10"/>
  <c r="Q2716" i="10"/>
  <c r="T2715" i="10"/>
  <c r="S2715" i="10"/>
  <c r="U2715" i="10" s="1"/>
  <c r="R2715" i="10"/>
  <c r="Q2715" i="10"/>
  <c r="T2714" i="10"/>
  <c r="S2714" i="10"/>
  <c r="U2714" i="10" s="1"/>
  <c r="R2714" i="10"/>
  <c r="Q2714" i="10"/>
  <c r="T2713" i="10"/>
  <c r="S2713" i="10"/>
  <c r="U2713" i="10" s="1"/>
  <c r="R2713" i="10"/>
  <c r="Q2713" i="10"/>
  <c r="T2712" i="10"/>
  <c r="S2712" i="10"/>
  <c r="U2712" i="10" s="1"/>
  <c r="R2712" i="10"/>
  <c r="Q2712" i="10"/>
  <c r="T2711" i="10"/>
  <c r="S2711" i="10"/>
  <c r="U2711" i="10" s="1"/>
  <c r="R2711" i="10"/>
  <c r="Q2711" i="10"/>
  <c r="T2710" i="10"/>
  <c r="S2710" i="10"/>
  <c r="U2710" i="10" s="1"/>
  <c r="R2710" i="10"/>
  <c r="Q2710" i="10"/>
  <c r="T2709" i="10"/>
  <c r="S2709" i="10"/>
  <c r="U2709" i="10" s="1"/>
  <c r="R2709" i="10"/>
  <c r="Q2709" i="10"/>
  <c r="T2708" i="10"/>
  <c r="S2708" i="10"/>
  <c r="U2708" i="10" s="1"/>
  <c r="R2708" i="10"/>
  <c r="Q2708" i="10"/>
  <c r="T2707" i="10"/>
  <c r="S2707" i="10"/>
  <c r="U2707" i="10" s="1"/>
  <c r="R2707" i="10"/>
  <c r="Q2707" i="10"/>
  <c r="T2706" i="10"/>
  <c r="S2706" i="10"/>
  <c r="U2706" i="10" s="1"/>
  <c r="R2706" i="10"/>
  <c r="Q2706" i="10"/>
  <c r="T2705" i="10"/>
  <c r="S2705" i="10"/>
  <c r="U2705" i="10" s="1"/>
  <c r="R2705" i="10"/>
  <c r="Q2705" i="10"/>
  <c r="T2704" i="10"/>
  <c r="S2704" i="10"/>
  <c r="U2704" i="10" s="1"/>
  <c r="R2704" i="10"/>
  <c r="Q2704" i="10"/>
  <c r="T2703" i="10"/>
  <c r="S2703" i="10"/>
  <c r="U2703" i="10" s="1"/>
  <c r="R2703" i="10"/>
  <c r="Q2703" i="10"/>
  <c r="T2702" i="10"/>
  <c r="S2702" i="10"/>
  <c r="U2702" i="10" s="1"/>
  <c r="R2702" i="10"/>
  <c r="Q2702" i="10"/>
  <c r="T2701" i="10"/>
  <c r="S2701" i="10"/>
  <c r="U2701" i="10" s="1"/>
  <c r="R2701" i="10"/>
  <c r="Q2701" i="10"/>
  <c r="T2700" i="10"/>
  <c r="S2700" i="10"/>
  <c r="U2700" i="10" s="1"/>
  <c r="R2700" i="10"/>
  <c r="Q2700" i="10"/>
  <c r="T2699" i="10"/>
  <c r="S2699" i="10"/>
  <c r="U2699" i="10" s="1"/>
  <c r="R2699" i="10"/>
  <c r="Q2699" i="10"/>
  <c r="T2698" i="10"/>
  <c r="S2698" i="10"/>
  <c r="U2698" i="10" s="1"/>
  <c r="R2698" i="10"/>
  <c r="Q2698" i="10"/>
  <c r="T2697" i="10"/>
  <c r="S2697" i="10"/>
  <c r="U2697" i="10" s="1"/>
  <c r="R2697" i="10"/>
  <c r="Q2697" i="10"/>
  <c r="T2696" i="10"/>
  <c r="S2696" i="10"/>
  <c r="U2696" i="10" s="1"/>
  <c r="R2696" i="10"/>
  <c r="Q2696" i="10"/>
  <c r="T2695" i="10"/>
  <c r="S2695" i="10"/>
  <c r="U2695" i="10" s="1"/>
  <c r="R2695" i="10"/>
  <c r="Q2695" i="10"/>
  <c r="T2694" i="10"/>
  <c r="S2694" i="10"/>
  <c r="U2694" i="10" s="1"/>
  <c r="R2694" i="10"/>
  <c r="Q2694" i="10"/>
  <c r="T2693" i="10"/>
  <c r="S2693" i="10"/>
  <c r="U2693" i="10" s="1"/>
  <c r="R2693" i="10"/>
  <c r="Q2693" i="10"/>
  <c r="T2692" i="10"/>
  <c r="S2692" i="10"/>
  <c r="U2692" i="10" s="1"/>
  <c r="R2692" i="10"/>
  <c r="Q2692" i="10"/>
  <c r="T2691" i="10"/>
  <c r="S2691" i="10"/>
  <c r="U2691" i="10" s="1"/>
  <c r="R2691" i="10"/>
  <c r="Q2691" i="10"/>
  <c r="T2690" i="10"/>
  <c r="S2690" i="10"/>
  <c r="U2690" i="10" s="1"/>
  <c r="R2690" i="10"/>
  <c r="Q2690" i="10"/>
  <c r="T2689" i="10"/>
  <c r="S2689" i="10"/>
  <c r="U2689" i="10" s="1"/>
  <c r="R2689" i="10"/>
  <c r="Q2689" i="10"/>
  <c r="T2688" i="10"/>
  <c r="S2688" i="10"/>
  <c r="U2688" i="10" s="1"/>
  <c r="R2688" i="10"/>
  <c r="Q2688" i="10"/>
  <c r="T2687" i="10"/>
  <c r="S2687" i="10"/>
  <c r="U2687" i="10" s="1"/>
  <c r="R2687" i="10"/>
  <c r="Q2687" i="10"/>
  <c r="T2686" i="10"/>
  <c r="S2686" i="10"/>
  <c r="U2686" i="10" s="1"/>
  <c r="R2686" i="10"/>
  <c r="Q2686" i="10"/>
  <c r="T2685" i="10"/>
  <c r="S2685" i="10"/>
  <c r="U2685" i="10" s="1"/>
  <c r="R2685" i="10"/>
  <c r="Q2685" i="10"/>
  <c r="T2684" i="10"/>
  <c r="S2684" i="10"/>
  <c r="U2684" i="10" s="1"/>
  <c r="R2684" i="10"/>
  <c r="Q2684" i="10"/>
  <c r="T2683" i="10"/>
  <c r="S2683" i="10"/>
  <c r="U2683" i="10" s="1"/>
  <c r="R2683" i="10"/>
  <c r="Q2683" i="10"/>
  <c r="T2682" i="10"/>
  <c r="S2682" i="10"/>
  <c r="U2682" i="10" s="1"/>
  <c r="R2682" i="10"/>
  <c r="Q2682" i="10"/>
  <c r="T2681" i="10"/>
  <c r="S2681" i="10"/>
  <c r="U2681" i="10" s="1"/>
  <c r="R2681" i="10"/>
  <c r="Q2681" i="10"/>
  <c r="T2680" i="10"/>
  <c r="S2680" i="10"/>
  <c r="U2680" i="10" s="1"/>
  <c r="R2680" i="10"/>
  <c r="Q2680" i="10"/>
  <c r="T2679" i="10"/>
  <c r="S2679" i="10"/>
  <c r="U2679" i="10" s="1"/>
  <c r="R2679" i="10"/>
  <c r="Q2679" i="10"/>
  <c r="T2678" i="10"/>
  <c r="S2678" i="10"/>
  <c r="U2678" i="10" s="1"/>
  <c r="R2678" i="10"/>
  <c r="Q2678" i="10"/>
  <c r="T2677" i="10"/>
  <c r="S2677" i="10"/>
  <c r="U2677" i="10" s="1"/>
  <c r="R2677" i="10"/>
  <c r="Q2677" i="10"/>
  <c r="T2676" i="10"/>
  <c r="S2676" i="10"/>
  <c r="U2676" i="10" s="1"/>
  <c r="R2676" i="10"/>
  <c r="Q2676" i="10"/>
  <c r="T2675" i="10"/>
  <c r="S2675" i="10"/>
  <c r="U2675" i="10" s="1"/>
  <c r="R2675" i="10"/>
  <c r="Q2675" i="10"/>
  <c r="T2674" i="10"/>
  <c r="S2674" i="10"/>
  <c r="U2674" i="10" s="1"/>
  <c r="R2674" i="10"/>
  <c r="Q2674" i="10"/>
  <c r="T2673" i="10"/>
  <c r="S2673" i="10"/>
  <c r="U2673" i="10" s="1"/>
  <c r="R2673" i="10"/>
  <c r="Q2673" i="10"/>
  <c r="T2672" i="10"/>
  <c r="S2672" i="10"/>
  <c r="U2672" i="10" s="1"/>
  <c r="R2672" i="10"/>
  <c r="Q2672" i="10"/>
  <c r="T2671" i="10"/>
  <c r="S2671" i="10"/>
  <c r="U2671" i="10" s="1"/>
  <c r="R2671" i="10"/>
  <c r="Q2671" i="10"/>
  <c r="T2670" i="10"/>
  <c r="S2670" i="10"/>
  <c r="U2670" i="10" s="1"/>
  <c r="R2670" i="10"/>
  <c r="Q2670" i="10"/>
  <c r="T2669" i="10"/>
  <c r="S2669" i="10"/>
  <c r="U2669" i="10" s="1"/>
  <c r="R2669" i="10"/>
  <c r="Q2669" i="10"/>
  <c r="T2668" i="10"/>
  <c r="S2668" i="10"/>
  <c r="U2668" i="10" s="1"/>
  <c r="R2668" i="10"/>
  <c r="Q2668" i="10"/>
  <c r="T2667" i="10"/>
  <c r="S2667" i="10"/>
  <c r="U2667" i="10" s="1"/>
  <c r="R2667" i="10"/>
  <c r="Q2667" i="10"/>
  <c r="T2666" i="10"/>
  <c r="S2666" i="10"/>
  <c r="U2666" i="10" s="1"/>
  <c r="R2666" i="10"/>
  <c r="Q2666" i="10"/>
  <c r="T2665" i="10"/>
  <c r="S2665" i="10"/>
  <c r="U2665" i="10" s="1"/>
  <c r="R2665" i="10"/>
  <c r="Q2665" i="10"/>
  <c r="T2664" i="10"/>
  <c r="S2664" i="10"/>
  <c r="U2664" i="10" s="1"/>
  <c r="R2664" i="10"/>
  <c r="Q2664" i="10"/>
  <c r="T2663" i="10"/>
  <c r="S2663" i="10"/>
  <c r="U2663" i="10" s="1"/>
  <c r="R2663" i="10"/>
  <c r="Q2663" i="10"/>
  <c r="T2662" i="10"/>
  <c r="S2662" i="10"/>
  <c r="U2662" i="10" s="1"/>
  <c r="R2662" i="10"/>
  <c r="Q2662" i="10"/>
  <c r="T2661" i="10"/>
  <c r="S2661" i="10"/>
  <c r="U2661" i="10" s="1"/>
  <c r="R2661" i="10"/>
  <c r="Q2661" i="10"/>
  <c r="T2660" i="10"/>
  <c r="S2660" i="10"/>
  <c r="U2660" i="10" s="1"/>
  <c r="R2660" i="10"/>
  <c r="Q2660" i="10"/>
  <c r="T2659" i="10"/>
  <c r="S2659" i="10"/>
  <c r="U2659" i="10" s="1"/>
  <c r="R2659" i="10"/>
  <c r="Q2659" i="10"/>
  <c r="T2658" i="10"/>
  <c r="S2658" i="10"/>
  <c r="U2658" i="10" s="1"/>
  <c r="R2658" i="10"/>
  <c r="Q2658" i="10"/>
  <c r="T2657" i="10"/>
  <c r="S2657" i="10"/>
  <c r="U2657" i="10" s="1"/>
  <c r="R2657" i="10"/>
  <c r="Q2657" i="10"/>
  <c r="T2656" i="10"/>
  <c r="S2656" i="10"/>
  <c r="U2656" i="10" s="1"/>
  <c r="R2656" i="10"/>
  <c r="Q2656" i="10"/>
  <c r="T2655" i="10"/>
  <c r="S2655" i="10"/>
  <c r="U2655" i="10" s="1"/>
  <c r="R2655" i="10"/>
  <c r="Q2655" i="10"/>
  <c r="T2654" i="10"/>
  <c r="S2654" i="10"/>
  <c r="U2654" i="10" s="1"/>
  <c r="R2654" i="10"/>
  <c r="Q2654" i="10"/>
  <c r="T2653" i="10"/>
  <c r="S2653" i="10"/>
  <c r="U2653" i="10" s="1"/>
  <c r="R2653" i="10"/>
  <c r="Q2653" i="10"/>
  <c r="T2652" i="10"/>
  <c r="S2652" i="10"/>
  <c r="U2652" i="10" s="1"/>
  <c r="R2652" i="10"/>
  <c r="Q2652" i="10"/>
  <c r="T2651" i="10"/>
  <c r="S2651" i="10"/>
  <c r="U2651" i="10" s="1"/>
  <c r="R2651" i="10"/>
  <c r="Q2651" i="10"/>
  <c r="T2650" i="10"/>
  <c r="S2650" i="10"/>
  <c r="U2650" i="10" s="1"/>
  <c r="R2650" i="10"/>
  <c r="Q2650" i="10"/>
  <c r="T2649" i="10"/>
  <c r="S2649" i="10"/>
  <c r="U2649" i="10" s="1"/>
  <c r="R2649" i="10"/>
  <c r="Q2649" i="10"/>
  <c r="T2648" i="10"/>
  <c r="S2648" i="10"/>
  <c r="U2648" i="10" s="1"/>
  <c r="R2648" i="10"/>
  <c r="Q2648" i="10"/>
  <c r="T2647" i="10"/>
  <c r="S2647" i="10"/>
  <c r="U2647" i="10" s="1"/>
  <c r="R2647" i="10"/>
  <c r="Q2647" i="10"/>
  <c r="T2646" i="10"/>
  <c r="S2646" i="10"/>
  <c r="U2646" i="10" s="1"/>
  <c r="R2646" i="10"/>
  <c r="Q2646" i="10"/>
  <c r="T2645" i="10"/>
  <c r="S2645" i="10"/>
  <c r="U2645" i="10" s="1"/>
  <c r="R2645" i="10"/>
  <c r="Q2645" i="10"/>
  <c r="T2644" i="10"/>
  <c r="S2644" i="10"/>
  <c r="U2644" i="10" s="1"/>
  <c r="R2644" i="10"/>
  <c r="Q2644" i="10"/>
  <c r="T2643" i="10"/>
  <c r="S2643" i="10"/>
  <c r="U2643" i="10" s="1"/>
  <c r="R2643" i="10"/>
  <c r="Q2643" i="10"/>
  <c r="T2642" i="10"/>
  <c r="S2642" i="10"/>
  <c r="U2642" i="10" s="1"/>
  <c r="R2642" i="10"/>
  <c r="Q2642" i="10"/>
  <c r="T2641" i="10"/>
  <c r="S2641" i="10"/>
  <c r="U2641" i="10" s="1"/>
  <c r="R2641" i="10"/>
  <c r="Q2641" i="10"/>
  <c r="T2640" i="10"/>
  <c r="S2640" i="10"/>
  <c r="U2640" i="10" s="1"/>
  <c r="R2640" i="10"/>
  <c r="Q2640" i="10"/>
  <c r="T2639" i="10"/>
  <c r="S2639" i="10"/>
  <c r="U2639" i="10" s="1"/>
  <c r="R2639" i="10"/>
  <c r="Q2639" i="10"/>
  <c r="T2638" i="10"/>
  <c r="S2638" i="10"/>
  <c r="U2638" i="10" s="1"/>
  <c r="R2638" i="10"/>
  <c r="Q2638" i="10"/>
  <c r="T2637" i="10"/>
  <c r="S2637" i="10"/>
  <c r="U2637" i="10" s="1"/>
  <c r="R2637" i="10"/>
  <c r="Q2637" i="10"/>
  <c r="T2636" i="10"/>
  <c r="S2636" i="10"/>
  <c r="U2636" i="10" s="1"/>
  <c r="R2636" i="10"/>
  <c r="Q2636" i="10"/>
  <c r="T2635" i="10"/>
  <c r="S2635" i="10"/>
  <c r="U2635" i="10" s="1"/>
  <c r="R2635" i="10"/>
  <c r="Q2635" i="10"/>
  <c r="T2634" i="10"/>
  <c r="S2634" i="10"/>
  <c r="U2634" i="10" s="1"/>
  <c r="R2634" i="10"/>
  <c r="Q2634" i="10"/>
  <c r="T2633" i="10"/>
  <c r="S2633" i="10"/>
  <c r="U2633" i="10" s="1"/>
  <c r="R2633" i="10"/>
  <c r="Q2633" i="10"/>
  <c r="T2632" i="10"/>
  <c r="S2632" i="10"/>
  <c r="U2632" i="10" s="1"/>
  <c r="R2632" i="10"/>
  <c r="Q2632" i="10"/>
  <c r="T2631" i="10"/>
  <c r="S2631" i="10"/>
  <c r="U2631" i="10" s="1"/>
  <c r="R2631" i="10"/>
  <c r="Q2631" i="10"/>
  <c r="T2630" i="10"/>
  <c r="S2630" i="10"/>
  <c r="U2630" i="10" s="1"/>
  <c r="R2630" i="10"/>
  <c r="Q2630" i="10"/>
  <c r="T2629" i="10"/>
  <c r="S2629" i="10"/>
  <c r="U2629" i="10" s="1"/>
  <c r="R2629" i="10"/>
  <c r="Q2629" i="10"/>
  <c r="T2628" i="10"/>
  <c r="S2628" i="10"/>
  <c r="U2628" i="10" s="1"/>
  <c r="R2628" i="10"/>
  <c r="Q2628" i="10"/>
  <c r="T2627" i="10"/>
  <c r="S2627" i="10"/>
  <c r="U2627" i="10" s="1"/>
  <c r="R2627" i="10"/>
  <c r="Q2627" i="10"/>
  <c r="T2626" i="10"/>
  <c r="S2626" i="10"/>
  <c r="U2626" i="10" s="1"/>
  <c r="R2626" i="10"/>
  <c r="Q2626" i="10"/>
  <c r="T2625" i="10"/>
  <c r="S2625" i="10"/>
  <c r="U2625" i="10" s="1"/>
  <c r="R2625" i="10"/>
  <c r="Q2625" i="10"/>
  <c r="T2624" i="10"/>
  <c r="S2624" i="10"/>
  <c r="U2624" i="10" s="1"/>
  <c r="R2624" i="10"/>
  <c r="Q2624" i="10"/>
  <c r="T2623" i="10"/>
  <c r="S2623" i="10"/>
  <c r="U2623" i="10" s="1"/>
  <c r="R2623" i="10"/>
  <c r="Q2623" i="10"/>
  <c r="T2622" i="10"/>
  <c r="S2622" i="10"/>
  <c r="U2622" i="10" s="1"/>
  <c r="R2622" i="10"/>
  <c r="Q2622" i="10"/>
  <c r="T2621" i="10"/>
  <c r="S2621" i="10"/>
  <c r="U2621" i="10" s="1"/>
  <c r="R2621" i="10"/>
  <c r="Q2621" i="10"/>
  <c r="T2620" i="10"/>
  <c r="S2620" i="10"/>
  <c r="U2620" i="10" s="1"/>
  <c r="R2620" i="10"/>
  <c r="Q2620" i="10"/>
  <c r="T2619" i="10"/>
  <c r="S2619" i="10"/>
  <c r="U2619" i="10" s="1"/>
  <c r="R2619" i="10"/>
  <c r="Q2619" i="10"/>
  <c r="T2618" i="10"/>
  <c r="S2618" i="10"/>
  <c r="U2618" i="10" s="1"/>
  <c r="R2618" i="10"/>
  <c r="Q2618" i="10"/>
  <c r="T2617" i="10"/>
  <c r="S2617" i="10"/>
  <c r="U2617" i="10" s="1"/>
  <c r="R2617" i="10"/>
  <c r="Q2617" i="10"/>
  <c r="T2616" i="10"/>
  <c r="S2616" i="10"/>
  <c r="U2616" i="10" s="1"/>
  <c r="R2616" i="10"/>
  <c r="Q2616" i="10"/>
  <c r="T2615" i="10"/>
  <c r="S2615" i="10"/>
  <c r="U2615" i="10" s="1"/>
  <c r="R2615" i="10"/>
  <c r="Q2615" i="10"/>
  <c r="T2614" i="10"/>
  <c r="S2614" i="10"/>
  <c r="U2614" i="10" s="1"/>
  <c r="R2614" i="10"/>
  <c r="Q2614" i="10"/>
  <c r="T2613" i="10"/>
  <c r="S2613" i="10"/>
  <c r="U2613" i="10" s="1"/>
  <c r="R2613" i="10"/>
  <c r="Q2613" i="10"/>
  <c r="T2612" i="10"/>
  <c r="S2612" i="10"/>
  <c r="U2612" i="10" s="1"/>
  <c r="R2612" i="10"/>
  <c r="Q2612" i="10"/>
  <c r="T2611" i="10"/>
  <c r="S2611" i="10"/>
  <c r="U2611" i="10" s="1"/>
  <c r="R2611" i="10"/>
  <c r="Q2611" i="10"/>
  <c r="T2610" i="10"/>
  <c r="S2610" i="10"/>
  <c r="U2610" i="10" s="1"/>
  <c r="R2610" i="10"/>
  <c r="Q2610" i="10"/>
  <c r="T2609" i="10"/>
  <c r="S2609" i="10"/>
  <c r="U2609" i="10" s="1"/>
  <c r="R2609" i="10"/>
  <c r="Q2609" i="10"/>
  <c r="T2608" i="10"/>
  <c r="S2608" i="10"/>
  <c r="U2608" i="10" s="1"/>
  <c r="R2608" i="10"/>
  <c r="Q2608" i="10"/>
  <c r="T2607" i="10"/>
  <c r="S2607" i="10"/>
  <c r="U2607" i="10" s="1"/>
  <c r="R2607" i="10"/>
  <c r="Q2607" i="10"/>
  <c r="T2606" i="10"/>
  <c r="S2606" i="10"/>
  <c r="U2606" i="10" s="1"/>
  <c r="R2606" i="10"/>
  <c r="Q2606" i="10"/>
  <c r="T2605" i="10"/>
  <c r="S2605" i="10"/>
  <c r="U2605" i="10" s="1"/>
  <c r="R2605" i="10"/>
  <c r="Q2605" i="10"/>
  <c r="T2604" i="10"/>
  <c r="S2604" i="10"/>
  <c r="U2604" i="10" s="1"/>
  <c r="R2604" i="10"/>
  <c r="Q2604" i="10"/>
  <c r="T2603" i="10"/>
  <c r="S2603" i="10"/>
  <c r="U2603" i="10" s="1"/>
  <c r="R2603" i="10"/>
  <c r="Q2603" i="10"/>
  <c r="T2602" i="10"/>
  <c r="S2602" i="10"/>
  <c r="U2602" i="10" s="1"/>
  <c r="R2602" i="10"/>
  <c r="Q2602" i="10"/>
  <c r="T2601" i="10"/>
  <c r="S2601" i="10"/>
  <c r="U2601" i="10" s="1"/>
  <c r="R2601" i="10"/>
  <c r="Q2601" i="10"/>
  <c r="T2600" i="10"/>
  <c r="S2600" i="10"/>
  <c r="U2600" i="10" s="1"/>
  <c r="R2600" i="10"/>
  <c r="Q2600" i="10"/>
  <c r="T2599" i="10"/>
  <c r="S2599" i="10"/>
  <c r="U2599" i="10" s="1"/>
  <c r="R2599" i="10"/>
  <c r="Q2599" i="10"/>
  <c r="T2598" i="10"/>
  <c r="S2598" i="10"/>
  <c r="U2598" i="10" s="1"/>
  <c r="R2598" i="10"/>
  <c r="Q2598" i="10"/>
  <c r="T2597" i="10"/>
  <c r="S2597" i="10"/>
  <c r="U2597" i="10" s="1"/>
  <c r="R2597" i="10"/>
  <c r="Q2597" i="10"/>
  <c r="T2596" i="10"/>
  <c r="S2596" i="10"/>
  <c r="U2596" i="10" s="1"/>
  <c r="R2596" i="10"/>
  <c r="Q2596" i="10"/>
  <c r="T2595" i="10"/>
  <c r="S2595" i="10"/>
  <c r="U2595" i="10" s="1"/>
  <c r="R2595" i="10"/>
  <c r="Q2595" i="10"/>
  <c r="T2594" i="10"/>
  <c r="S2594" i="10"/>
  <c r="U2594" i="10" s="1"/>
  <c r="R2594" i="10"/>
  <c r="Q2594" i="10"/>
  <c r="T2593" i="10"/>
  <c r="S2593" i="10"/>
  <c r="U2593" i="10" s="1"/>
  <c r="R2593" i="10"/>
  <c r="Q2593" i="10"/>
  <c r="T2592" i="10"/>
  <c r="S2592" i="10"/>
  <c r="U2592" i="10" s="1"/>
  <c r="R2592" i="10"/>
  <c r="Q2592" i="10"/>
  <c r="T2591" i="10"/>
  <c r="S2591" i="10"/>
  <c r="U2591" i="10" s="1"/>
  <c r="R2591" i="10"/>
  <c r="Q2591" i="10"/>
  <c r="T2590" i="10"/>
  <c r="S2590" i="10"/>
  <c r="U2590" i="10" s="1"/>
  <c r="R2590" i="10"/>
  <c r="Q2590" i="10"/>
  <c r="T2589" i="10"/>
  <c r="S2589" i="10"/>
  <c r="U2589" i="10" s="1"/>
  <c r="R2589" i="10"/>
  <c r="Q2589" i="10"/>
  <c r="T2588" i="10"/>
  <c r="S2588" i="10"/>
  <c r="U2588" i="10" s="1"/>
  <c r="R2588" i="10"/>
  <c r="Q2588" i="10"/>
  <c r="T2587" i="10"/>
  <c r="S2587" i="10"/>
  <c r="U2587" i="10" s="1"/>
  <c r="R2587" i="10"/>
  <c r="Q2587" i="10"/>
  <c r="T2586" i="10"/>
  <c r="S2586" i="10"/>
  <c r="U2586" i="10" s="1"/>
  <c r="R2586" i="10"/>
  <c r="Q2586" i="10"/>
  <c r="T2585" i="10"/>
  <c r="S2585" i="10"/>
  <c r="U2585" i="10" s="1"/>
  <c r="R2585" i="10"/>
  <c r="Q2585" i="10"/>
  <c r="T2584" i="10"/>
  <c r="S2584" i="10"/>
  <c r="U2584" i="10" s="1"/>
  <c r="R2584" i="10"/>
  <c r="Q2584" i="10"/>
  <c r="T2583" i="10"/>
  <c r="S2583" i="10"/>
  <c r="U2583" i="10" s="1"/>
  <c r="R2583" i="10"/>
  <c r="Q2583" i="10"/>
  <c r="T2582" i="10"/>
  <c r="S2582" i="10"/>
  <c r="U2582" i="10" s="1"/>
  <c r="R2582" i="10"/>
  <c r="Q2582" i="10"/>
  <c r="T2581" i="10"/>
  <c r="S2581" i="10"/>
  <c r="U2581" i="10" s="1"/>
  <c r="R2581" i="10"/>
  <c r="Q2581" i="10"/>
  <c r="T2580" i="10"/>
  <c r="S2580" i="10"/>
  <c r="U2580" i="10" s="1"/>
  <c r="R2580" i="10"/>
  <c r="Q2580" i="10"/>
  <c r="T2579" i="10"/>
  <c r="S2579" i="10"/>
  <c r="U2579" i="10" s="1"/>
  <c r="R2579" i="10"/>
  <c r="Q2579" i="10"/>
  <c r="T2578" i="10"/>
  <c r="S2578" i="10"/>
  <c r="U2578" i="10" s="1"/>
  <c r="R2578" i="10"/>
  <c r="Q2578" i="10"/>
  <c r="T2577" i="10"/>
  <c r="S2577" i="10"/>
  <c r="U2577" i="10" s="1"/>
  <c r="R2577" i="10"/>
  <c r="Q2577" i="10"/>
  <c r="T2576" i="10"/>
  <c r="S2576" i="10"/>
  <c r="U2576" i="10" s="1"/>
  <c r="R2576" i="10"/>
  <c r="Q2576" i="10"/>
  <c r="T2575" i="10"/>
  <c r="S2575" i="10"/>
  <c r="U2575" i="10" s="1"/>
  <c r="R2575" i="10"/>
  <c r="Q2575" i="10"/>
  <c r="T2574" i="10"/>
  <c r="S2574" i="10"/>
  <c r="U2574" i="10" s="1"/>
  <c r="R2574" i="10"/>
  <c r="Q2574" i="10"/>
  <c r="T2573" i="10"/>
  <c r="S2573" i="10"/>
  <c r="U2573" i="10" s="1"/>
  <c r="R2573" i="10"/>
  <c r="Q2573" i="10"/>
  <c r="T2572" i="10"/>
  <c r="S2572" i="10"/>
  <c r="U2572" i="10" s="1"/>
  <c r="R2572" i="10"/>
  <c r="Q2572" i="10"/>
  <c r="T2571" i="10"/>
  <c r="S2571" i="10"/>
  <c r="U2571" i="10" s="1"/>
  <c r="R2571" i="10"/>
  <c r="Q2571" i="10"/>
  <c r="T2570" i="10"/>
  <c r="S2570" i="10"/>
  <c r="U2570" i="10" s="1"/>
  <c r="R2570" i="10"/>
  <c r="Q2570" i="10"/>
  <c r="T2569" i="10"/>
  <c r="S2569" i="10"/>
  <c r="U2569" i="10" s="1"/>
  <c r="R2569" i="10"/>
  <c r="Q2569" i="10"/>
  <c r="T2568" i="10"/>
  <c r="S2568" i="10"/>
  <c r="U2568" i="10" s="1"/>
  <c r="R2568" i="10"/>
  <c r="Q2568" i="10"/>
  <c r="T2567" i="10"/>
  <c r="S2567" i="10"/>
  <c r="U2567" i="10" s="1"/>
  <c r="R2567" i="10"/>
  <c r="Q2567" i="10"/>
  <c r="T2566" i="10"/>
  <c r="S2566" i="10"/>
  <c r="U2566" i="10" s="1"/>
  <c r="R2566" i="10"/>
  <c r="Q2566" i="10"/>
  <c r="T2565" i="10"/>
  <c r="S2565" i="10"/>
  <c r="U2565" i="10" s="1"/>
  <c r="R2565" i="10"/>
  <c r="Q2565" i="10"/>
  <c r="T2564" i="10"/>
  <c r="S2564" i="10"/>
  <c r="U2564" i="10" s="1"/>
  <c r="R2564" i="10"/>
  <c r="Q2564" i="10"/>
  <c r="T2563" i="10"/>
  <c r="S2563" i="10"/>
  <c r="U2563" i="10" s="1"/>
  <c r="R2563" i="10"/>
  <c r="Q2563" i="10"/>
  <c r="T2562" i="10"/>
  <c r="S2562" i="10"/>
  <c r="U2562" i="10" s="1"/>
  <c r="R2562" i="10"/>
  <c r="Q2562" i="10"/>
  <c r="T2561" i="10"/>
  <c r="S2561" i="10"/>
  <c r="U2561" i="10" s="1"/>
  <c r="R2561" i="10"/>
  <c r="Q2561" i="10"/>
  <c r="T2560" i="10"/>
  <c r="S2560" i="10"/>
  <c r="U2560" i="10" s="1"/>
  <c r="R2560" i="10"/>
  <c r="Q2560" i="10"/>
  <c r="T2559" i="10"/>
  <c r="S2559" i="10"/>
  <c r="U2559" i="10" s="1"/>
  <c r="R2559" i="10"/>
  <c r="Q2559" i="10"/>
  <c r="T2558" i="10"/>
  <c r="S2558" i="10"/>
  <c r="U2558" i="10" s="1"/>
  <c r="R2558" i="10"/>
  <c r="Q2558" i="10"/>
  <c r="T2557" i="10"/>
  <c r="S2557" i="10"/>
  <c r="U2557" i="10" s="1"/>
  <c r="R2557" i="10"/>
  <c r="Q2557" i="10"/>
  <c r="T2556" i="10"/>
  <c r="S2556" i="10"/>
  <c r="U2556" i="10" s="1"/>
  <c r="R2556" i="10"/>
  <c r="Q2556" i="10"/>
  <c r="T2555" i="10"/>
  <c r="S2555" i="10"/>
  <c r="U2555" i="10" s="1"/>
  <c r="R2555" i="10"/>
  <c r="Q2555" i="10"/>
  <c r="T2554" i="10"/>
  <c r="S2554" i="10"/>
  <c r="U2554" i="10" s="1"/>
  <c r="R2554" i="10"/>
  <c r="Q2554" i="10"/>
  <c r="T2553" i="10"/>
  <c r="S2553" i="10"/>
  <c r="U2553" i="10" s="1"/>
  <c r="R2553" i="10"/>
  <c r="Q2553" i="10"/>
  <c r="T2552" i="10"/>
  <c r="S2552" i="10"/>
  <c r="U2552" i="10" s="1"/>
  <c r="R2552" i="10"/>
  <c r="Q2552" i="10"/>
  <c r="T2551" i="10"/>
  <c r="S2551" i="10"/>
  <c r="U2551" i="10" s="1"/>
  <c r="R2551" i="10"/>
  <c r="Q2551" i="10"/>
  <c r="T2550" i="10"/>
  <c r="S2550" i="10"/>
  <c r="U2550" i="10" s="1"/>
  <c r="R2550" i="10"/>
  <c r="Q2550" i="10"/>
  <c r="T2549" i="10"/>
  <c r="S2549" i="10"/>
  <c r="U2549" i="10" s="1"/>
  <c r="R2549" i="10"/>
  <c r="Q2549" i="10"/>
  <c r="T2548" i="10"/>
  <c r="S2548" i="10"/>
  <c r="U2548" i="10" s="1"/>
  <c r="R2548" i="10"/>
  <c r="Q2548" i="10"/>
  <c r="T2547" i="10"/>
  <c r="S2547" i="10"/>
  <c r="U2547" i="10" s="1"/>
  <c r="R2547" i="10"/>
  <c r="Q2547" i="10"/>
  <c r="T2546" i="10"/>
  <c r="S2546" i="10"/>
  <c r="U2546" i="10" s="1"/>
  <c r="R2546" i="10"/>
  <c r="Q2546" i="10"/>
  <c r="T2545" i="10"/>
  <c r="S2545" i="10"/>
  <c r="U2545" i="10" s="1"/>
  <c r="R2545" i="10"/>
  <c r="Q2545" i="10"/>
  <c r="T2544" i="10"/>
  <c r="S2544" i="10"/>
  <c r="U2544" i="10" s="1"/>
  <c r="R2544" i="10"/>
  <c r="Q2544" i="10"/>
  <c r="T2543" i="10"/>
  <c r="S2543" i="10"/>
  <c r="U2543" i="10" s="1"/>
  <c r="R2543" i="10"/>
  <c r="Q2543" i="10"/>
  <c r="T2542" i="10"/>
  <c r="S2542" i="10"/>
  <c r="U2542" i="10" s="1"/>
  <c r="R2542" i="10"/>
  <c r="Q2542" i="10"/>
  <c r="T2541" i="10"/>
  <c r="S2541" i="10"/>
  <c r="U2541" i="10" s="1"/>
  <c r="R2541" i="10"/>
  <c r="Q2541" i="10"/>
  <c r="T2540" i="10"/>
  <c r="S2540" i="10"/>
  <c r="U2540" i="10" s="1"/>
  <c r="R2540" i="10"/>
  <c r="Q2540" i="10"/>
  <c r="T2539" i="10"/>
  <c r="S2539" i="10"/>
  <c r="U2539" i="10" s="1"/>
  <c r="R2539" i="10"/>
  <c r="Q2539" i="10"/>
  <c r="T2538" i="10"/>
  <c r="S2538" i="10"/>
  <c r="U2538" i="10" s="1"/>
  <c r="R2538" i="10"/>
  <c r="Q2538" i="10"/>
  <c r="T2537" i="10"/>
  <c r="S2537" i="10"/>
  <c r="U2537" i="10" s="1"/>
  <c r="R2537" i="10"/>
  <c r="Q2537" i="10"/>
  <c r="T2536" i="10"/>
  <c r="S2536" i="10"/>
  <c r="U2536" i="10" s="1"/>
  <c r="R2536" i="10"/>
  <c r="Q2536" i="10"/>
  <c r="T2535" i="10"/>
  <c r="S2535" i="10"/>
  <c r="U2535" i="10" s="1"/>
  <c r="R2535" i="10"/>
  <c r="Q2535" i="10"/>
  <c r="T2534" i="10"/>
  <c r="S2534" i="10"/>
  <c r="U2534" i="10" s="1"/>
  <c r="R2534" i="10"/>
  <c r="Q2534" i="10"/>
  <c r="T2533" i="10"/>
  <c r="S2533" i="10"/>
  <c r="U2533" i="10" s="1"/>
  <c r="R2533" i="10"/>
  <c r="Q2533" i="10"/>
  <c r="T2532" i="10"/>
  <c r="S2532" i="10"/>
  <c r="U2532" i="10" s="1"/>
  <c r="R2532" i="10"/>
  <c r="Q2532" i="10"/>
  <c r="T2531" i="10"/>
  <c r="S2531" i="10"/>
  <c r="U2531" i="10" s="1"/>
  <c r="R2531" i="10"/>
  <c r="Q2531" i="10"/>
  <c r="T2530" i="10"/>
  <c r="S2530" i="10"/>
  <c r="U2530" i="10" s="1"/>
  <c r="R2530" i="10"/>
  <c r="Q2530" i="10"/>
  <c r="T2529" i="10"/>
  <c r="S2529" i="10"/>
  <c r="U2529" i="10" s="1"/>
  <c r="R2529" i="10"/>
  <c r="Q2529" i="10"/>
  <c r="T2528" i="10"/>
  <c r="S2528" i="10"/>
  <c r="U2528" i="10" s="1"/>
  <c r="R2528" i="10"/>
  <c r="Q2528" i="10"/>
  <c r="T2527" i="10"/>
  <c r="S2527" i="10"/>
  <c r="U2527" i="10" s="1"/>
  <c r="R2527" i="10"/>
  <c r="Q2527" i="10"/>
  <c r="T2526" i="10"/>
  <c r="S2526" i="10"/>
  <c r="U2526" i="10" s="1"/>
  <c r="R2526" i="10"/>
  <c r="Q2526" i="10"/>
  <c r="T2525" i="10"/>
  <c r="S2525" i="10"/>
  <c r="U2525" i="10" s="1"/>
  <c r="R2525" i="10"/>
  <c r="Q2525" i="10"/>
  <c r="T2524" i="10"/>
  <c r="S2524" i="10"/>
  <c r="U2524" i="10" s="1"/>
  <c r="R2524" i="10"/>
  <c r="Q2524" i="10"/>
  <c r="T2523" i="10"/>
  <c r="S2523" i="10"/>
  <c r="U2523" i="10" s="1"/>
  <c r="R2523" i="10"/>
  <c r="Q2523" i="10"/>
  <c r="T2522" i="10"/>
  <c r="S2522" i="10"/>
  <c r="U2522" i="10" s="1"/>
  <c r="R2522" i="10"/>
  <c r="Q2522" i="10"/>
  <c r="T2521" i="10"/>
  <c r="S2521" i="10"/>
  <c r="U2521" i="10" s="1"/>
  <c r="R2521" i="10"/>
  <c r="Q2521" i="10"/>
  <c r="T2520" i="10"/>
  <c r="S2520" i="10"/>
  <c r="U2520" i="10" s="1"/>
  <c r="R2520" i="10"/>
  <c r="Q2520" i="10"/>
  <c r="T2519" i="10"/>
  <c r="S2519" i="10"/>
  <c r="U2519" i="10" s="1"/>
  <c r="R2519" i="10"/>
  <c r="Q2519" i="10"/>
  <c r="T2518" i="10"/>
  <c r="S2518" i="10"/>
  <c r="U2518" i="10" s="1"/>
  <c r="R2518" i="10"/>
  <c r="Q2518" i="10"/>
  <c r="T2517" i="10"/>
  <c r="S2517" i="10"/>
  <c r="U2517" i="10" s="1"/>
  <c r="R2517" i="10"/>
  <c r="Q2517" i="10"/>
  <c r="T2516" i="10"/>
  <c r="S2516" i="10"/>
  <c r="U2516" i="10" s="1"/>
  <c r="R2516" i="10"/>
  <c r="Q2516" i="10"/>
  <c r="T2515" i="10"/>
  <c r="S2515" i="10"/>
  <c r="U2515" i="10" s="1"/>
  <c r="R2515" i="10"/>
  <c r="Q2515" i="10"/>
  <c r="T2514" i="10"/>
  <c r="S2514" i="10"/>
  <c r="U2514" i="10" s="1"/>
  <c r="R2514" i="10"/>
  <c r="Q2514" i="10"/>
  <c r="T2513" i="10"/>
  <c r="S2513" i="10"/>
  <c r="U2513" i="10" s="1"/>
  <c r="R2513" i="10"/>
  <c r="Q2513" i="10"/>
  <c r="T2512" i="10"/>
  <c r="S2512" i="10"/>
  <c r="U2512" i="10" s="1"/>
  <c r="R2512" i="10"/>
  <c r="Q2512" i="10"/>
  <c r="T2511" i="10"/>
  <c r="S2511" i="10"/>
  <c r="U2511" i="10" s="1"/>
  <c r="R2511" i="10"/>
  <c r="Q2511" i="10"/>
  <c r="T2510" i="10"/>
  <c r="S2510" i="10"/>
  <c r="U2510" i="10" s="1"/>
  <c r="R2510" i="10"/>
  <c r="Q2510" i="10"/>
  <c r="T2509" i="10"/>
  <c r="S2509" i="10"/>
  <c r="U2509" i="10" s="1"/>
  <c r="R2509" i="10"/>
  <c r="Q2509" i="10"/>
  <c r="T2508" i="10"/>
  <c r="S2508" i="10"/>
  <c r="U2508" i="10" s="1"/>
  <c r="R2508" i="10"/>
  <c r="Q2508" i="10"/>
  <c r="T2507" i="10"/>
  <c r="S2507" i="10"/>
  <c r="U2507" i="10" s="1"/>
  <c r="R2507" i="10"/>
  <c r="Q2507" i="10"/>
  <c r="T2506" i="10"/>
  <c r="S2506" i="10"/>
  <c r="U2506" i="10" s="1"/>
  <c r="R2506" i="10"/>
  <c r="Q2506" i="10"/>
  <c r="T2505" i="10"/>
  <c r="S2505" i="10"/>
  <c r="U2505" i="10" s="1"/>
  <c r="R2505" i="10"/>
  <c r="Q2505" i="10"/>
  <c r="T2504" i="10"/>
  <c r="S2504" i="10"/>
  <c r="U2504" i="10" s="1"/>
  <c r="R2504" i="10"/>
  <c r="Q2504" i="10"/>
  <c r="T2503" i="10"/>
  <c r="S2503" i="10"/>
  <c r="U2503" i="10" s="1"/>
  <c r="R2503" i="10"/>
  <c r="Q2503" i="10"/>
  <c r="T2502" i="10"/>
  <c r="S2502" i="10"/>
  <c r="U2502" i="10" s="1"/>
  <c r="R2502" i="10"/>
  <c r="Q2502" i="10"/>
  <c r="T2501" i="10"/>
  <c r="S2501" i="10"/>
  <c r="U2501" i="10" s="1"/>
  <c r="R2501" i="10"/>
  <c r="Q2501" i="10"/>
  <c r="T2500" i="10"/>
  <c r="S2500" i="10"/>
  <c r="U2500" i="10" s="1"/>
  <c r="R2500" i="10"/>
  <c r="Q2500" i="10"/>
  <c r="T2499" i="10"/>
  <c r="S2499" i="10"/>
  <c r="U2499" i="10" s="1"/>
  <c r="R2499" i="10"/>
  <c r="Q2499" i="10"/>
  <c r="T2498" i="10"/>
  <c r="S2498" i="10"/>
  <c r="U2498" i="10" s="1"/>
  <c r="R2498" i="10"/>
  <c r="Q2498" i="10"/>
  <c r="T2497" i="10"/>
  <c r="S2497" i="10"/>
  <c r="U2497" i="10" s="1"/>
  <c r="R2497" i="10"/>
  <c r="Q2497" i="10"/>
  <c r="T2496" i="10"/>
  <c r="S2496" i="10"/>
  <c r="U2496" i="10" s="1"/>
  <c r="R2496" i="10"/>
  <c r="Q2496" i="10"/>
  <c r="T2495" i="10"/>
  <c r="S2495" i="10"/>
  <c r="U2495" i="10" s="1"/>
  <c r="R2495" i="10"/>
  <c r="Q2495" i="10"/>
  <c r="T2494" i="10"/>
  <c r="S2494" i="10"/>
  <c r="U2494" i="10" s="1"/>
  <c r="R2494" i="10"/>
  <c r="Q2494" i="10"/>
  <c r="T2493" i="10"/>
  <c r="S2493" i="10"/>
  <c r="U2493" i="10" s="1"/>
  <c r="R2493" i="10"/>
  <c r="Q2493" i="10"/>
  <c r="T2492" i="10"/>
  <c r="S2492" i="10"/>
  <c r="U2492" i="10" s="1"/>
  <c r="R2492" i="10"/>
  <c r="Q2492" i="10"/>
  <c r="T2491" i="10"/>
  <c r="S2491" i="10"/>
  <c r="U2491" i="10" s="1"/>
  <c r="R2491" i="10"/>
  <c r="Q2491" i="10"/>
  <c r="T2490" i="10"/>
  <c r="S2490" i="10"/>
  <c r="U2490" i="10" s="1"/>
  <c r="R2490" i="10"/>
  <c r="Q2490" i="10"/>
  <c r="T2489" i="10"/>
  <c r="S2489" i="10"/>
  <c r="U2489" i="10" s="1"/>
  <c r="R2489" i="10"/>
  <c r="Q2489" i="10"/>
  <c r="T2488" i="10"/>
  <c r="S2488" i="10"/>
  <c r="U2488" i="10" s="1"/>
  <c r="R2488" i="10"/>
  <c r="Q2488" i="10"/>
  <c r="T2487" i="10"/>
  <c r="S2487" i="10"/>
  <c r="U2487" i="10" s="1"/>
  <c r="R2487" i="10"/>
  <c r="Q2487" i="10"/>
  <c r="T2486" i="10"/>
  <c r="S2486" i="10"/>
  <c r="U2486" i="10" s="1"/>
  <c r="R2486" i="10"/>
  <c r="Q2486" i="10"/>
  <c r="T2485" i="10"/>
  <c r="S2485" i="10"/>
  <c r="U2485" i="10" s="1"/>
  <c r="R2485" i="10"/>
  <c r="Q2485" i="10"/>
  <c r="T2484" i="10"/>
  <c r="S2484" i="10"/>
  <c r="U2484" i="10" s="1"/>
  <c r="R2484" i="10"/>
  <c r="Q2484" i="10"/>
  <c r="T2483" i="10"/>
  <c r="S2483" i="10"/>
  <c r="U2483" i="10" s="1"/>
  <c r="R2483" i="10"/>
  <c r="Q2483" i="10"/>
  <c r="T2482" i="10"/>
  <c r="S2482" i="10"/>
  <c r="U2482" i="10" s="1"/>
  <c r="R2482" i="10"/>
  <c r="Q2482" i="10"/>
  <c r="T2481" i="10"/>
  <c r="S2481" i="10"/>
  <c r="U2481" i="10" s="1"/>
  <c r="R2481" i="10"/>
  <c r="Q2481" i="10"/>
  <c r="T2480" i="10"/>
  <c r="S2480" i="10"/>
  <c r="U2480" i="10" s="1"/>
  <c r="R2480" i="10"/>
  <c r="Q2480" i="10"/>
  <c r="T2479" i="10"/>
  <c r="S2479" i="10"/>
  <c r="U2479" i="10" s="1"/>
  <c r="R2479" i="10"/>
  <c r="Q2479" i="10"/>
  <c r="T2478" i="10"/>
  <c r="S2478" i="10"/>
  <c r="U2478" i="10" s="1"/>
  <c r="R2478" i="10"/>
  <c r="Q2478" i="10"/>
  <c r="T2477" i="10"/>
  <c r="S2477" i="10"/>
  <c r="U2477" i="10" s="1"/>
  <c r="R2477" i="10"/>
  <c r="Q2477" i="10"/>
  <c r="T2476" i="10"/>
  <c r="S2476" i="10"/>
  <c r="U2476" i="10" s="1"/>
  <c r="R2476" i="10"/>
  <c r="Q2476" i="10"/>
  <c r="T2475" i="10"/>
  <c r="S2475" i="10"/>
  <c r="U2475" i="10" s="1"/>
  <c r="R2475" i="10"/>
  <c r="Q2475" i="10"/>
  <c r="T2474" i="10"/>
  <c r="S2474" i="10"/>
  <c r="U2474" i="10" s="1"/>
  <c r="R2474" i="10"/>
  <c r="Q2474" i="10"/>
  <c r="T2473" i="10"/>
  <c r="S2473" i="10"/>
  <c r="U2473" i="10" s="1"/>
  <c r="R2473" i="10"/>
  <c r="Q2473" i="10"/>
  <c r="T2472" i="10"/>
  <c r="S2472" i="10"/>
  <c r="U2472" i="10" s="1"/>
  <c r="R2472" i="10"/>
  <c r="Q2472" i="10"/>
  <c r="T2471" i="10"/>
  <c r="S2471" i="10"/>
  <c r="U2471" i="10" s="1"/>
  <c r="R2471" i="10"/>
  <c r="Q2471" i="10"/>
  <c r="T2470" i="10"/>
  <c r="S2470" i="10"/>
  <c r="U2470" i="10" s="1"/>
  <c r="R2470" i="10"/>
  <c r="Q2470" i="10"/>
  <c r="T2469" i="10"/>
  <c r="S2469" i="10"/>
  <c r="U2469" i="10" s="1"/>
  <c r="R2469" i="10"/>
  <c r="Q2469" i="10"/>
  <c r="T2468" i="10"/>
  <c r="S2468" i="10"/>
  <c r="U2468" i="10" s="1"/>
  <c r="R2468" i="10"/>
  <c r="Q2468" i="10"/>
  <c r="T2467" i="10"/>
  <c r="S2467" i="10"/>
  <c r="U2467" i="10" s="1"/>
  <c r="R2467" i="10"/>
  <c r="Q2467" i="10"/>
  <c r="T2466" i="10"/>
  <c r="S2466" i="10"/>
  <c r="U2466" i="10" s="1"/>
  <c r="R2466" i="10"/>
  <c r="Q2466" i="10"/>
  <c r="T2465" i="10"/>
  <c r="S2465" i="10"/>
  <c r="U2465" i="10" s="1"/>
  <c r="R2465" i="10"/>
  <c r="Q2465" i="10"/>
  <c r="T2464" i="10"/>
  <c r="S2464" i="10"/>
  <c r="U2464" i="10" s="1"/>
  <c r="R2464" i="10"/>
  <c r="Q2464" i="10"/>
  <c r="T2463" i="10"/>
  <c r="S2463" i="10"/>
  <c r="U2463" i="10" s="1"/>
  <c r="R2463" i="10"/>
  <c r="Q2463" i="10"/>
  <c r="T2462" i="10"/>
  <c r="S2462" i="10"/>
  <c r="U2462" i="10" s="1"/>
  <c r="R2462" i="10"/>
  <c r="Q2462" i="10"/>
  <c r="T2461" i="10"/>
  <c r="S2461" i="10"/>
  <c r="U2461" i="10" s="1"/>
  <c r="R2461" i="10"/>
  <c r="Q2461" i="10"/>
  <c r="T2460" i="10"/>
  <c r="S2460" i="10"/>
  <c r="U2460" i="10" s="1"/>
  <c r="R2460" i="10"/>
  <c r="Q2460" i="10"/>
  <c r="T2459" i="10"/>
  <c r="S2459" i="10"/>
  <c r="U2459" i="10" s="1"/>
  <c r="R2459" i="10"/>
  <c r="Q2459" i="10"/>
  <c r="T2458" i="10"/>
  <c r="S2458" i="10"/>
  <c r="U2458" i="10" s="1"/>
  <c r="R2458" i="10"/>
  <c r="Q2458" i="10"/>
  <c r="T2457" i="10"/>
  <c r="S2457" i="10"/>
  <c r="U2457" i="10" s="1"/>
  <c r="R2457" i="10"/>
  <c r="Q2457" i="10"/>
  <c r="T2456" i="10"/>
  <c r="S2456" i="10"/>
  <c r="U2456" i="10" s="1"/>
  <c r="R2456" i="10"/>
  <c r="Q2456" i="10"/>
  <c r="T2455" i="10"/>
  <c r="S2455" i="10"/>
  <c r="U2455" i="10" s="1"/>
  <c r="R2455" i="10"/>
  <c r="Q2455" i="10"/>
  <c r="T2454" i="10"/>
  <c r="S2454" i="10"/>
  <c r="U2454" i="10" s="1"/>
  <c r="R2454" i="10"/>
  <c r="Q2454" i="10"/>
  <c r="T2453" i="10"/>
  <c r="S2453" i="10"/>
  <c r="U2453" i="10" s="1"/>
  <c r="R2453" i="10"/>
  <c r="Q2453" i="10"/>
  <c r="T2452" i="10"/>
  <c r="S2452" i="10"/>
  <c r="U2452" i="10" s="1"/>
  <c r="R2452" i="10"/>
  <c r="Q2452" i="10"/>
  <c r="T2451" i="10"/>
  <c r="S2451" i="10"/>
  <c r="U2451" i="10" s="1"/>
  <c r="R2451" i="10"/>
  <c r="Q2451" i="10"/>
  <c r="T2450" i="10"/>
  <c r="S2450" i="10"/>
  <c r="U2450" i="10" s="1"/>
  <c r="R2450" i="10"/>
  <c r="Q2450" i="10"/>
  <c r="T2449" i="10"/>
  <c r="S2449" i="10"/>
  <c r="U2449" i="10" s="1"/>
  <c r="R2449" i="10"/>
  <c r="Q2449" i="10"/>
  <c r="T2448" i="10"/>
  <c r="S2448" i="10"/>
  <c r="U2448" i="10" s="1"/>
  <c r="R2448" i="10"/>
  <c r="Q2448" i="10"/>
  <c r="T2447" i="10"/>
  <c r="S2447" i="10"/>
  <c r="U2447" i="10" s="1"/>
  <c r="R2447" i="10"/>
  <c r="Q2447" i="10"/>
  <c r="T2446" i="10"/>
  <c r="S2446" i="10"/>
  <c r="U2446" i="10" s="1"/>
  <c r="R2446" i="10"/>
  <c r="Q2446" i="10"/>
  <c r="T2445" i="10"/>
  <c r="S2445" i="10"/>
  <c r="U2445" i="10" s="1"/>
  <c r="R2445" i="10"/>
  <c r="Q2445" i="10"/>
  <c r="T2444" i="10"/>
  <c r="S2444" i="10"/>
  <c r="U2444" i="10" s="1"/>
  <c r="R2444" i="10"/>
  <c r="Q2444" i="10"/>
  <c r="T2443" i="10"/>
  <c r="S2443" i="10"/>
  <c r="U2443" i="10" s="1"/>
  <c r="R2443" i="10"/>
  <c r="Q2443" i="10"/>
  <c r="T2442" i="10"/>
  <c r="S2442" i="10"/>
  <c r="U2442" i="10" s="1"/>
  <c r="R2442" i="10"/>
  <c r="Q2442" i="10"/>
  <c r="T2441" i="10"/>
  <c r="S2441" i="10"/>
  <c r="U2441" i="10" s="1"/>
  <c r="R2441" i="10"/>
  <c r="Q2441" i="10"/>
  <c r="T2440" i="10"/>
  <c r="S2440" i="10"/>
  <c r="U2440" i="10" s="1"/>
  <c r="R2440" i="10"/>
  <c r="Q2440" i="10"/>
  <c r="T2439" i="10"/>
  <c r="S2439" i="10"/>
  <c r="U2439" i="10" s="1"/>
  <c r="R2439" i="10"/>
  <c r="Q2439" i="10"/>
  <c r="T2438" i="10"/>
  <c r="S2438" i="10"/>
  <c r="U2438" i="10" s="1"/>
  <c r="R2438" i="10"/>
  <c r="Q2438" i="10"/>
  <c r="T2437" i="10"/>
  <c r="S2437" i="10"/>
  <c r="U2437" i="10" s="1"/>
  <c r="R2437" i="10"/>
  <c r="Q2437" i="10"/>
  <c r="T2436" i="10"/>
  <c r="S2436" i="10"/>
  <c r="U2436" i="10" s="1"/>
  <c r="R2436" i="10"/>
  <c r="Q2436" i="10"/>
  <c r="T2435" i="10"/>
  <c r="S2435" i="10"/>
  <c r="U2435" i="10" s="1"/>
  <c r="R2435" i="10"/>
  <c r="Q2435" i="10"/>
  <c r="T2434" i="10"/>
  <c r="S2434" i="10"/>
  <c r="U2434" i="10" s="1"/>
  <c r="R2434" i="10"/>
  <c r="Q2434" i="10"/>
  <c r="T2433" i="10"/>
  <c r="S2433" i="10"/>
  <c r="U2433" i="10" s="1"/>
  <c r="R2433" i="10"/>
  <c r="Q2433" i="10"/>
  <c r="T2432" i="10"/>
  <c r="S2432" i="10"/>
  <c r="U2432" i="10" s="1"/>
  <c r="R2432" i="10"/>
  <c r="Q2432" i="10"/>
  <c r="T2431" i="10"/>
  <c r="S2431" i="10"/>
  <c r="U2431" i="10" s="1"/>
  <c r="R2431" i="10"/>
  <c r="Q2431" i="10"/>
  <c r="T2430" i="10"/>
  <c r="S2430" i="10"/>
  <c r="U2430" i="10" s="1"/>
  <c r="R2430" i="10"/>
  <c r="Q2430" i="10"/>
  <c r="T2429" i="10"/>
  <c r="S2429" i="10"/>
  <c r="U2429" i="10" s="1"/>
  <c r="R2429" i="10"/>
  <c r="Q2429" i="10"/>
  <c r="T2428" i="10"/>
  <c r="S2428" i="10"/>
  <c r="U2428" i="10" s="1"/>
  <c r="R2428" i="10"/>
  <c r="Q2428" i="10"/>
  <c r="T2427" i="10"/>
  <c r="S2427" i="10"/>
  <c r="U2427" i="10" s="1"/>
  <c r="R2427" i="10"/>
  <c r="Q2427" i="10"/>
  <c r="T2426" i="10"/>
  <c r="S2426" i="10"/>
  <c r="U2426" i="10" s="1"/>
  <c r="R2426" i="10"/>
  <c r="Q2426" i="10"/>
  <c r="T2425" i="10"/>
  <c r="S2425" i="10"/>
  <c r="U2425" i="10" s="1"/>
  <c r="R2425" i="10"/>
  <c r="Q2425" i="10"/>
  <c r="T2424" i="10"/>
  <c r="S2424" i="10"/>
  <c r="U2424" i="10" s="1"/>
  <c r="R2424" i="10"/>
  <c r="Q2424" i="10"/>
  <c r="T2423" i="10"/>
  <c r="S2423" i="10"/>
  <c r="U2423" i="10" s="1"/>
  <c r="R2423" i="10"/>
  <c r="Q2423" i="10"/>
  <c r="T2422" i="10"/>
  <c r="S2422" i="10"/>
  <c r="U2422" i="10" s="1"/>
  <c r="R2422" i="10"/>
  <c r="Q2422" i="10"/>
  <c r="T2421" i="10"/>
  <c r="S2421" i="10"/>
  <c r="U2421" i="10" s="1"/>
  <c r="R2421" i="10"/>
  <c r="Q2421" i="10"/>
  <c r="T2420" i="10"/>
  <c r="S2420" i="10"/>
  <c r="U2420" i="10" s="1"/>
  <c r="R2420" i="10"/>
  <c r="Q2420" i="10"/>
  <c r="T2419" i="10"/>
  <c r="S2419" i="10"/>
  <c r="U2419" i="10" s="1"/>
  <c r="R2419" i="10"/>
  <c r="Q2419" i="10"/>
  <c r="T2418" i="10"/>
  <c r="S2418" i="10"/>
  <c r="U2418" i="10" s="1"/>
  <c r="R2418" i="10"/>
  <c r="Q2418" i="10"/>
  <c r="T2417" i="10"/>
  <c r="S2417" i="10"/>
  <c r="U2417" i="10" s="1"/>
  <c r="R2417" i="10"/>
  <c r="Q2417" i="10"/>
  <c r="T2416" i="10"/>
  <c r="S2416" i="10"/>
  <c r="U2416" i="10" s="1"/>
  <c r="R2416" i="10"/>
  <c r="Q2416" i="10"/>
  <c r="T2415" i="10"/>
  <c r="S2415" i="10"/>
  <c r="U2415" i="10" s="1"/>
  <c r="R2415" i="10"/>
  <c r="Q2415" i="10"/>
  <c r="T2414" i="10"/>
  <c r="S2414" i="10"/>
  <c r="U2414" i="10" s="1"/>
  <c r="R2414" i="10"/>
  <c r="Q2414" i="10"/>
  <c r="T2413" i="10"/>
  <c r="S2413" i="10"/>
  <c r="U2413" i="10" s="1"/>
  <c r="R2413" i="10"/>
  <c r="Q2413" i="10"/>
  <c r="T2412" i="10"/>
  <c r="S2412" i="10"/>
  <c r="U2412" i="10" s="1"/>
  <c r="R2412" i="10"/>
  <c r="Q2412" i="10"/>
  <c r="T2411" i="10"/>
  <c r="S2411" i="10"/>
  <c r="U2411" i="10" s="1"/>
  <c r="R2411" i="10"/>
  <c r="Q2411" i="10"/>
  <c r="T2410" i="10"/>
  <c r="S2410" i="10"/>
  <c r="U2410" i="10" s="1"/>
  <c r="R2410" i="10"/>
  <c r="Q2410" i="10"/>
  <c r="T2409" i="10"/>
  <c r="S2409" i="10"/>
  <c r="U2409" i="10" s="1"/>
  <c r="R2409" i="10"/>
  <c r="Q2409" i="10"/>
  <c r="T2408" i="10"/>
  <c r="S2408" i="10"/>
  <c r="U2408" i="10" s="1"/>
  <c r="R2408" i="10"/>
  <c r="Q2408" i="10"/>
  <c r="T2407" i="10"/>
  <c r="S2407" i="10"/>
  <c r="U2407" i="10" s="1"/>
  <c r="R2407" i="10"/>
  <c r="Q2407" i="10"/>
  <c r="T2406" i="10"/>
  <c r="S2406" i="10"/>
  <c r="U2406" i="10" s="1"/>
  <c r="R2406" i="10"/>
  <c r="Q2406" i="10"/>
  <c r="T2405" i="10"/>
  <c r="S2405" i="10"/>
  <c r="U2405" i="10" s="1"/>
  <c r="R2405" i="10"/>
  <c r="Q2405" i="10"/>
  <c r="T2404" i="10"/>
  <c r="S2404" i="10"/>
  <c r="U2404" i="10" s="1"/>
  <c r="R2404" i="10"/>
  <c r="Q2404" i="10"/>
  <c r="T2403" i="10"/>
  <c r="S2403" i="10"/>
  <c r="U2403" i="10" s="1"/>
  <c r="R2403" i="10"/>
  <c r="Q2403" i="10"/>
  <c r="T2402" i="10"/>
  <c r="S2402" i="10"/>
  <c r="U2402" i="10" s="1"/>
  <c r="R2402" i="10"/>
  <c r="Q2402" i="10"/>
  <c r="T2401" i="10"/>
  <c r="S2401" i="10"/>
  <c r="U2401" i="10" s="1"/>
  <c r="R2401" i="10"/>
  <c r="Q2401" i="10"/>
  <c r="T2400" i="10"/>
  <c r="S2400" i="10"/>
  <c r="U2400" i="10" s="1"/>
  <c r="R2400" i="10"/>
  <c r="Q2400" i="10"/>
  <c r="T2399" i="10"/>
  <c r="S2399" i="10"/>
  <c r="U2399" i="10" s="1"/>
  <c r="R2399" i="10"/>
  <c r="Q2399" i="10"/>
  <c r="T2398" i="10"/>
  <c r="S2398" i="10"/>
  <c r="U2398" i="10" s="1"/>
  <c r="R2398" i="10"/>
  <c r="Q2398" i="10"/>
  <c r="T2397" i="10"/>
  <c r="S2397" i="10"/>
  <c r="U2397" i="10" s="1"/>
  <c r="R2397" i="10"/>
  <c r="Q2397" i="10"/>
  <c r="T2396" i="10"/>
  <c r="S2396" i="10"/>
  <c r="U2396" i="10" s="1"/>
  <c r="R2396" i="10"/>
  <c r="Q2396" i="10"/>
  <c r="T2395" i="10"/>
  <c r="S2395" i="10"/>
  <c r="U2395" i="10" s="1"/>
  <c r="R2395" i="10"/>
  <c r="Q2395" i="10"/>
  <c r="T2394" i="10"/>
  <c r="S2394" i="10"/>
  <c r="U2394" i="10" s="1"/>
  <c r="R2394" i="10"/>
  <c r="Q2394" i="10"/>
  <c r="T2393" i="10"/>
  <c r="S2393" i="10"/>
  <c r="U2393" i="10" s="1"/>
  <c r="R2393" i="10"/>
  <c r="Q2393" i="10"/>
  <c r="T2392" i="10"/>
  <c r="S2392" i="10"/>
  <c r="U2392" i="10" s="1"/>
  <c r="R2392" i="10"/>
  <c r="Q2392" i="10"/>
  <c r="T2391" i="10"/>
  <c r="S2391" i="10"/>
  <c r="U2391" i="10" s="1"/>
  <c r="R2391" i="10"/>
  <c r="Q2391" i="10"/>
  <c r="T2390" i="10"/>
  <c r="S2390" i="10"/>
  <c r="U2390" i="10" s="1"/>
  <c r="R2390" i="10"/>
  <c r="Q2390" i="10"/>
  <c r="T2389" i="10"/>
  <c r="S2389" i="10"/>
  <c r="U2389" i="10" s="1"/>
  <c r="R2389" i="10"/>
  <c r="Q2389" i="10"/>
  <c r="T2388" i="10"/>
  <c r="S2388" i="10"/>
  <c r="U2388" i="10" s="1"/>
  <c r="R2388" i="10"/>
  <c r="Q2388" i="10"/>
  <c r="T2387" i="10"/>
  <c r="S2387" i="10"/>
  <c r="U2387" i="10" s="1"/>
  <c r="R2387" i="10"/>
  <c r="Q2387" i="10"/>
  <c r="T2386" i="10"/>
  <c r="S2386" i="10"/>
  <c r="U2386" i="10" s="1"/>
  <c r="R2386" i="10"/>
  <c r="Q2386" i="10"/>
  <c r="T2385" i="10"/>
  <c r="S2385" i="10"/>
  <c r="U2385" i="10" s="1"/>
  <c r="R2385" i="10"/>
  <c r="Q2385" i="10"/>
  <c r="T2384" i="10"/>
  <c r="S2384" i="10"/>
  <c r="U2384" i="10" s="1"/>
  <c r="R2384" i="10"/>
  <c r="Q2384" i="10"/>
  <c r="T2383" i="10"/>
  <c r="S2383" i="10"/>
  <c r="U2383" i="10" s="1"/>
  <c r="R2383" i="10"/>
  <c r="Q2383" i="10"/>
  <c r="T2382" i="10"/>
  <c r="S2382" i="10"/>
  <c r="U2382" i="10" s="1"/>
  <c r="R2382" i="10"/>
  <c r="Q2382" i="10"/>
  <c r="T2381" i="10"/>
  <c r="S2381" i="10"/>
  <c r="U2381" i="10" s="1"/>
  <c r="R2381" i="10"/>
  <c r="Q2381" i="10"/>
  <c r="T2380" i="10"/>
  <c r="S2380" i="10"/>
  <c r="U2380" i="10" s="1"/>
  <c r="R2380" i="10"/>
  <c r="Q2380" i="10"/>
  <c r="T2379" i="10"/>
  <c r="S2379" i="10"/>
  <c r="U2379" i="10" s="1"/>
  <c r="R2379" i="10"/>
  <c r="Q2379" i="10"/>
  <c r="T2378" i="10"/>
  <c r="S2378" i="10"/>
  <c r="U2378" i="10" s="1"/>
  <c r="R2378" i="10"/>
  <c r="Q2378" i="10"/>
  <c r="T2377" i="10"/>
  <c r="S2377" i="10"/>
  <c r="U2377" i="10" s="1"/>
  <c r="R2377" i="10"/>
  <c r="Q2377" i="10"/>
  <c r="T2376" i="10"/>
  <c r="S2376" i="10"/>
  <c r="U2376" i="10" s="1"/>
  <c r="R2376" i="10"/>
  <c r="Q2376" i="10"/>
  <c r="T2375" i="10"/>
  <c r="S2375" i="10"/>
  <c r="U2375" i="10" s="1"/>
  <c r="R2375" i="10"/>
  <c r="Q2375" i="10"/>
  <c r="T2374" i="10"/>
  <c r="S2374" i="10"/>
  <c r="U2374" i="10" s="1"/>
  <c r="R2374" i="10"/>
  <c r="Q2374" i="10"/>
  <c r="T2373" i="10"/>
  <c r="S2373" i="10"/>
  <c r="U2373" i="10" s="1"/>
  <c r="R2373" i="10"/>
  <c r="Q2373" i="10"/>
  <c r="T2372" i="10"/>
  <c r="S2372" i="10"/>
  <c r="U2372" i="10" s="1"/>
  <c r="R2372" i="10"/>
  <c r="Q2372" i="10"/>
  <c r="T2371" i="10"/>
  <c r="S2371" i="10"/>
  <c r="U2371" i="10" s="1"/>
  <c r="R2371" i="10"/>
  <c r="Q2371" i="10"/>
  <c r="T2370" i="10"/>
  <c r="S2370" i="10"/>
  <c r="U2370" i="10" s="1"/>
  <c r="R2370" i="10"/>
  <c r="Q2370" i="10"/>
  <c r="T2369" i="10"/>
  <c r="S2369" i="10"/>
  <c r="U2369" i="10" s="1"/>
  <c r="R2369" i="10"/>
  <c r="Q2369" i="10"/>
  <c r="T2368" i="10"/>
  <c r="S2368" i="10"/>
  <c r="U2368" i="10" s="1"/>
  <c r="R2368" i="10"/>
  <c r="Q2368" i="10"/>
  <c r="T2367" i="10"/>
  <c r="S2367" i="10"/>
  <c r="U2367" i="10" s="1"/>
  <c r="R2367" i="10"/>
  <c r="Q2367" i="10"/>
  <c r="T2366" i="10"/>
  <c r="S2366" i="10"/>
  <c r="U2366" i="10" s="1"/>
  <c r="R2366" i="10"/>
  <c r="Q2366" i="10"/>
  <c r="T2365" i="10"/>
  <c r="S2365" i="10"/>
  <c r="U2365" i="10" s="1"/>
  <c r="R2365" i="10"/>
  <c r="Q2365" i="10"/>
  <c r="T2364" i="10"/>
  <c r="S2364" i="10"/>
  <c r="U2364" i="10" s="1"/>
  <c r="R2364" i="10"/>
  <c r="Q2364" i="10"/>
  <c r="T2363" i="10"/>
  <c r="S2363" i="10"/>
  <c r="U2363" i="10" s="1"/>
  <c r="R2363" i="10"/>
  <c r="Q2363" i="10"/>
  <c r="T2362" i="10"/>
  <c r="S2362" i="10"/>
  <c r="U2362" i="10" s="1"/>
  <c r="R2362" i="10"/>
  <c r="Q2362" i="10"/>
  <c r="T2361" i="10"/>
  <c r="S2361" i="10"/>
  <c r="U2361" i="10" s="1"/>
  <c r="R2361" i="10"/>
  <c r="Q2361" i="10"/>
  <c r="T2360" i="10"/>
  <c r="S2360" i="10"/>
  <c r="U2360" i="10" s="1"/>
  <c r="R2360" i="10"/>
  <c r="Q2360" i="10"/>
  <c r="T2359" i="10"/>
  <c r="S2359" i="10"/>
  <c r="U2359" i="10" s="1"/>
  <c r="R2359" i="10"/>
  <c r="Q2359" i="10"/>
  <c r="T2358" i="10"/>
  <c r="S2358" i="10"/>
  <c r="U2358" i="10" s="1"/>
  <c r="R2358" i="10"/>
  <c r="Q2358" i="10"/>
  <c r="T2357" i="10"/>
  <c r="S2357" i="10"/>
  <c r="U2357" i="10" s="1"/>
  <c r="R2357" i="10"/>
  <c r="Q2357" i="10"/>
  <c r="T2356" i="10"/>
  <c r="S2356" i="10"/>
  <c r="U2356" i="10" s="1"/>
  <c r="R2356" i="10"/>
  <c r="Q2356" i="10"/>
  <c r="T2355" i="10"/>
  <c r="S2355" i="10"/>
  <c r="U2355" i="10" s="1"/>
  <c r="R2355" i="10"/>
  <c r="Q2355" i="10"/>
  <c r="T2354" i="10"/>
  <c r="S2354" i="10"/>
  <c r="U2354" i="10" s="1"/>
  <c r="R2354" i="10"/>
  <c r="Q2354" i="10"/>
  <c r="T2353" i="10"/>
  <c r="S2353" i="10"/>
  <c r="U2353" i="10" s="1"/>
  <c r="R2353" i="10"/>
  <c r="Q2353" i="10"/>
  <c r="T2352" i="10"/>
  <c r="S2352" i="10"/>
  <c r="U2352" i="10" s="1"/>
  <c r="R2352" i="10"/>
  <c r="Q2352" i="10"/>
  <c r="T2351" i="10"/>
  <c r="S2351" i="10"/>
  <c r="U2351" i="10" s="1"/>
  <c r="R2351" i="10"/>
  <c r="Q2351" i="10"/>
  <c r="T2350" i="10"/>
  <c r="S2350" i="10"/>
  <c r="U2350" i="10" s="1"/>
  <c r="R2350" i="10"/>
  <c r="Q2350" i="10"/>
  <c r="T2349" i="10"/>
  <c r="S2349" i="10"/>
  <c r="U2349" i="10" s="1"/>
  <c r="R2349" i="10"/>
  <c r="Q2349" i="10"/>
  <c r="T2348" i="10"/>
  <c r="S2348" i="10"/>
  <c r="U2348" i="10" s="1"/>
  <c r="R2348" i="10"/>
  <c r="Q2348" i="10"/>
  <c r="T2347" i="10"/>
  <c r="S2347" i="10"/>
  <c r="U2347" i="10" s="1"/>
  <c r="R2347" i="10"/>
  <c r="Q2347" i="10"/>
  <c r="T2346" i="10"/>
  <c r="S2346" i="10"/>
  <c r="U2346" i="10" s="1"/>
  <c r="R2346" i="10"/>
  <c r="Q2346" i="10"/>
  <c r="T2345" i="10"/>
  <c r="S2345" i="10"/>
  <c r="U2345" i="10" s="1"/>
  <c r="R2345" i="10"/>
  <c r="Q2345" i="10"/>
  <c r="T2344" i="10"/>
  <c r="S2344" i="10"/>
  <c r="U2344" i="10" s="1"/>
  <c r="R2344" i="10"/>
  <c r="Q2344" i="10"/>
  <c r="T2343" i="10"/>
  <c r="S2343" i="10"/>
  <c r="U2343" i="10" s="1"/>
  <c r="R2343" i="10"/>
  <c r="Q2343" i="10"/>
  <c r="T2342" i="10"/>
  <c r="S2342" i="10"/>
  <c r="U2342" i="10" s="1"/>
  <c r="R2342" i="10"/>
  <c r="Q2342" i="10"/>
  <c r="T2341" i="10"/>
  <c r="S2341" i="10"/>
  <c r="U2341" i="10" s="1"/>
  <c r="R2341" i="10"/>
  <c r="Q2341" i="10"/>
  <c r="T2340" i="10"/>
  <c r="S2340" i="10"/>
  <c r="U2340" i="10" s="1"/>
  <c r="R2340" i="10"/>
  <c r="Q2340" i="10"/>
  <c r="T2339" i="10"/>
  <c r="S2339" i="10"/>
  <c r="U2339" i="10" s="1"/>
  <c r="R2339" i="10"/>
  <c r="Q2339" i="10"/>
  <c r="T2338" i="10"/>
  <c r="S2338" i="10"/>
  <c r="U2338" i="10" s="1"/>
  <c r="R2338" i="10"/>
  <c r="Q2338" i="10"/>
  <c r="T2337" i="10"/>
  <c r="S2337" i="10"/>
  <c r="U2337" i="10" s="1"/>
  <c r="R2337" i="10"/>
  <c r="Q2337" i="10"/>
  <c r="T2336" i="10"/>
  <c r="S2336" i="10"/>
  <c r="U2336" i="10" s="1"/>
  <c r="R2336" i="10"/>
  <c r="Q2336" i="10"/>
  <c r="T2335" i="10"/>
  <c r="S2335" i="10"/>
  <c r="U2335" i="10" s="1"/>
  <c r="R2335" i="10"/>
  <c r="Q2335" i="10"/>
  <c r="T2334" i="10"/>
  <c r="S2334" i="10"/>
  <c r="U2334" i="10" s="1"/>
  <c r="R2334" i="10"/>
  <c r="Q2334" i="10"/>
  <c r="T2333" i="10"/>
  <c r="S2333" i="10"/>
  <c r="U2333" i="10" s="1"/>
  <c r="R2333" i="10"/>
  <c r="Q2333" i="10"/>
  <c r="T2332" i="10"/>
  <c r="S2332" i="10"/>
  <c r="U2332" i="10" s="1"/>
  <c r="R2332" i="10"/>
  <c r="Q2332" i="10"/>
  <c r="T2331" i="10"/>
  <c r="S2331" i="10"/>
  <c r="U2331" i="10" s="1"/>
  <c r="R2331" i="10"/>
  <c r="Q2331" i="10"/>
  <c r="T2330" i="10"/>
  <c r="S2330" i="10"/>
  <c r="U2330" i="10" s="1"/>
  <c r="R2330" i="10"/>
  <c r="Q2330" i="10"/>
  <c r="T2329" i="10"/>
  <c r="S2329" i="10"/>
  <c r="U2329" i="10" s="1"/>
  <c r="R2329" i="10"/>
  <c r="Q2329" i="10"/>
  <c r="T2328" i="10"/>
  <c r="S2328" i="10"/>
  <c r="U2328" i="10" s="1"/>
  <c r="R2328" i="10"/>
  <c r="Q2328" i="10"/>
  <c r="T2327" i="10"/>
  <c r="S2327" i="10"/>
  <c r="U2327" i="10" s="1"/>
  <c r="R2327" i="10"/>
  <c r="Q2327" i="10"/>
  <c r="T2326" i="10"/>
  <c r="S2326" i="10"/>
  <c r="U2326" i="10" s="1"/>
  <c r="R2326" i="10"/>
  <c r="Q2326" i="10"/>
  <c r="T2325" i="10"/>
  <c r="S2325" i="10"/>
  <c r="U2325" i="10" s="1"/>
  <c r="R2325" i="10"/>
  <c r="Q2325" i="10"/>
  <c r="T2324" i="10"/>
  <c r="S2324" i="10"/>
  <c r="U2324" i="10" s="1"/>
  <c r="R2324" i="10"/>
  <c r="Q2324" i="10"/>
  <c r="T2323" i="10"/>
  <c r="S2323" i="10"/>
  <c r="U2323" i="10" s="1"/>
  <c r="R2323" i="10"/>
  <c r="Q2323" i="10"/>
  <c r="T2322" i="10"/>
  <c r="S2322" i="10"/>
  <c r="U2322" i="10" s="1"/>
  <c r="R2322" i="10"/>
  <c r="Q2322" i="10"/>
  <c r="T2321" i="10"/>
  <c r="S2321" i="10"/>
  <c r="U2321" i="10" s="1"/>
  <c r="R2321" i="10"/>
  <c r="Q2321" i="10"/>
  <c r="T2320" i="10"/>
  <c r="S2320" i="10"/>
  <c r="U2320" i="10" s="1"/>
  <c r="R2320" i="10"/>
  <c r="Q2320" i="10"/>
  <c r="T2319" i="10"/>
  <c r="S2319" i="10"/>
  <c r="U2319" i="10" s="1"/>
  <c r="R2319" i="10"/>
  <c r="Q2319" i="10"/>
  <c r="T2318" i="10"/>
  <c r="S2318" i="10"/>
  <c r="U2318" i="10" s="1"/>
  <c r="R2318" i="10"/>
  <c r="Q2318" i="10"/>
  <c r="T2317" i="10"/>
  <c r="S2317" i="10"/>
  <c r="U2317" i="10" s="1"/>
  <c r="R2317" i="10"/>
  <c r="Q2317" i="10"/>
  <c r="T2316" i="10"/>
  <c r="S2316" i="10"/>
  <c r="U2316" i="10" s="1"/>
  <c r="R2316" i="10"/>
  <c r="Q2316" i="10"/>
  <c r="T2315" i="10"/>
  <c r="S2315" i="10"/>
  <c r="U2315" i="10" s="1"/>
  <c r="R2315" i="10"/>
  <c r="Q2315" i="10"/>
  <c r="T2314" i="10"/>
  <c r="S2314" i="10"/>
  <c r="U2314" i="10" s="1"/>
  <c r="R2314" i="10"/>
  <c r="Q2314" i="10"/>
  <c r="T2313" i="10"/>
  <c r="S2313" i="10"/>
  <c r="U2313" i="10" s="1"/>
  <c r="R2313" i="10"/>
  <c r="Q2313" i="10"/>
  <c r="T2312" i="10"/>
  <c r="S2312" i="10"/>
  <c r="U2312" i="10" s="1"/>
  <c r="R2312" i="10"/>
  <c r="Q2312" i="10"/>
  <c r="T2311" i="10"/>
  <c r="S2311" i="10"/>
  <c r="U2311" i="10" s="1"/>
  <c r="R2311" i="10"/>
  <c r="Q2311" i="10"/>
  <c r="T2310" i="10"/>
  <c r="S2310" i="10"/>
  <c r="U2310" i="10" s="1"/>
  <c r="R2310" i="10"/>
  <c r="Q2310" i="10"/>
  <c r="T2309" i="10"/>
  <c r="S2309" i="10"/>
  <c r="U2309" i="10" s="1"/>
  <c r="R2309" i="10"/>
  <c r="Q2309" i="10"/>
  <c r="T2308" i="10"/>
  <c r="S2308" i="10"/>
  <c r="U2308" i="10" s="1"/>
  <c r="R2308" i="10"/>
  <c r="Q2308" i="10"/>
  <c r="T2307" i="10"/>
  <c r="S2307" i="10"/>
  <c r="U2307" i="10" s="1"/>
  <c r="R2307" i="10"/>
  <c r="Q2307" i="10"/>
  <c r="T2306" i="10"/>
  <c r="S2306" i="10"/>
  <c r="U2306" i="10" s="1"/>
  <c r="R2306" i="10"/>
  <c r="Q2306" i="10"/>
  <c r="T2305" i="10"/>
  <c r="S2305" i="10"/>
  <c r="U2305" i="10" s="1"/>
  <c r="R2305" i="10"/>
  <c r="Q2305" i="10"/>
  <c r="T2304" i="10"/>
  <c r="S2304" i="10"/>
  <c r="U2304" i="10" s="1"/>
  <c r="R2304" i="10"/>
  <c r="Q2304" i="10"/>
  <c r="T2303" i="10"/>
  <c r="S2303" i="10"/>
  <c r="U2303" i="10" s="1"/>
  <c r="R2303" i="10"/>
  <c r="Q2303" i="10"/>
  <c r="T2302" i="10"/>
  <c r="S2302" i="10"/>
  <c r="U2302" i="10" s="1"/>
  <c r="R2302" i="10"/>
  <c r="Q2302" i="10"/>
  <c r="T2301" i="10"/>
  <c r="S2301" i="10"/>
  <c r="U2301" i="10" s="1"/>
  <c r="R2301" i="10"/>
  <c r="Q2301" i="10"/>
  <c r="T2300" i="10"/>
  <c r="S2300" i="10"/>
  <c r="U2300" i="10" s="1"/>
  <c r="R2300" i="10"/>
  <c r="Q2300" i="10"/>
  <c r="T2299" i="10"/>
  <c r="S2299" i="10"/>
  <c r="U2299" i="10" s="1"/>
  <c r="R2299" i="10"/>
  <c r="Q2299" i="10"/>
  <c r="T2298" i="10"/>
  <c r="S2298" i="10"/>
  <c r="U2298" i="10" s="1"/>
  <c r="R2298" i="10"/>
  <c r="Q2298" i="10"/>
  <c r="T2297" i="10"/>
  <c r="S2297" i="10"/>
  <c r="U2297" i="10" s="1"/>
  <c r="R2297" i="10"/>
  <c r="Q2297" i="10"/>
  <c r="T2296" i="10"/>
  <c r="S2296" i="10"/>
  <c r="U2296" i="10" s="1"/>
  <c r="R2296" i="10"/>
  <c r="Q2296" i="10"/>
  <c r="T2295" i="10"/>
  <c r="S2295" i="10"/>
  <c r="U2295" i="10" s="1"/>
  <c r="R2295" i="10"/>
  <c r="Q2295" i="10"/>
  <c r="T2294" i="10"/>
  <c r="S2294" i="10"/>
  <c r="U2294" i="10" s="1"/>
  <c r="R2294" i="10"/>
  <c r="Q2294" i="10"/>
  <c r="T2293" i="10"/>
  <c r="S2293" i="10"/>
  <c r="U2293" i="10" s="1"/>
  <c r="R2293" i="10"/>
  <c r="Q2293" i="10"/>
  <c r="T2292" i="10"/>
  <c r="S2292" i="10"/>
  <c r="U2292" i="10" s="1"/>
  <c r="R2292" i="10"/>
  <c r="Q2292" i="10"/>
  <c r="T2291" i="10"/>
  <c r="S2291" i="10"/>
  <c r="U2291" i="10" s="1"/>
  <c r="R2291" i="10"/>
  <c r="Q2291" i="10"/>
  <c r="T2290" i="10"/>
  <c r="S2290" i="10"/>
  <c r="U2290" i="10" s="1"/>
  <c r="R2290" i="10"/>
  <c r="Q2290" i="10"/>
  <c r="T2289" i="10"/>
  <c r="S2289" i="10"/>
  <c r="U2289" i="10" s="1"/>
  <c r="R2289" i="10"/>
  <c r="Q2289" i="10"/>
  <c r="T2288" i="10"/>
  <c r="S2288" i="10"/>
  <c r="U2288" i="10" s="1"/>
  <c r="R2288" i="10"/>
  <c r="Q2288" i="10"/>
  <c r="T2287" i="10"/>
  <c r="S2287" i="10"/>
  <c r="U2287" i="10" s="1"/>
  <c r="R2287" i="10"/>
  <c r="Q2287" i="10"/>
  <c r="T2286" i="10"/>
  <c r="S2286" i="10"/>
  <c r="U2286" i="10" s="1"/>
  <c r="R2286" i="10"/>
  <c r="Q2286" i="10"/>
  <c r="T2285" i="10"/>
  <c r="S2285" i="10"/>
  <c r="U2285" i="10" s="1"/>
  <c r="R2285" i="10"/>
  <c r="Q2285" i="10"/>
  <c r="T2284" i="10"/>
  <c r="S2284" i="10"/>
  <c r="U2284" i="10" s="1"/>
  <c r="R2284" i="10"/>
  <c r="Q2284" i="10"/>
  <c r="T2283" i="10"/>
  <c r="S2283" i="10"/>
  <c r="U2283" i="10" s="1"/>
  <c r="R2283" i="10"/>
  <c r="Q2283" i="10"/>
  <c r="T2282" i="10"/>
  <c r="S2282" i="10"/>
  <c r="U2282" i="10" s="1"/>
  <c r="R2282" i="10"/>
  <c r="Q2282" i="10"/>
  <c r="T2281" i="10"/>
  <c r="S2281" i="10"/>
  <c r="U2281" i="10" s="1"/>
  <c r="R2281" i="10"/>
  <c r="Q2281" i="10"/>
  <c r="T2280" i="10"/>
  <c r="S2280" i="10"/>
  <c r="U2280" i="10" s="1"/>
  <c r="R2280" i="10"/>
  <c r="Q2280" i="10"/>
  <c r="T2279" i="10"/>
  <c r="S2279" i="10"/>
  <c r="U2279" i="10" s="1"/>
  <c r="R2279" i="10"/>
  <c r="Q2279" i="10"/>
  <c r="T2278" i="10"/>
  <c r="S2278" i="10"/>
  <c r="U2278" i="10" s="1"/>
  <c r="R2278" i="10"/>
  <c r="Q2278" i="10"/>
  <c r="T2277" i="10"/>
  <c r="S2277" i="10"/>
  <c r="U2277" i="10" s="1"/>
  <c r="R2277" i="10"/>
  <c r="Q2277" i="10"/>
  <c r="T2276" i="10"/>
  <c r="S2276" i="10"/>
  <c r="U2276" i="10" s="1"/>
  <c r="R2276" i="10"/>
  <c r="Q2276" i="10"/>
  <c r="T2275" i="10"/>
  <c r="S2275" i="10"/>
  <c r="U2275" i="10" s="1"/>
  <c r="R2275" i="10"/>
  <c r="Q2275" i="10"/>
  <c r="T2274" i="10"/>
  <c r="S2274" i="10"/>
  <c r="U2274" i="10" s="1"/>
  <c r="R2274" i="10"/>
  <c r="Q2274" i="10"/>
  <c r="T2273" i="10"/>
  <c r="S2273" i="10"/>
  <c r="U2273" i="10" s="1"/>
  <c r="R2273" i="10"/>
  <c r="Q2273" i="10"/>
  <c r="T2272" i="10"/>
  <c r="S2272" i="10"/>
  <c r="U2272" i="10" s="1"/>
  <c r="R2272" i="10"/>
  <c r="Q2272" i="10"/>
  <c r="T2271" i="10"/>
  <c r="S2271" i="10"/>
  <c r="U2271" i="10" s="1"/>
  <c r="R2271" i="10"/>
  <c r="Q2271" i="10"/>
  <c r="T2270" i="10"/>
  <c r="S2270" i="10"/>
  <c r="U2270" i="10" s="1"/>
  <c r="R2270" i="10"/>
  <c r="Q2270" i="10"/>
  <c r="T2269" i="10"/>
  <c r="S2269" i="10"/>
  <c r="U2269" i="10" s="1"/>
  <c r="R2269" i="10"/>
  <c r="Q2269" i="10"/>
  <c r="T2268" i="10"/>
  <c r="S2268" i="10"/>
  <c r="U2268" i="10" s="1"/>
  <c r="R2268" i="10"/>
  <c r="Q2268" i="10"/>
  <c r="T2267" i="10"/>
  <c r="S2267" i="10"/>
  <c r="U2267" i="10" s="1"/>
  <c r="R2267" i="10"/>
  <c r="Q2267" i="10"/>
  <c r="T2266" i="10"/>
  <c r="S2266" i="10"/>
  <c r="U2266" i="10" s="1"/>
  <c r="R2266" i="10"/>
  <c r="Q2266" i="10"/>
  <c r="T2265" i="10"/>
  <c r="S2265" i="10"/>
  <c r="U2265" i="10" s="1"/>
  <c r="R2265" i="10"/>
  <c r="Q2265" i="10"/>
  <c r="T2264" i="10"/>
  <c r="S2264" i="10"/>
  <c r="U2264" i="10" s="1"/>
  <c r="R2264" i="10"/>
  <c r="Q2264" i="10"/>
  <c r="T2263" i="10"/>
  <c r="S2263" i="10"/>
  <c r="U2263" i="10" s="1"/>
  <c r="R2263" i="10"/>
  <c r="Q2263" i="10"/>
  <c r="T2262" i="10"/>
  <c r="S2262" i="10"/>
  <c r="U2262" i="10" s="1"/>
  <c r="R2262" i="10"/>
  <c r="Q2262" i="10"/>
  <c r="T2261" i="10"/>
  <c r="S2261" i="10"/>
  <c r="U2261" i="10" s="1"/>
  <c r="R2261" i="10"/>
  <c r="Q2261" i="10"/>
  <c r="T2260" i="10"/>
  <c r="S2260" i="10"/>
  <c r="U2260" i="10" s="1"/>
  <c r="R2260" i="10"/>
  <c r="Q2260" i="10"/>
  <c r="T2259" i="10"/>
  <c r="S2259" i="10"/>
  <c r="U2259" i="10" s="1"/>
  <c r="R2259" i="10"/>
  <c r="Q2259" i="10"/>
  <c r="T2258" i="10"/>
  <c r="S2258" i="10"/>
  <c r="U2258" i="10" s="1"/>
  <c r="R2258" i="10"/>
  <c r="Q2258" i="10"/>
  <c r="T2257" i="10"/>
  <c r="S2257" i="10"/>
  <c r="U2257" i="10" s="1"/>
  <c r="R2257" i="10"/>
  <c r="Q2257" i="10"/>
  <c r="T2256" i="10"/>
  <c r="S2256" i="10"/>
  <c r="U2256" i="10" s="1"/>
  <c r="R2256" i="10"/>
  <c r="Q2256" i="10"/>
  <c r="T2255" i="10"/>
  <c r="S2255" i="10"/>
  <c r="U2255" i="10" s="1"/>
  <c r="R2255" i="10"/>
  <c r="Q2255" i="10"/>
  <c r="T2254" i="10"/>
  <c r="S2254" i="10"/>
  <c r="U2254" i="10" s="1"/>
  <c r="R2254" i="10"/>
  <c r="Q2254" i="10"/>
  <c r="T2253" i="10"/>
  <c r="S2253" i="10"/>
  <c r="U2253" i="10" s="1"/>
  <c r="R2253" i="10"/>
  <c r="Q2253" i="10"/>
  <c r="T2252" i="10"/>
  <c r="S2252" i="10"/>
  <c r="U2252" i="10" s="1"/>
  <c r="R2252" i="10"/>
  <c r="Q2252" i="10"/>
  <c r="T2251" i="10"/>
  <c r="S2251" i="10"/>
  <c r="U2251" i="10" s="1"/>
  <c r="R2251" i="10"/>
  <c r="Q2251" i="10"/>
  <c r="T2250" i="10"/>
  <c r="S2250" i="10"/>
  <c r="U2250" i="10" s="1"/>
  <c r="R2250" i="10"/>
  <c r="Q2250" i="10"/>
  <c r="T2249" i="10"/>
  <c r="S2249" i="10"/>
  <c r="U2249" i="10" s="1"/>
  <c r="R2249" i="10"/>
  <c r="Q2249" i="10"/>
  <c r="T2248" i="10"/>
  <c r="S2248" i="10"/>
  <c r="U2248" i="10" s="1"/>
  <c r="R2248" i="10"/>
  <c r="Q2248" i="10"/>
  <c r="T2247" i="10"/>
  <c r="S2247" i="10"/>
  <c r="U2247" i="10" s="1"/>
  <c r="R2247" i="10"/>
  <c r="Q2247" i="10"/>
  <c r="T2246" i="10"/>
  <c r="S2246" i="10"/>
  <c r="U2246" i="10" s="1"/>
  <c r="R2246" i="10"/>
  <c r="Q2246" i="10"/>
  <c r="T2245" i="10"/>
  <c r="S2245" i="10"/>
  <c r="U2245" i="10" s="1"/>
  <c r="R2245" i="10"/>
  <c r="Q2245" i="10"/>
  <c r="T2244" i="10"/>
  <c r="S2244" i="10"/>
  <c r="U2244" i="10" s="1"/>
  <c r="R2244" i="10"/>
  <c r="Q2244" i="10"/>
  <c r="T2243" i="10"/>
  <c r="S2243" i="10"/>
  <c r="U2243" i="10" s="1"/>
  <c r="R2243" i="10"/>
  <c r="Q2243" i="10"/>
  <c r="T2242" i="10"/>
  <c r="S2242" i="10"/>
  <c r="U2242" i="10" s="1"/>
  <c r="R2242" i="10"/>
  <c r="Q2242" i="10"/>
  <c r="T2241" i="10"/>
  <c r="S2241" i="10"/>
  <c r="U2241" i="10" s="1"/>
  <c r="R2241" i="10"/>
  <c r="Q2241" i="10"/>
  <c r="T2240" i="10"/>
  <c r="S2240" i="10"/>
  <c r="U2240" i="10" s="1"/>
  <c r="R2240" i="10"/>
  <c r="Q2240" i="10"/>
  <c r="T2239" i="10"/>
  <c r="S2239" i="10"/>
  <c r="U2239" i="10" s="1"/>
  <c r="R2239" i="10"/>
  <c r="Q2239" i="10"/>
  <c r="T2238" i="10"/>
  <c r="S2238" i="10"/>
  <c r="U2238" i="10" s="1"/>
  <c r="R2238" i="10"/>
  <c r="Q2238" i="10"/>
  <c r="T2237" i="10"/>
  <c r="S2237" i="10"/>
  <c r="U2237" i="10" s="1"/>
  <c r="R2237" i="10"/>
  <c r="Q2237" i="10"/>
  <c r="T2236" i="10"/>
  <c r="S2236" i="10"/>
  <c r="U2236" i="10" s="1"/>
  <c r="R2236" i="10"/>
  <c r="Q2236" i="10"/>
  <c r="T2235" i="10"/>
  <c r="S2235" i="10"/>
  <c r="U2235" i="10" s="1"/>
  <c r="R2235" i="10"/>
  <c r="Q2235" i="10"/>
  <c r="T2234" i="10"/>
  <c r="S2234" i="10"/>
  <c r="U2234" i="10" s="1"/>
  <c r="R2234" i="10"/>
  <c r="Q2234" i="10"/>
  <c r="T2233" i="10"/>
  <c r="S2233" i="10"/>
  <c r="U2233" i="10" s="1"/>
  <c r="R2233" i="10"/>
  <c r="Q2233" i="10"/>
  <c r="T2232" i="10"/>
  <c r="S2232" i="10"/>
  <c r="U2232" i="10" s="1"/>
  <c r="R2232" i="10"/>
  <c r="Q2232" i="10"/>
  <c r="T2231" i="10"/>
  <c r="S2231" i="10"/>
  <c r="U2231" i="10" s="1"/>
  <c r="R2231" i="10"/>
  <c r="Q2231" i="10"/>
  <c r="T2230" i="10"/>
  <c r="S2230" i="10"/>
  <c r="U2230" i="10" s="1"/>
  <c r="R2230" i="10"/>
  <c r="Q2230" i="10"/>
  <c r="T2229" i="10"/>
  <c r="S2229" i="10"/>
  <c r="U2229" i="10" s="1"/>
  <c r="R2229" i="10"/>
  <c r="Q2229" i="10"/>
  <c r="T2228" i="10"/>
  <c r="S2228" i="10"/>
  <c r="U2228" i="10" s="1"/>
  <c r="R2228" i="10"/>
  <c r="Q2228" i="10"/>
  <c r="T2227" i="10"/>
  <c r="S2227" i="10"/>
  <c r="U2227" i="10" s="1"/>
  <c r="R2227" i="10"/>
  <c r="Q2227" i="10"/>
  <c r="T2226" i="10"/>
  <c r="S2226" i="10"/>
  <c r="U2226" i="10" s="1"/>
  <c r="R2226" i="10"/>
  <c r="Q2226" i="10"/>
  <c r="T2225" i="10"/>
  <c r="S2225" i="10"/>
  <c r="U2225" i="10" s="1"/>
  <c r="R2225" i="10"/>
  <c r="Q2225" i="10"/>
  <c r="T2224" i="10"/>
  <c r="S2224" i="10"/>
  <c r="U2224" i="10" s="1"/>
  <c r="R2224" i="10"/>
  <c r="Q2224" i="10"/>
  <c r="T2223" i="10"/>
  <c r="S2223" i="10"/>
  <c r="U2223" i="10" s="1"/>
  <c r="R2223" i="10"/>
  <c r="Q2223" i="10"/>
  <c r="T2222" i="10"/>
  <c r="S2222" i="10"/>
  <c r="U2222" i="10" s="1"/>
  <c r="R2222" i="10"/>
  <c r="Q2222" i="10"/>
  <c r="T2221" i="10"/>
  <c r="S2221" i="10"/>
  <c r="U2221" i="10" s="1"/>
  <c r="R2221" i="10"/>
  <c r="Q2221" i="10"/>
  <c r="T2220" i="10"/>
  <c r="S2220" i="10"/>
  <c r="U2220" i="10" s="1"/>
  <c r="R2220" i="10"/>
  <c r="Q2220" i="10"/>
  <c r="T2219" i="10"/>
  <c r="S2219" i="10"/>
  <c r="U2219" i="10" s="1"/>
  <c r="R2219" i="10"/>
  <c r="Q2219" i="10"/>
  <c r="T2218" i="10"/>
  <c r="S2218" i="10"/>
  <c r="U2218" i="10" s="1"/>
  <c r="R2218" i="10"/>
  <c r="Q2218" i="10"/>
  <c r="T2217" i="10"/>
  <c r="S2217" i="10"/>
  <c r="U2217" i="10" s="1"/>
  <c r="R2217" i="10"/>
  <c r="Q2217" i="10"/>
  <c r="T2216" i="10"/>
  <c r="S2216" i="10"/>
  <c r="U2216" i="10" s="1"/>
  <c r="R2216" i="10"/>
  <c r="Q2216" i="10"/>
  <c r="T2215" i="10"/>
  <c r="S2215" i="10"/>
  <c r="U2215" i="10" s="1"/>
  <c r="R2215" i="10"/>
  <c r="Q2215" i="10"/>
  <c r="T2214" i="10"/>
  <c r="S2214" i="10"/>
  <c r="U2214" i="10" s="1"/>
  <c r="R2214" i="10"/>
  <c r="Q2214" i="10"/>
  <c r="T2213" i="10"/>
  <c r="S2213" i="10"/>
  <c r="U2213" i="10" s="1"/>
  <c r="R2213" i="10"/>
  <c r="Q2213" i="10"/>
  <c r="T2212" i="10"/>
  <c r="S2212" i="10"/>
  <c r="U2212" i="10" s="1"/>
  <c r="R2212" i="10"/>
  <c r="Q2212" i="10"/>
  <c r="T2211" i="10"/>
  <c r="S2211" i="10"/>
  <c r="U2211" i="10" s="1"/>
  <c r="R2211" i="10"/>
  <c r="Q2211" i="10"/>
  <c r="T2210" i="10"/>
  <c r="S2210" i="10"/>
  <c r="U2210" i="10" s="1"/>
  <c r="R2210" i="10"/>
  <c r="Q2210" i="10"/>
  <c r="T2209" i="10"/>
  <c r="S2209" i="10"/>
  <c r="U2209" i="10" s="1"/>
  <c r="R2209" i="10"/>
  <c r="Q2209" i="10"/>
  <c r="T2208" i="10"/>
  <c r="S2208" i="10"/>
  <c r="U2208" i="10" s="1"/>
  <c r="R2208" i="10"/>
  <c r="Q2208" i="10"/>
  <c r="T2207" i="10"/>
  <c r="S2207" i="10"/>
  <c r="U2207" i="10" s="1"/>
  <c r="R2207" i="10"/>
  <c r="Q2207" i="10"/>
  <c r="T2206" i="10"/>
  <c r="S2206" i="10"/>
  <c r="U2206" i="10" s="1"/>
  <c r="R2206" i="10"/>
  <c r="Q2206" i="10"/>
  <c r="T2205" i="10"/>
  <c r="S2205" i="10"/>
  <c r="U2205" i="10" s="1"/>
  <c r="R2205" i="10"/>
  <c r="Q2205" i="10"/>
  <c r="T2204" i="10"/>
  <c r="S2204" i="10"/>
  <c r="U2204" i="10" s="1"/>
  <c r="R2204" i="10"/>
  <c r="Q2204" i="10"/>
  <c r="T2203" i="10"/>
  <c r="S2203" i="10"/>
  <c r="U2203" i="10" s="1"/>
  <c r="R2203" i="10"/>
  <c r="Q2203" i="10"/>
  <c r="T2202" i="10"/>
  <c r="S2202" i="10"/>
  <c r="U2202" i="10" s="1"/>
  <c r="R2202" i="10"/>
  <c r="Q2202" i="10"/>
  <c r="T2201" i="10"/>
  <c r="S2201" i="10"/>
  <c r="U2201" i="10" s="1"/>
  <c r="R2201" i="10"/>
  <c r="Q2201" i="10"/>
  <c r="T2200" i="10"/>
  <c r="S2200" i="10"/>
  <c r="U2200" i="10" s="1"/>
  <c r="R2200" i="10"/>
  <c r="Q2200" i="10"/>
  <c r="T2199" i="10"/>
  <c r="S2199" i="10"/>
  <c r="U2199" i="10" s="1"/>
  <c r="R2199" i="10"/>
  <c r="Q2199" i="10"/>
  <c r="T2198" i="10"/>
  <c r="S2198" i="10"/>
  <c r="U2198" i="10" s="1"/>
  <c r="R2198" i="10"/>
  <c r="Q2198" i="10"/>
  <c r="T2197" i="10"/>
  <c r="S2197" i="10"/>
  <c r="U2197" i="10" s="1"/>
  <c r="R2197" i="10"/>
  <c r="Q2197" i="10"/>
  <c r="T2196" i="10"/>
  <c r="S2196" i="10"/>
  <c r="U2196" i="10" s="1"/>
  <c r="R2196" i="10"/>
  <c r="Q2196" i="10"/>
  <c r="T2195" i="10"/>
  <c r="S2195" i="10"/>
  <c r="U2195" i="10" s="1"/>
  <c r="R2195" i="10"/>
  <c r="Q2195" i="10"/>
  <c r="T2194" i="10"/>
  <c r="S2194" i="10"/>
  <c r="U2194" i="10" s="1"/>
  <c r="R2194" i="10"/>
  <c r="Q2194" i="10"/>
  <c r="T2193" i="10"/>
  <c r="S2193" i="10"/>
  <c r="U2193" i="10" s="1"/>
  <c r="R2193" i="10"/>
  <c r="Q2193" i="10"/>
  <c r="T2192" i="10"/>
  <c r="S2192" i="10"/>
  <c r="U2192" i="10" s="1"/>
  <c r="R2192" i="10"/>
  <c r="Q2192" i="10"/>
  <c r="T2191" i="10"/>
  <c r="S2191" i="10"/>
  <c r="U2191" i="10" s="1"/>
  <c r="R2191" i="10"/>
  <c r="Q2191" i="10"/>
  <c r="T2190" i="10"/>
  <c r="S2190" i="10"/>
  <c r="U2190" i="10" s="1"/>
  <c r="R2190" i="10"/>
  <c r="Q2190" i="10"/>
  <c r="T2189" i="10"/>
  <c r="S2189" i="10"/>
  <c r="U2189" i="10" s="1"/>
  <c r="R2189" i="10"/>
  <c r="Q2189" i="10"/>
  <c r="T2188" i="10"/>
  <c r="S2188" i="10"/>
  <c r="U2188" i="10" s="1"/>
  <c r="R2188" i="10"/>
  <c r="Q2188" i="10"/>
  <c r="T2187" i="10"/>
  <c r="S2187" i="10"/>
  <c r="U2187" i="10" s="1"/>
  <c r="R2187" i="10"/>
  <c r="Q2187" i="10"/>
  <c r="T2186" i="10"/>
  <c r="S2186" i="10"/>
  <c r="U2186" i="10" s="1"/>
  <c r="R2186" i="10"/>
  <c r="Q2186" i="10"/>
  <c r="T2185" i="10"/>
  <c r="S2185" i="10"/>
  <c r="U2185" i="10" s="1"/>
  <c r="R2185" i="10"/>
  <c r="Q2185" i="10"/>
  <c r="T2184" i="10"/>
  <c r="S2184" i="10"/>
  <c r="U2184" i="10" s="1"/>
  <c r="R2184" i="10"/>
  <c r="Q2184" i="10"/>
  <c r="T2183" i="10"/>
  <c r="S2183" i="10"/>
  <c r="U2183" i="10" s="1"/>
  <c r="R2183" i="10"/>
  <c r="Q2183" i="10"/>
  <c r="T2182" i="10"/>
  <c r="S2182" i="10"/>
  <c r="U2182" i="10" s="1"/>
  <c r="R2182" i="10"/>
  <c r="Q2182" i="10"/>
  <c r="T2181" i="10"/>
  <c r="S2181" i="10"/>
  <c r="U2181" i="10" s="1"/>
  <c r="R2181" i="10"/>
  <c r="Q2181" i="10"/>
  <c r="T2180" i="10"/>
  <c r="S2180" i="10"/>
  <c r="U2180" i="10" s="1"/>
  <c r="R2180" i="10"/>
  <c r="Q2180" i="10"/>
  <c r="T2179" i="10"/>
  <c r="S2179" i="10"/>
  <c r="U2179" i="10" s="1"/>
  <c r="R2179" i="10"/>
  <c r="Q2179" i="10"/>
  <c r="T2178" i="10"/>
  <c r="S2178" i="10"/>
  <c r="U2178" i="10" s="1"/>
  <c r="R2178" i="10"/>
  <c r="Q2178" i="10"/>
  <c r="T2177" i="10"/>
  <c r="S2177" i="10"/>
  <c r="U2177" i="10" s="1"/>
  <c r="R2177" i="10"/>
  <c r="Q2177" i="10"/>
  <c r="T2176" i="10"/>
  <c r="S2176" i="10"/>
  <c r="U2176" i="10" s="1"/>
  <c r="R2176" i="10"/>
  <c r="Q2176" i="10"/>
  <c r="T2175" i="10"/>
  <c r="S2175" i="10"/>
  <c r="U2175" i="10" s="1"/>
  <c r="R2175" i="10"/>
  <c r="Q2175" i="10"/>
  <c r="T2174" i="10"/>
  <c r="S2174" i="10"/>
  <c r="U2174" i="10" s="1"/>
  <c r="R2174" i="10"/>
  <c r="Q2174" i="10"/>
  <c r="T2173" i="10"/>
  <c r="S2173" i="10"/>
  <c r="U2173" i="10" s="1"/>
  <c r="R2173" i="10"/>
  <c r="Q2173" i="10"/>
  <c r="T2172" i="10"/>
  <c r="S2172" i="10"/>
  <c r="U2172" i="10" s="1"/>
  <c r="R2172" i="10"/>
  <c r="Q2172" i="10"/>
  <c r="T2171" i="10"/>
  <c r="S2171" i="10"/>
  <c r="U2171" i="10" s="1"/>
  <c r="R2171" i="10"/>
  <c r="Q2171" i="10"/>
  <c r="T2170" i="10"/>
  <c r="S2170" i="10"/>
  <c r="U2170" i="10" s="1"/>
  <c r="R2170" i="10"/>
  <c r="Q2170" i="10"/>
  <c r="T2169" i="10"/>
  <c r="S2169" i="10"/>
  <c r="U2169" i="10" s="1"/>
  <c r="R2169" i="10"/>
  <c r="Q2169" i="10"/>
  <c r="T2168" i="10"/>
  <c r="S2168" i="10"/>
  <c r="U2168" i="10" s="1"/>
  <c r="R2168" i="10"/>
  <c r="Q2168" i="10"/>
  <c r="T2167" i="10"/>
  <c r="S2167" i="10"/>
  <c r="U2167" i="10" s="1"/>
  <c r="R2167" i="10"/>
  <c r="Q2167" i="10"/>
  <c r="T2166" i="10"/>
  <c r="S2166" i="10"/>
  <c r="U2166" i="10" s="1"/>
  <c r="R2166" i="10"/>
  <c r="Q2166" i="10"/>
  <c r="T2165" i="10"/>
  <c r="S2165" i="10"/>
  <c r="U2165" i="10" s="1"/>
  <c r="R2165" i="10"/>
  <c r="Q2165" i="10"/>
  <c r="T2164" i="10"/>
  <c r="S2164" i="10"/>
  <c r="U2164" i="10" s="1"/>
  <c r="R2164" i="10"/>
  <c r="Q2164" i="10"/>
  <c r="T2163" i="10"/>
  <c r="S2163" i="10"/>
  <c r="U2163" i="10" s="1"/>
  <c r="R2163" i="10"/>
  <c r="Q2163" i="10"/>
  <c r="T2162" i="10"/>
  <c r="S2162" i="10"/>
  <c r="U2162" i="10" s="1"/>
  <c r="R2162" i="10"/>
  <c r="Q2162" i="10"/>
  <c r="T2161" i="10"/>
  <c r="S2161" i="10"/>
  <c r="U2161" i="10" s="1"/>
  <c r="R2161" i="10"/>
  <c r="Q2161" i="10"/>
  <c r="T2160" i="10"/>
  <c r="S2160" i="10"/>
  <c r="U2160" i="10" s="1"/>
  <c r="R2160" i="10"/>
  <c r="Q2160" i="10"/>
  <c r="T2159" i="10"/>
  <c r="S2159" i="10"/>
  <c r="U2159" i="10" s="1"/>
  <c r="R2159" i="10"/>
  <c r="Q2159" i="10"/>
  <c r="T2158" i="10"/>
  <c r="S2158" i="10"/>
  <c r="U2158" i="10" s="1"/>
  <c r="R2158" i="10"/>
  <c r="Q2158" i="10"/>
  <c r="T2157" i="10"/>
  <c r="S2157" i="10"/>
  <c r="U2157" i="10" s="1"/>
  <c r="R2157" i="10"/>
  <c r="Q2157" i="10"/>
  <c r="T2156" i="10"/>
  <c r="S2156" i="10"/>
  <c r="U2156" i="10" s="1"/>
  <c r="R2156" i="10"/>
  <c r="Q2156" i="10"/>
  <c r="T2155" i="10"/>
  <c r="S2155" i="10"/>
  <c r="U2155" i="10" s="1"/>
  <c r="R2155" i="10"/>
  <c r="Q2155" i="10"/>
  <c r="T2154" i="10"/>
  <c r="S2154" i="10"/>
  <c r="U2154" i="10" s="1"/>
  <c r="R2154" i="10"/>
  <c r="Q2154" i="10"/>
  <c r="T2153" i="10"/>
  <c r="S2153" i="10"/>
  <c r="U2153" i="10" s="1"/>
  <c r="R2153" i="10"/>
  <c r="Q2153" i="10"/>
  <c r="T2152" i="10"/>
  <c r="S2152" i="10"/>
  <c r="U2152" i="10" s="1"/>
  <c r="R2152" i="10"/>
  <c r="Q2152" i="10"/>
  <c r="T2151" i="10"/>
  <c r="S2151" i="10"/>
  <c r="U2151" i="10" s="1"/>
  <c r="R2151" i="10"/>
  <c r="Q2151" i="10"/>
  <c r="T2150" i="10"/>
  <c r="S2150" i="10"/>
  <c r="U2150" i="10" s="1"/>
  <c r="R2150" i="10"/>
  <c r="Q2150" i="10"/>
  <c r="T2149" i="10"/>
  <c r="S2149" i="10"/>
  <c r="U2149" i="10" s="1"/>
  <c r="R2149" i="10"/>
  <c r="Q2149" i="10"/>
  <c r="T2148" i="10"/>
  <c r="S2148" i="10"/>
  <c r="U2148" i="10" s="1"/>
  <c r="R2148" i="10"/>
  <c r="Q2148" i="10"/>
  <c r="T2147" i="10"/>
  <c r="S2147" i="10"/>
  <c r="U2147" i="10" s="1"/>
  <c r="R2147" i="10"/>
  <c r="Q2147" i="10"/>
  <c r="T2146" i="10"/>
  <c r="S2146" i="10"/>
  <c r="U2146" i="10" s="1"/>
  <c r="R2146" i="10"/>
  <c r="Q2146" i="10"/>
  <c r="T2145" i="10"/>
  <c r="S2145" i="10"/>
  <c r="U2145" i="10" s="1"/>
  <c r="R2145" i="10"/>
  <c r="Q2145" i="10"/>
  <c r="T2144" i="10"/>
  <c r="S2144" i="10"/>
  <c r="U2144" i="10" s="1"/>
  <c r="R2144" i="10"/>
  <c r="Q2144" i="10"/>
  <c r="T2143" i="10"/>
  <c r="S2143" i="10"/>
  <c r="U2143" i="10" s="1"/>
  <c r="R2143" i="10"/>
  <c r="Q2143" i="10"/>
  <c r="T2142" i="10"/>
  <c r="S2142" i="10"/>
  <c r="U2142" i="10" s="1"/>
  <c r="R2142" i="10"/>
  <c r="Q2142" i="10"/>
  <c r="T2141" i="10"/>
  <c r="S2141" i="10"/>
  <c r="U2141" i="10" s="1"/>
  <c r="R2141" i="10"/>
  <c r="Q2141" i="10"/>
  <c r="T2140" i="10"/>
  <c r="S2140" i="10"/>
  <c r="U2140" i="10" s="1"/>
  <c r="R2140" i="10"/>
  <c r="Q2140" i="10"/>
  <c r="T2139" i="10"/>
  <c r="S2139" i="10"/>
  <c r="U2139" i="10" s="1"/>
  <c r="R2139" i="10"/>
  <c r="Q2139" i="10"/>
  <c r="T2138" i="10"/>
  <c r="S2138" i="10"/>
  <c r="U2138" i="10" s="1"/>
  <c r="R2138" i="10"/>
  <c r="Q2138" i="10"/>
  <c r="T2137" i="10"/>
  <c r="S2137" i="10"/>
  <c r="U2137" i="10" s="1"/>
  <c r="R2137" i="10"/>
  <c r="Q2137" i="10"/>
  <c r="T2136" i="10"/>
  <c r="S2136" i="10"/>
  <c r="U2136" i="10" s="1"/>
  <c r="R2136" i="10"/>
  <c r="Q2136" i="10"/>
  <c r="T2135" i="10"/>
  <c r="S2135" i="10"/>
  <c r="U2135" i="10" s="1"/>
  <c r="R2135" i="10"/>
  <c r="Q2135" i="10"/>
  <c r="T2134" i="10"/>
  <c r="S2134" i="10"/>
  <c r="U2134" i="10" s="1"/>
  <c r="R2134" i="10"/>
  <c r="Q2134" i="10"/>
  <c r="T2133" i="10"/>
  <c r="S2133" i="10"/>
  <c r="U2133" i="10" s="1"/>
  <c r="R2133" i="10"/>
  <c r="Q2133" i="10"/>
  <c r="T2132" i="10"/>
  <c r="S2132" i="10"/>
  <c r="U2132" i="10" s="1"/>
  <c r="R2132" i="10"/>
  <c r="Q2132" i="10"/>
  <c r="T2131" i="10"/>
  <c r="S2131" i="10"/>
  <c r="U2131" i="10" s="1"/>
  <c r="R2131" i="10"/>
  <c r="Q2131" i="10"/>
  <c r="T2130" i="10"/>
  <c r="S2130" i="10"/>
  <c r="U2130" i="10" s="1"/>
  <c r="R2130" i="10"/>
  <c r="Q2130" i="10"/>
  <c r="T2129" i="10"/>
  <c r="S2129" i="10"/>
  <c r="U2129" i="10" s="1"/>
  <c r="R2129" i="10"/>
  <c r="Q2129" i="10"/>
  <c r="T2128" i="10"/>
  <c r="S2128" i="10"/>
  <c r="U2128" i="10" s="1"/>
  <c r="R2128" i="10"/>
  <c r="Q2128" i="10"/>
  <c r="T2127" i="10"/>
  <c r="S2127" i="10"/>
  <c r="U2127" i="10" s="1"/>
  <c r="R2127" i="10"/>
  <c r="Q2127" i="10"/>
  <c r="T2126" i="10"/>
  <c r="S2126" i="10"/>
  <c r="U2126" i="10" s="1"/>
  <c r="R2126" i="10"/>
  <c r="Q2126" i="10"/>
  <c r="T2125" i="10"/>
  <c r="S2125" i="10"/>
  <c r="U2125" i="10" s="1"/>
  <c r="R2125" i="10"/>
  <c r="Q2125" i="10"/>
  <c r="T2124" i="10"/>
  <c r="S2124" i="10"/>
  <c r="U2124" i="10" s="1"/>
  <c r="R2124" i="10"/>
  <c r="Q2124" i="10"/>
  <c r="T2123" i="10"/>
  <c r="S2123" i="10"/>
  <c r="U2123" i="10" s="1"/>
  <c r="R2123" i="10"/>
  <c r="Q2123" i="10"/>
  <c r="T2122" i="10"/>
  <c r="S2122" i="10"/>
  <c r="U2122" i="10" s="1"/>
  <c r="R2122" i="10"/>
  <c r="Q2122" i="10"/>
  <c r="T2121" i="10"/>
  <c r="S2121" i="10"/>
  <c r="U2121" i="10" s="1"/>
  <c r="R2121" i="10"/>
  <c r="Q2121" i="10"/>
  <c r="T2120" i="10"/>
  <c r="S2120" i="10"/>
  <c r="U2120" i="10" s="1"/>
  <c r="R2120" i="10"/>
  <c r="Q2120" i="10"/>
  <c r="T2119" i="10"/>
  <c r="S2119" i="10"/>
  <c r="U2119" i="10" s="1"/>
  <c r="R2119" i="10"/>
  <c r="Q2119" i="10"/>
  <c r="T2118" i="10"/>
  <c r="S2118" i="10"/>
  <c r="U2118" i="10" s="1"/>
  <c r="R2118" i="10"/>
  <c r="Q2118" i="10"/>
  <c r="T2117" i="10"/>
  <c r="S2117" i="10"/>
  <c r="U2117" i="10" s="1"/>
  <c r="R2117" i="10"/>
  <c r="Q2117" i="10"/>
  <c r="T2116" i="10"/>
  <c r="S2116" i="10"/>
  <c r="U2116" i="10" s="1"/>
  <c r="R2116" i="10"/>
  <c r="Q2116" i="10"/>
  <c r="T2115" i="10"/>
  <c r="S2115" i="10"/>
  <c r="U2115" i="10" s="1"/>
  <c r="R2115" i="10"/>
  <c r="Q2115" i="10"/>
  <c r="T2114" i="10"/>
  <c r="S2114" i="10"/>
  <c r="U2114" i="10" s="1"/>
  <c r="R2114" i="10"/>
  <c r="Q2114" i="10"/>
  <c r="T2113" i="10"/>
  <c r="S2113" i="10"/>
  <c r="U2113" i="10" s="1"/>
  <c r="R2113" i="10"/>
  <c r="Q2113" i="10"/>
  <c r="T2112" i="10"/>
  <c r="S2112" i="10"/>
  <c r="U2112" i="10" s="1"/>
  <c r="R2112" i="10"/>
  <c r="Q2112" i="10"/>
  <c r="T2111" i="10"/>
  <c r="S2111" i="10"/>
  <c r="U2111" i="10" s="1"/>
  <c r="R2111" i="10"/>
  <c r="Q2111" i="10"/>
  <c r="T2110" i="10"/>
  <c r="S2110" i="10"/>
  <c r="U2110" i="10" s="1"/>
  <c r="R2110" i="10"/>
  <c r="Q2110" i="10"/>
  <c r="T2109" i="10"/>
  <c r="S2109" i="10"/>
  <c r="U2109" i="10" s="1"/>
  <c r="R2109" i="10"/>
  <c r="Q2109" i="10"/>
  <c r="T2108" i="10"/>
  <c r="S2108" i="10"/>
  <c r="U2108" i="10" s="1"/>
  <c r="R2108" i="10"/>
  <c r="Q2108" i="10"/>
  <c r="T2107" i="10"/>
  <c r="S2107" i="10"/>
  <c r="U2107" i="10" s="1"/>
  <c r="R2107" i="10"/>
  <c r="Q2107" i="10"/>
  <c r="T2106" i="10"/>
  <c r="S2106" i="10"/>
  <c r="U2106" i="10" s="1"/>
  <c r="R2106" i="10"/>
  <c r="Q2106" i="10"/>
  <c r="T2105" i="10"/>
  <c r="S2105" i="10"/>
  <c r="U2105" i="10" s="1"/>
  <c r="R2105" i="10"/>
  <c r="Q2105" i="10"/>
  <c r="T2104" i="10"/>
  <c r="S2104" i="10"/>
  <c r="U2104" i="10" s="1"/>
  <c r="R2104" i="10"/>
  <c r="Q2104" i="10"/>
  <c r="T2103" i="10"/>
  <c r="S2103" i="10"/>
  <c r="U2103" i="10" s="1"/>
  <c r="R2103" i="10"/>
  <c r="Q2103" i="10"/>
  <c r="T2102" i="10"/>
  <c r="S2102" i="10"/>
  <c r="U2102" i="10" s="1"/>
  <c r="R2102" i="10"/>
  <c r="Q2102" i="10"/>
  <c r="T2101" i="10"/>
  <c r="S2101" i="10"/>
  <c r="U2101" i="10" s="1"/>
  <c r="R2101" i="10"/>
  <c r="Q2101" i="10"/>
  <c r="T2100" i="10"/>
  <c r="S2100" i="10"/>
  <c r="U2100" i="10" s="1"/>
  <c r="R2100" i="10"/>
  <c r="Q2100" i="10"/>
  <c r="T2099" i="10"/>
  <c r="S2099" i="10"/>
  <c r="U2099" i="10" s="1"/>
  <c r="R2099" i="10"/>
  <c r="Q2099" i="10"/>
  <c r="T2098" i="10"/>
  <c r="S2098" i="10"/>
  <c r="U2098" i="10" s="1"/>
  <c r="R2098" i="10"/>
  <c r="Q2098" i="10"/>
  <c r="T2097" i="10"/>
  <c r="S2097" i="10"/>
  <c r="U2097" i="10" s="1"/>
  <c r="R2097" i="10"/>
  <c r="Q2097" i="10"/>
  <c r="T2096" i="10"/>
  <c r="S2096" i="10"/>
  <c r="U2096" i="10" s="1"/>
  <c r="R2096" i="10"/>
  <c r="Q2096" i="10"/>
  <c r="T2095" i="10"/>
  <c r="S2095" i="10"/>
  <c r="U2095" i="10" s="1"/>
  <c r="R2095" i="10"/>
  <c r="Q2095" i="10"/>
  <c r="T2094" i="10"/>
  <c r="S2094" i="10"/>
  <c r="U2094" i="10" s="1"/>
  <c r="R2094" i="10"/>
  <c r="Q2094" i="10"/>
  <c r="T2093" i="10"/>
  <c r="S2093" i="10"/>
  <c r="U2093" i="10" s="1"/>
  <c r="R2093" i="10"/>
  <c r="Q2093" i="10"/>
  <c r="T2092" i="10"/>
  <c r="S2092" i="10"/>
  <c r="U2092" i="10" s="1"/>
  <c r="R2092" i="10"/>
  <c r="Q2092" i="10"/>
  <c r="T2091" i="10"/>
  <c r="S2091" i="10"/>
  <c r="U2091" i="10" s="1"/>
  <c r="R2091" i="10"/>
  <c r="Q2091" i="10"/>
  <c r="T2090" i="10"/>
  <c r="S2090" i="10"/>
  <c r="U2090" i="10" s="1"/>
  <c r="R2090" i="10"/>
  <c r="Q2090" i="10"/>
  <c r="T2089" i="10"/>
  <c r="S2089" i="10"/>
  <c r="U2089" i="10" s="1"/>
  <c r="R2089" i="10"/>
  <c r="Q2089" i="10"/>
  <c r="T2088" i="10"/>
  <c r="S2088" i="10"/>
  <c r="U2088" i="10" s="1"/>
  <c r="R2088" i="10"/>
  <c r="Q2088" i="10"/>
  <c r="T2087" i="10"/>
  <c r="S2087" i="10"/>
  <c r="U2087" i="10" s="1"/>
  <c r="R2087" i="10"/>
  <c r="Q2087" i="10"/>
  <c r="T2086" i="10"/>
  <c r="S2086" i="10"/>
  <c r="U2086" i="10" s="1"/>
  <c r="R2086" i="10"/>
  <c r="Q2086" i="10"/>
  <c r="T2085" i="10"/>
  <c r="S2085" i="10"/>
  <c r="U2085" i="10" s="1"/>
  <c r="R2085" i="10"/>
  <c r="Q2085" i="10"/>
  <c r="T2084" i="10"/>
  <c r="S2084" i="10"/>
  <c r="U2084" i="10" s="1"/>
  <c r="R2084" i="10"/>
  <c r="Q2084" i="10"/>
  <c r="T2083" i="10"/>
  <c r="S2083" i="10"/>
  <c r="U2083" i="10" s="1"/>
  <c r="R2083" i="10"/>
  <c r="Q2083" i="10"/>
  <c r="T2082" i="10"/>
  <c r="S2082" i="10"/>
  <c r="U2082" i="10" s="1"/>
  <c r="R2082" i="10"/>
  <c r="Q2082" i="10"/>
  <c r="T2081" i="10"/>
  <c r="S2081" i="10"/>
  <c r="U2081" i="10" s="1"/>
  <c r="R2081" i="10"/>
  <c r="Q2081" i="10"/>
  <c r="T2080" i="10"/>
  <c r="S2080" i="10"/>
  <c r="U2080" i="10" s="1"/>
  <c r="R2080" i="10"/>
  <c r="Q2080" i="10"/>
  <c r="T2079" i="10"/>
  <c r="S2079" i="10"/>
  <c r="U2079" i="10" s="1"/>
  <c r="R2079" i="10"/>
  <c r="Q2079" i="10"/>
  <c r="T2078" i="10"/>
  <c r="S2078" i="10"/>
  <c r="U2078" i="10" s="1"/>
  <c r="R2078" i="10"/>
  <c r="Q2078" i="10"/>
  <c r="T2077" i="10"/>
  <c r="S2077" i="10"/>
  <c r="U2077" i="10" s="1"/>
  <c r="R2077" i="10"/>
  <c r="Q2077" i="10"/>
  <c r="T2076" i="10"/>
  <c r="S2076" i="10"/>
  <c r="U2076" i="10" s="1"/>
  <c r="R2076" i="10"/>
  <c r="Q2076" i="10"/>
  <c r="T2075" i="10"/>
  <c r="S2075" i="10"/>
  <c r="U2075" i="10" s="1"/>
  <c r="R2075" i="10"/>
  <c r="Q2075" i="10"/>
  <c r="T2074" i="10"/>
  <c r="S2074" i="10"/>
  <c r="U2074" i="10" s="1"/>
  <c r="R2074" i="10"/>
  <c r="Q2074" i="10"/>
  <c r="T2073" i="10"/>
  <c r="S2073" i="10"/>
  <c r="U2073" i="10" s="1"/>
  <c r="R2073" i="10"/>
  <c r="Q2073" i="10"/>
  <c r="T2072" i="10"/>
  <c r="S2072" i="10"/>
  <c r="U2072" i="10" s="1"/>
  <c r="R2072" i="10"/>
  <c r="Q2072" i="10"/>
  <c r="T2071" i="10"/>
  <c r="S2071" i="10"/>
  <c r="U2071" i="10" s="1"/>
  <c r="R2071" i="10"/>
  <c r="Q2071" i="10"/>
  <c r="T2070" i="10"/>
  <c r="S2070" i="10"/>
  <c r="U2070" i="10" s="1"/>
  <c r="R2070" i="10"/>
  <c r="Q2070" i="10"/>
  <c r="T2069" i="10"/>
  <c r="S2069" i="10"/>
  <c r="U2069" i="10" s="1"/>
  <c r="R2069" i="10"/>
  <c r="Q2069" i="10"/>
  <c r="T2068" i="10"/>
  <c r="S2068" i="10"/>
  <c r="U2068" i="10" s="1"/>
  <c r="R2068" i="10"/>
  <c r="Q2068" i="10"/>
  <c r="T2067" i="10"/>
  <c r="S2067" i="10"/>
  <c r="U2067" i="10" s="1"/>
  <c r="R2067" i="10"/>
  <c r="Q2067" i="10"/>
  <c r="T2066" i="10"/>
  <c r="S2066" i="10"/>
  <c r="U2066" i="10" s="1"/>
  <c r="R2066" i="10"/>
  <c r="Q2066" i="10"/>
  <c r="T2065" i="10"/>
  <c r="S2065" i="10"/>
  <c r="U2065" i="10" s="1"/>
  <c r="R2065" i="10"/>
  <c r="Q2065" i="10"/>
  <c r="T2064" i="10"/>
  <c r="S2064" i="10"/>
  <c r="U2064" i="10" s="1"/>
  <c r="R2064" i="10"/>
  <c r="Q2064" i="10"/>
  <c r="T2063" i="10"/>
  <c r="S2063" i="10"/>
  <c r="U2063" i="10" s="1"/>
  <c r="R2063" i="10"/>
  <c r="Q2063" i="10"/>
  <c r="T2062" i="10"/>
  <c r="S2062" i="10"/>
  <c r="U2062" i="10" s="1"/>
  <c r="R2062" i="10"/>
  <c r="Q2062" i="10"/>
  <c r="T2061" i="10"/>
  <c r="S2061" i="10"/>
  <c r="U2061" i="10" s="1"/>
  <c r="R2061" i="10"/>
  <c r="Q2061" i="10"/>
  <c r="T2060" i="10"/>
  <c r="S2060" i="10"/>
  <c r="U2060" i="10" s="1"/>
  <c r="R2060" i="10"/>
  <c r="Q2060" i="10"/>
  <c r="T2059" i="10"/>
  <c r="S2059" i="10"/>
  <c r="U2059" i="10" s="1"/>
  <c r="R2059" i="10"/>
  <c r="Q2059" i="10"/>
  <c r="T2058" i="10"/>
  <c r="S2058" i="10"/>
  <c r="U2058" i="10" s="1"/>
  <c r="R2058" i="10"/>
  <c r="Q2058" i="10"/>
  <c r="T2057" i="10"/>
  <c r="S2057" i="10"/>
  <c r="U2057" i="10" s="1"/>
  <c r="R2057" i="10"/>
  <c r="Q2057" i="10"/>
  <c r="T2056" i="10"/>
  <c r="S2056" i="10"/>
  <c r="U2056" i="10" s="1"/>
  <c r="R2056" i="10"/>
  <c r="Q2056" i="10"/>
  <c r="T2055" i="10"/>
  <c r="S2055" i="10"/>
  <c r="U2055" i="10" s="1"/>
  <c r="R2055" i="10"/>
  <c r="Q2055" i="10"/>
  <c r="T2054" i="10"/>
  <c r="S2054" i="10"/>
  <c r="U2054" i="10" s="1"/>
  <c r="R2054" i="10"/>
  <c r="Q2054" i="10"/>
  <c r="T2053" i="10"/>
  <c r="S2053" i="10"/>
  <c r="U2053" i="10" s="1"/>
  <c r="R2053" i="10"/>
  <c r="Q2053" i="10"/>
  <c r="T2052" i="10"/>
  <c r="S2052" i="10"/>
  <c r="U2052" i="10" s="1"/>
  <c r="R2052" i="10"/>
  <c r="Q2052" i="10"/>
  <c r="T2051" i="10"/>
  <c r="S2051" i="10"/>
  <c r="U2051" i="10" s="1"/>
  <c r="R2051" i="10"/>
  <c r="Q2051" i="10"/>
  <c r="T2050" i="10"/>
  <c r="S2050" i="10"/>
  <c r="U2050" i="10" s="1"/>
  <c r="R2050" i="10"/>
  <c r="Q2050" i="10"/>
  <c r="T2049" i="10"/>
  <c r="S2049" i="10"/>
  <c r="U2049" i="10" s="1"/>
  <c r="R2049" i="10"/>
  <c r="Q2049" i="10"/>
  <c r="T2048" i="10"/>
  <c r="S2048" i="10"/>
  <c r="U2048" i="10" s="1"/>
  <c r="R2048" i="10"/>
  <c r="Q2048" i="10"/>
  <c r="T2047" i="10"/>
  <c r="S2047" i="10"/>
  <c r="U2047" i="10" s="1"/>
  <c r="R2047" i="10"/>
  <c r="Q2047" i="10"/>
  <c r="T2046" i="10"/>
  <c r="S2046" i="10"/>
  <c r="U2046" i="10" s="1"/>
  <c r="R2046" i="10"/>
  <c r="Q2046" i="10"/>
  <c r="T2045" i="10"/>
  <c r="S2045" i="10"/>
  <c r="U2045" i="10" s="1"/>
  <c r="R2045" i="10"/>
  <c r="Q2045" i="10"/>
  <c r="T2044" i="10"/>
  <c r="S2044" i="10"/>
  <c r="U2044" i="10" s="1"/>
  <c r="R2044" i="10"/>
  <c r="Q2044" i="10"/>
  <c r="T2043" i="10"/>
  <c r="S2043" i="10"/>
  <c r="U2043" i="10" s="1"/>
  <c r="R2043" i="10"/>
  <c r="Q2043" i="10"/>
  <c r="T2042" i="10"/>
  <c r="S2042" i="10"/>
  <c r="U2042" i="10" s="1"/>
  <c r="R2042" i="10"/>
  <c r="Q2042" i="10"/>
  <c r="T2041" i="10"/>
  <c r="S2041" i="10"/>
  <c r="U2041" i="10" s="1"/>
  <c r="R2041" i="10"/>
  <c r="Q2041" i="10"/>
  <c r="T2040" i="10"/>
  <c r="S2040" i="10"/>
  <c r="U2040" i="10" s="1"/>
  <c r="R2040" i="10"/>
  <c r="Q2040" i="10"/>
  <c r="T2039" i="10"/>
  <c r="S2039" i="10"/>
  <c r="U2039" i="10" s="1"/>
  <c r="R2039" i="10"/>
  <c r="Q2039" i="10"/>
  <c r="T2038" i="10"/>
  <c r="S2038" i="10"/>
  <c r="U2038" i="10" s="1"/>
  <c r="R2038" i="10"/>
  <c r="Q2038" i="10"/>
  <c r="T2037" i="10"/>
  <c r="S2037" i="10"/>
  <c r="U2037" i="10" s="1"/>
  <c r="R2037" i="10"/>
  <c r="Q2037" i="10"/>
  <c r="T2036" i="10"/>
  <c r="S2036" i="10"/>
  <c r="U2036" i="10" s="1"/>
  <c r="R2036" i="10"/>
  <c r="Q2036" i="10"/>
  <c r="T2035" i="10"/>
  <c r="S2035" i="10"/>
  <c r="U2035" i="10" s="1"/>
  <c r="R2035" i="10"/>
  <c r="Q2035" i="10"/>
  <c r="T2034" i="10"/>
  <c r="S2034" i="10"/>
  <c r="U2034" i="10" s="1"/>
  <c r="R2034" i="10"/>
  <c r="Q2034" i="10"/>
  <c r="T2033" i="10"/>
  <c r="S2033" i="10"/>
  <c r="U2033" i="10" s="1"/>
  <c r="R2033" i="10"/>
  <c r="Q2033" i="10"/>
  <c r="T2032" i="10"/>
  <c r="S2032" i="10"/>
  <c r="U2032" i="10" s="1"/>
  <c r="R2032" i="10"/>
  <c r="Q2032" i="10"/>
  <c r="T2031" i="10"/>
  <c r="S2031" i="10"/>
  <c r="U2031" i="10" s="1"/>
  <c r="R2031" i="10"/>
  <c r="Q2031" i="10"/>
  <c r="T2030" i="10"/>
  <c r="S2030" i="10"/>
  <c r="U2030" i="10" s="1"/>
  <c r="R2030" i="10"/>
  <c r="Q2030" i="10"/>
  <c r="T2029" i="10"/>
  <c r="S2029" i="10"/>
  <c r="U2029" i="10" s="1"/>
  <c r="R2029" i="10"/>
  <c r="Q2029" i="10"/>
  <c r="T2028" i="10"/>
  <c r="S2028" i="10"/>
  <c r="U2028" i="10" s="1"/>
  <c r="R2028" i="10"/>
  <c r="Q2028" i="10"/>
  <c r="T2027" i="10"/>
  <c r="S2027" i="10"/>
  <c r="U2027" i="10" s="1"/>
  <c r="R2027" i="10"/>
  <c r="Q2027" i="10"/>
  <c r="T2026" i="10"/>
  <c r="S2026" i="10"/>
  <c r="U2026" i="10" s="1"/>
  <c r="R2026" i="10"/>
  <c r="Q2026" i="10"/>
  <c r="T2025" i="10"/>
  <c r="S2025" i="10"/>
  <c r="U2025" i="10" s="1"/>
  <c r="R2025" i="10"/>
  <c r="Q2025" i="10"/>
  <c r="T2024" i="10"/>
  <c r="S2024" i="10"/>
  <c r="U2024" i="10" s="1"/>
  <c r="R2024" i="10"/>
  <c r="Q2024" i="10"/>
  <c r="T2023" i="10"/>
  <c r="S2023" i="10"/>
  <c r="U2023" i="10" s="1"/>
  <c r="R2023" i="10"/>
  <c r="Q2023" i="10"/>
  <c r="T2022" i="10"/>
  <c r="S2022" i="10"/>
  <c r="U2022" i="10" s="1"/>
  <c r="R2022" i="10"/>
  <c r="Q2022" i="10"/>
  <c r="T2021" i="10"/>
  <c r="S2021" i="10"/>
  <c r="U2021" i="10" s="1"/>
  <c r="R2021" i="10"/>
  <c r="Q2021" i="10"/>
  <c r="T2020" i="10"/>
  <c r="S2020" i="10"/>
  <c r="U2020" i="10" s="1"/>
  <c r="R2020" i="10"/>
  <c r="Q2020" i="10"/>
  <c r="T2019" i="10"/>
  <c r="S2019" i="10"/>
  <c r="U2019" i="10" s="1"/>
  <c r="R2019" i="10"/>
  <c r="Q2019" i="10"/>
  <c r="T2018" i="10"/>
  <c r="S2018" i="10"/>
  <c r="U2018" i="10" s="1"/>
  <c r="R2018" i="10"/>
  <c r="Q2018" i="10"/>
  <c r="T2017" i="10"/>
  <c r="S2017" i="10"/>
  <c r="U2017" i="10" s="1"/>
  <c r="R2017" i="10"/>
  <c r="Q2017" i="10"/>
  <c r="T2016" i="10"/>
  <c r="S2016" i="10"/>
  <c r="U2016" i="10" s="1"/>
  <c r="R2016" i="10"/>
  <c r="Q2016" i="10"/>
  <c r="T2015" i="10"/>
  <c r="S2015" i="10"/>
  <c r="U2015" i="10" s="1"/>
  <c r="R2015" i="10"/>
  <c r="Q2015" i="10"/>
  <c r="T2014" i="10"/>
  <c r="S2014" i="10"/>
  <c r="U2014" i="10" s="1"/>
  <c r="R2014" i="10"/>
  <c r="Q2014" i="10"/>
  <c r="T2013" i="10"/>
  <c r="S2013" i="10"/>
  <c r="U2013" i="10" s="1"/>
  <c r="R2013" i="10"/>
  <c r="Q2013" i="10"/>
  <c r="T2012" i="10"/>
  <c r="S2012" i="10"/>
  <c r="U2012" i="10" s="1"/>
  <c r="R2012" i="10"/>
  <c r="Q2012" i="10"/>
  <c r="T2011" i="10"/>
  <c r="S2011" i="10"/>
  <c r="U2011" i="10" s="1"/>
  <c r="R2011" i="10"/>
  <c r="Q2011" i="10"/>
  <c r="T2010" i="10"/>
  <c r="S2010" i="10"/>
  <c r="U2010" i="10" s="1"/>
  <c r="R2010" i="10"/>
  <c r="Q2010" i="10"/>
  <c r="T2009" i="10"/>
  <c r="S2009" i="10"/>
  <c r="U2009" i="10" s="1"/>
  <c r="R2009" i="10"/>
  <c r="Q2009" i="10"/>
  <c r="T2008" i="10"/>
  <c r="S2008" i="10"/>
  <c r="U2008" i="10" s="1"/>
  <c r="R2008" i="10"/>
  <c r="Q2008" i="10"/>
  <c r="T2007" i="10"/>
  <c r="S2007" i="10"/>
  <c r="U2007" i="10" s="1"/>
  <c r="R2007" i="10"/>
  <c r="Q2007" i="10"/>
  <c r="T2006" i="10"/>
  <c r="S2006" i="10"/>
  <c r="U2006" i="10" s="1"/>
  <c r="R2006" i="10"/>
  <c r="Q2006" i="10"/>
  <c r="T2005" i="10"/>
  <c r="S2005" i="10"/>
  <c r="U2005" i="10" s="1"/>
  <c r="R2005" i="10"/>
  <c r="Q2005" i="10"/>
  <c r="T2004" i="10"/>
  <c r="S2004" i="10"/>
  <c r="U2004" i="10" s="1"/>
  <c r="R2004" i="10"/>
  <c r="Q2004" i="10"/>
  <c r="T2003" i="10"/>
  <c r="S2003" i="10"/>
  <c r="U2003" i="10" s="1"/>
  <c r="R2003" i="10"/>
  <c r="Q2003" i="10"/>
  <c r="T2002" i="10"/>
  <c r="S2002" i="10"/>
  <c r="U2002" i="10" s="1"/>
  <c r="R2002" i="10"/>
  <c r="Q2002" i="10"/>
  <c r="T2001" i="10"/>
  <c r="S2001" i="10"/>
  <c r="U2001" i="10" s="1"/>
  <c r="R2001" i="10"/>
  <c r="Q2001" i="10"/>
  <c r="T2000" i="10"/>
  <c r="S2000" i="10"/>
  <c r="U2000" i="10" s="1"/>
  <c r="R2000" i="10"/>
  <c r="Q2000" i="10"/>
  <c r="T1999" i="10"/>
  <c r="S1999" i="10"/>
  <c r="U1999" i="10" s="1"/>
  <c r="R1999" i="10"/>
  <c r="Q1999" i="10"/>
  <c r="T1998" i="10"/>
  <c r="S1998" i="10"/>
  <c r="U1998" i="10" s="1"/>
  <c r="R1998" i="10"/>
  <c r="Q1998" i="10"/>
  <c r="T1997" i="10"/>
  <c r="S1997" i="10"/>
  <c r="U1997" i="10" s="1"/>
  <c r="R1997" i="10"/>
  <c r="Q1997" i="10"/>
  <c r="T1996" i="10"/>
  <c r="S1996" i="10"/>
  <c r="U1996" i="10" s="1"/>
  <c r="R1996" i="10"/>
  <c r="Q1996" i="10"/>
  <c r="T1995" i="10"/>
  <c r="S1995" i="10"/>
  <c r="U1995" i="10" s="1"/>
  <c r="R1995" i="10"/>
  <c r="Q1995" i="10"/>
  <c r="T1994" i="10"/>
  <c r="S1994" i="10"/>
  <c r="U1994" i="10" s="1"/>
  <c r="R1994" i="10"/>
  <c r="Q1994" i="10"/>
  <c r="T1993" i="10"/>
  <c r="S1993" i="10"/>
  <c r="U1993" i="10" s="1"/>
  <c r="R1993" i="10"/>
  <c r="Q1993" i="10"/>
  <c r="T1992" i="10"/>
  <c r="S1992" i="10"/>
  <c r="U1992" i="10" s="1"/>
  <c r="R1992" i="10"/>
  <c r="Q1992" i="10"/>
  <c r="T1991" i="10"/>
  <c r="S1991" i="10"/>
  <c r="U1991" i="10" s="1"/>
  <c r="R1991" i="10"/>
  <c r="Q1991" i="10"/>
  <c r="T1990" i="10"/>
  <c r="S1990" i="10"/>
  <c r="U1990" i="10" s="1"/>
  <c r="R1990" i="10"/>
  <c r="Q1990" i="10"/>
  <c r="T1989" i="10"/>
  <c r="S1989" i="10"/>
  <c r="U1989" i="10" s="1"/>
  <c r="R1989" i="10"/>
  <c r="Q1989" i="10"/>
  <c r="T1988" i="10"/>
  <c r="S1988" i="10"/>
  <c r="U1988" i="10" s="1"/>
  <c r="R1988" i="10"/>
  <c r="Q1988" i="10"/>
  <c r="T1987" i="10"/>
  <c r="S1987" i="10"/>
  <c r="U1987" i="10" s="1"/>
  <c r="R1987" i="10"/>
  <c r="Q1987" i="10"/>
  <c r="T1986" i="10"/>
  <c r="S1986" i="10"/>
  <c r="U1986" i="10" s="1"/>
  <c r="R1986" i="10"/>
  <c r="Q1986" i="10"/>
  <c r="T1985" i="10"/>
  <c r="S1985" i="10"/>
  <c r="U1985" i="10" s="1"/>
  <c r="R1985" i="10"/>
  <c r="Q1985" i="10"/>
  <c r="T1984" i="10"/>
  <c r="S1984" i="10"/>
  <c r="U1984" i="10" s="1"/>
  <c r="R1984" i="10"/>
  <c r="Q1984" i="10"/>
  <c r="T1983" i="10"/>
  <c r="S1983" i="10"/>
  <c r="U1983" i="10" s="1"/>
  <c r="R1983" i="10"/>
  <c r="Q1983" i="10"/>
  <c r="T1982" i="10"/>
  <c r="S1982" i="10"/>
  <c r="U1982" i="10" s="1"/>
  <c r="R1982" i="10"/>
  <c r="Q1982" i="10"/>
  <c r="T1981" i="10"/>
  <c r="S1981" i="10"/>
  <c r="U1981" i="10" s="1"/>
  <c r="R1981" i="10"/>
  <c r="Q1981" i="10"/>
  <c r="T1980" i="10"/>
  <c r="S1980" i="10"/>
  <c r="U1980" i="10" s="1"/>
  <c r="R1980" i="10"/>
  <c r="Q1980" i="10"/>
  <c r="T1979" i="10"/>
  <c r="S1979" i="10"/>
  <c r="U1979" i="10" s="1"/>
  <c r="R1979" i="10"/>
  <c r="Q1979" i="10"/>
  <c r="T1978" i="10"/>
  <c r="S1978" i="10"/>
  <c r="U1978" i="10" s="1"/>
  <c r="R1978" i="10"/>
  <c r="Q1978" i="10"/>
  <c r="T1977" i="10"/>
  <c r="S1977" i="10"/>
  <c r="U1977" i="10" s="1"/>
  <c r="R1977" i="10"/>
  <c r="Q1977" i="10"/>
  <c r="T1976" i="10"/>
  <c r="S1976" i="10"/>
  <c r="U1976" i="10" s="1"/>
  <c r="R1976" i="10"/>
  <c r="Q1976" i="10"/>
  <c r="T1975" i="10"/>
  <c r="S1975" i="10"/>
  <c r="U1975" i="10" s="1"/>
  <c r="R1975" i="10"/>
  <c r="Q1975" i="10"/>
  <c r="T1974" i="10"/>
  <c r="S1974" i="10"/>
  <c r="U1974" i="10" s="1"/>
  <c r="R1974" i="10"/>
  <c r="Q1974" i="10"/>
  <c r="T1973" i="10"/>
  <c r="S1973" i="10"/>
  <c r="U1973" i="10" s="1"/>
  <c r="R1973" i="10"/>
  <c r="Q1973" i="10"/>
  <c r="T1972" i="10"/>
  <c r="S1972" i="10"/>
  <c r="U1972" i="10" s="1"/>
  <c r="R1972" i="10"/>
  <c r="Q1972" i="10"/>
  <c r="T1971" i="10"/>
  <c r="S1971" i="10"/>
  <c r="U1971" i="10" s="1"/>
  <c r="R1971" i="10"/>
  <c r="Q1971" i="10"/>
  <c r="T1970" i="10"/>
  <c r="S1970" i="10"/>
  <c r="U1970" i="10" s="1"/>
  <c r="R1970" i="10"/>
  <c r="Q1970" i="10"/>
  <c r="T1969" i="10"/>
  <c r="S1969" i="10"/>
  <c r="U1969" i="10" s="1"/>
  <c r="R1969" i="10"/>
  <c r="Q1969" i="10"/>
  <c r="T1968" i="10"/>
  <c r="S1968" i="10"/>
  <c r="U1968" i="10" s="1"/>
  <c r="R1968" i="10"/>
  <c r="Q1968" i="10"/>
  <c r="T1967" i="10"/>
  <c r="S1967" i="10"/>
  <c r="U1967" i="10" s="1"/>
  <c r="R1967" i="10"/>
  <c r="Q1967" i="10"/>
  <c r="T1966" i="10"/>
  <c r="S1966" i="10"/>
  <c r="U1966" i="10" s="1"/>
  <c r="R1966" i="10"/>
  <c r="Q1966" i="10"/>
  <c r="T1965" i="10"/>
  <c r="S1965" i="10"/>
  <c r="U1965" i="10" s="1"/>
  <c r="R1965" i="10"/>
  <c r="Q1965" i="10"/>
  <c r="T1964" i="10"/>
  <c r="S1964" i="10"/>
  <c r="U1964" i="10" s="1"/>
  <c r="R1964" i="10"/>
  <c r="Q1964" i="10"/>
  <c r="T1963" i="10"/>
  <c r="S1963" i="10"/>
  <c r="U1963" i="10" s="1"/>
  <c r="R1963" i="10"/>
  <c r="Q1963" i="10"/>
  <c r="T1962" i="10"/>
  <c r="S1962" i="10"/>
  <c r="U1962" i="10" s="1"/>
  <c r="R1962" i="10"/>
  <c r="Q1962" i="10"/>
  <c r="T1961" i="10"/>
  <c r="S1961" i="10"/>
  <c r="U1961" i="10" s="1"/>
  <c r="R1961" i="10"/>
  <c r="Q1961" i="10"/>
  <c r="T1960" i="10"/>
  <c r="S1960" i="10"/>
  <c r="U1960" i="10" s="1"/>
  <c r="R1960" i="10"/>
  <c r="Q1960" i="10"/>
  <c r="T1959" i="10"/>
  <c r="S1959" i="10"/>
  <c r="U1959" i="10" s="1"/>
  <c r="R1959" i="10"/>
  <c r="Q1959" i="10"/>
  <c r="T1958" i="10"/>
  <c r="S1958" i="10"/>
  <c r="U1958" i="10" s="1"/>
  <c r="R1958" i="10"/>
  <c r="Q1958" i="10"/>
  <c r="T1957" i="10"/>
  <c r="S1957" i="10"/>
  <c r="U1957" i="10" s="1"/>
  <c r="R1957" i="10"/>
  <c r="Q1957" i="10"/>
  <c r="T1956" i="10"/>
  <c r="S1956" i="10"/>
  <c r="U1956" i="10" s="1"/>
  <c r="R1956" i="10"/>
  <c r="Q1956" i="10"/>
  <c r="T1955" i="10"/>
  <c r="S1955" i="10"/>
  <c r="U1955" i="10" s="1"/>
  <c r="R1955" i="10"/>
  <c r="Q1955" i="10"/>
  <c r="T1954" i="10"/>
  <c r="S1954" i="10"/>
  <c r="U1954" i="10" s="1"/>
  <c r="R1954" i="10"/>
  <c r="Q1954" i="10"/>
  <c r="T1953" i="10"/>
  <c r="S1953" i="10"/>
  <c r="U1953" i="10" s="1"/>
  <c r="R1953" i="10"/>
  <c r="Q1953" i="10"/>
  <c r="T1952" i="10"/>
  <c r="S1952" i="10"/>
  <c r="U1952" i="10" s="1"/>
  <c r="R1952" i="10"/>
  <c r="Q1952" i="10"/>
  <c r="T1951" i="10"/>
  <c r="S1951" i="10"/>
  <c r="U1951" i="10" s="1"/>
  <c r="R1951" i="10"/>
  <c r="Q1951" i="10"/>
  <c r="T1950" i="10"/>
  <c r="S1950" i="10"/>
  <c r="U1950" i="10" s="1"/>
  <c r="R1950" i="10"/>
  <c r="Q1950" i="10"/>
  <c r="T1949" i="10"/>
  <c r="S1949" i="10"/>
  <c r="U1949" i="10" s="1"/>
  <c r="R1949" i="10"/>
  <c r="Q1949" i="10"/>
  <c r="T1948" i="10"/>
  <c r="S1948" i="10"/>
  <c r="U1948" i="10" s="1"/>
  <c r="R1948" i="10"/>
  <c r="Q1948" i="10"/>
  <c r="T1947" i="10"/>
  <c r="S1947" i="10"/>
  <c r="U1947" i="10" s="1"/>
  <c r="R1947" i="10"/>
  <c r="Q1947" i="10"/>
  <c r="T1946" i="10"/>
  <c r="S1946" i="10"/>
  <c r="U1946" i="10" s="1"/>
  <c r="R1946" i="10"/>
  <c r="Q1946" i="10"/>
  <c r="T1945" i="10"/>
  <c r="S1945" i="10"/>
  <c r="U1945" i="10" s="1"/>
  <c r="R1945" i="10"/>
  <c r="Q1945" i="10"/>
  <c r="T1944" i="10"/>
  <c r="S1944" i="10"/>
  <c r="U1944" i="10" s="1"/>
  <c r="R1944" i="10"/>
  <c r="Q1944" i="10"/>
  <c r="T1943" i="10"/>
  <c r="S1943" i="10"/>
  <c r="U1943" i="10" s="1"/>
  <c r="R1943" i="10"/>
  <c r="Q1943" i="10"/>
  <c r="T1942" i="10"/>
  <c r="S1942" i="10"/>
  <c r="U1942" i="10" s="1"/>
  <c r="R1942" i="10"/>
  <c r="Q1942" i="10"/>
  <c r="T1941" i="10"/>
  <c r="S1941" i="10"/>
  <c r="U1941" i="10" s="1"/>
  <c r="R1941" i="10"/>
  <c r="Q1941" i="10"/>
  <c r="T1940" i="10"/>
  <c r="S1940" i="10"/>
  <c r="U1940" i="10" s="1"/>
  <c r="R1940" i="10"/>
  <c r="Q1940" i="10"/>
  <c r="T1939" i="10"/>
  <c r="S1939" i="10"/>
  <c r="U1939" i="10" s="1"/>
  <c r="R1939" i="10"/>
  <c r="Q1939" i="10"/>
  <c r="T1938" i="10"/>
  <c r="S1938" i="10"/>
  <c r="U1938" i="10" s="1"/>
  <c r="R1938" i="10"/>
  <c r="Q1938" i="10"/>
  <c r="T1937" i="10"/>
  <c r="S1937" i="10"/>
  <c r="U1937" i="10" s="1"/>
  <c r="R1937" i="10"/>
  <c r="Q1937" i="10"/>
  <c r="T1936" i="10"/>
  <c r="S1936" i="10"/>
  <c r="U1936" i="10" s="1"/>
  <c r="R1936" i="10"/>
  <c r="Q1936" i="10"/>
  <c r="T1935" i="10"/>
  <c r="S1935" i="10"/>
  <c r="U1935" i="10" s="1"/>
  <c r="R1935" i="10"/>
  <c r="Q1935" i="10"/>
  <c r="T1934" i="10"/>
  <c r="S1934" i="10"/>
  <c r="U1934" i="10" s="1"/>
  <c r="R1934" i="10"/>
  <c r="Q1934" i="10"/>
  <c r="T1933" i="10"/>
  <c r="S1933" i="10"/>
  <c r="U1933" i="10" s="1"/>
  <c r="R1933" i="10"/>
  <c r="Q1933" i="10"/>
  <c r="T1932" i="10"/>
  <c r="S1932" i="10"/>
  <c r="U1932" i="10" s="1"/>
  <c r="R1932" i="10"/>
  <c r="Q1932" i="10"/>
  <c r="T1931" i="10"/>
  <c r="S1931" i="10"/>
  <c r="U1931" i="10" s="1"/>
  <c r="R1931" i="10"/>
  <c r="Q1931" i="10"/>
  <c r="T1930" i="10"/>
  <c r="S1930" i="10"/>
  <c r="U1930" i="10" s="1"/>
  <c r="R1930" i="10"/>
  <c r="Q1930" i="10"/>
  <c r="T1929" i="10"/>
  <c r="S1929" i="10"/>
  <c r="U1929" i="10" s="1"/>
  <c r="R1929" i="10"/>
  <c r="Q1929" i="10"/>
  <c r="T1928" i="10"/>
  <c r="S1928" i="10"/>
  <c r="U1928" i="10" s="1"/>
  <c r="R1928" i="10"/>
  <c r="Q1928" i="10"/>
  <c r="T1927" i="10"/>
  <c r="S1927" i="10"/>
  <c r="U1927" i="10" s="1"/>
  <c r="R1927" i="10"/>
  <c r="Q1927" i="10"/>
  <c r="T1926" i="10"/>
  <c r="S1926" i="10"/>
  <c r="U1926" i="10" s="1"/>
  <c r="R1926" i="10"/>
  <c r="Q1926" i="10"/>
  <c r="T1925" i="10"/>
  <c r="S1925" i="10"/>
  <c r="U1925" i="10" s="1"/>
  <c r="R1925" i="10"/>
  <c r="Q1925" i="10"/>
  <c r="T1924" i="10"/>
  <c r="S1924" i="10"/>
  <c r="U1924" i="10" s="1"/>
  <c r="R1924" i="10"/>
  <c r="Q1924" i="10"/>
  <c r="T1923" i="10"/>
  <c r="S1923" i="10"/>
  <c r="U1923" i="10" s="1"/>
  <c r="R1923" i="10"/>
  <c r="Q1923" i="10"/>
  <c r="T1922" i="10"/>
  <c r="S1922" i="10"/>
  <c r="U1922" i="10" s="1"/>
  <c r="R1922" i="10"/>
  <c r="Q1922" i="10"/>
  <c r="T1921" i="10"/>
  <c r="S1921" i="10"/>
  <c r="U1921" i="10" s="1"/>
  <c r="R1921" i="10"/>
  <c r="Q1921" i="10"/>
  <c r="T1920" i="10"/>
  <c r="S1920" i="10"/>
  <c r="U1920" i="10" s="1"/>
  <c r="R1920" i="10"/>
  <c r="Q1920" i="10"/>
  <c r="T1919" i="10"/>
  <c r="S1919" i="10"/>
  <c r="U1919" i="10" s="1"/>
  <c r="R1919" i="10"/>
  <c r="Q1919" i="10"/>
  <c r="T1918" i="10"/>
  <c r="S1918" i="10"/>
  <c r="U1918" i="10" s="1"/>
  <c r="R1918" i="10"/>
  <c r="Q1918" i="10"/>
  <c r="T1917" i="10"/>
  <c r="S1917" i="10"/>
  <c r="U1917" i="10" s="1"/>
  <c r="R1917" i="10"/>
  <c r="Q1917" i="10"/>
  <c r="T1916" i="10"/>
  <c r="S1916" i="10"/>
  <c r="U1916" i="10" s="1"/>
  <c r="R1916" i="10"/>
  <c r="Q1916" i="10"/>
  <c r="T1915" i="10"/>
  <c r="S1915" i="10"/>
  <c r="U1915" i="10" s="1"/>
  <c r="R1915" i="10"/>
  <c r="Q1915" i="10"/>
  <c r="T1914" i="10"/>
  <c r="S1914" i="10"/>
  <c r="U1914" i="10" s="1"/>
  <c r="R1914" i="10"/>
  <c r="Q1914" i="10"/>
  <c r="T1913" i="10"/>
  <c r="S1913" i="10"/>
  <c r="U1913" i="10" s="1"/>
  <c r="R1913" i="10"/>
  <c r="Q1913" i="10"/>
  <c r="T1912" i="10"/>
  <c r="S1912" i="10"/>
  <c r="U1912" i="10" s="1"/>
  <c r="R1912" i="10"/>
  <c r="Q1912" i="10"/>
  <c r="T1911" i="10"/>
  <c r="S1911" i="10"/>
  <c r="U1911" i="10" s="1"/>
  <c r="R1911" i="10"/>
  <c r="Q1911" i="10"/>
  <c r="T1910" i="10"/>
  <c r="S1910" i="10"/>
  <c r="U1910" i="10" s="1"/>
  <c r="R1910" i="10"/>
  <c r="Q1910" i="10"/>
  <c r="T1909" i="10"/>
  <c r="S1909" i="10"/>
  <c r="U1909" i="10" s="1"/>
  <c r="R1909" i="10"/>
  <c r="Q1909" i="10"/>
  <c r="T1908" i="10"/>
  <c r="S1908" i="10"/>
  <c r="U1908" i="10" s="1"/>
  <c r="R1908" i="10"/>
  <c r="Q1908" i="10"/>
  <c r="T1907" i="10"/>
  <c r="S1907" i="10"/>
  <c r="U1907" i="10" s="1"/>
  <c r="R1907" i="10"/>
  <c r="Q1907" i="10"/>
  <c r="T1906" i="10"/>
  <c r="S1906" i="10"/>
  <c r="U1906" i="10" s="1"/>
  <c r="R1906" i="10"/>
  <c r="Q1906" i="10"/>
  <c r="T1905" i="10"/>
  <c r="S1905" i="10"/>
  <c r="U1905" i="10" s="1"/>
  <c r="R1905" i="10"/>
  <c r="Q1905" i="10"/>
  <c r="T1904" i="10"/>
  <c r="S1904" i="10"/>
  <c r="U1904" i="10" s="1"/>
  <c r="R1904" i="10"/>
  <c r="Q1904" i="10"/>
  <c r="T1903" i="10"/>
  <c r="S1903" i="10"/>
  <c r="U1903" i="10" s="1"/>
  <c r="R1903" i="10"/>
  <c r="Q1903" i="10"/>
  <c r="T1902" i="10"/>
  <c r="S1902" i="10"/>
  <c r="U1902" i="10" s="1"/>
  <c r="R1902" i="10"/>
  <c r="Q1902" i="10"/>
  <c r="T1901" i="10"/>
  <c r="S1901" i="10"/>
  <c r="U1901" i="10" s="1"/>
  <c r="R1901" i="10"/>
  <c r="Q1901" i="10"/>
  <c r="T1900" i="10"/>
  <c r="S1900" i="10"/>
  <c r="U1900" i="10" s="1"/>
  <c r="R1900" i="10"/>
  <c r="Q1900" i="10"/>
  <c r="T1899" i="10"/>
  <c r="S1899" i="10"/>
  <c r="U1899" i="10" s="1"/>
  <c r="R1899" i="10"/>
  <c r="Q1899" i="10"/>
  <c r="T1898" i="10"/>
  <c r="S1898" i="10"/>
  <c r="U1898" i="10" s="1"/>
  <c r="R1898" i="10"/>
  <c r="Q1898" i="10"/>
  <c r="T1897" i="10"/>
  <c r="S1897" i="10"/>
  <c r="U1897" i="10" s="1"/>
  <c r="R1897" i="10"/>
  <c r="Q1897" i="10"/>
  <c r="T1896" i="10"/>
  <c r="S1896" i="10"/>
  <c r="U1896" i="10" s="1"/>
  <c r="R1896" i="10"/>
  <c r="Q1896" i="10"/>
  <c r="T1895" i="10"/>
  <c r="S1895" i="10"/>
  <c r="U1895" i="10" s="1"/>
  <c r="R1895" i="10"/>
  <c r="Q1895" i="10"/>
  <c r="T1894" i="10"/>
  <c r="S1894" i="10"/>
  <c r="U1894" i="10" s="1"/>
  <c r="R1894" i="10"/>
  <c r="Q1894" i="10"/>
  <c r="T1893" i="10"/>
  <c r="S1893" i="10"/>
  <c r="U1893" i="10" s="1"/>
  <c r="R1893" i="10"/>
  <c r="Q1893" i="10"/>
  <c r="T1892" i="10"/>
  <c r="S1892" i="10"/>
  <c r="U1892" i="10" s="1"/>
  <c r="R1892" i="10"/>
  <c r="Q1892" i="10"/>
  <c r="T1891" i="10"/>
  <c r="S1891" i="10"/>
  <c r="U1891" i="10" s="1"/>
  <c r="R1891" i="10"/>
  <c r="Q1891" i="10"/>
  <c r="T1890" i="10"/>
  <c r="S1890" i="10"/>
  <c r="U1890" i="10" s="1"/>
  <c r="R1890" i="10"/>
  <c r="Q1890" i="10"/>
  <c r="T1889" i="10"/>
  <c r="S1889" i="10"/>
  <c r="U1889" i="10" s="1"/>
  <c r="R1889" i="10"/>
  <c r="Q1889" i="10"/>
  <c r="T1888" i="10"/>
  <c r="S1888" i="10"/>
  <c r="U1888" i="10" s="1"/>
  <c r="R1888" i="10"/>
  <c r="Q1888" i="10"/>
  <c r="T1887" i="10"/>
  <c r="S1887" i="10"/>
  <c r="U1887" i="10" s="1"/>
  <c r="R1887" i="10"/>
  <c r="Q1887" i="10"/>
  <c r="T1886" i="10"/>
  <c r="S1886" i="10"/>
  <c r="U1886" i="10" s="1"/>
  <c r="R1886" i="10"/>
  <c r="Q1886" i="10"/>
  <c r="T1885" i="10"/>
  <c r="S1885" i="10"/>
  <c r="U1885" i="10" s="1"/>
  <c r="R1885" i="10"/>
  <c r="Q1885" i="10"/>
  <c r="T1884" i="10"/>
  <c r="S1884" i="10"/>
  <c r="U1884" i="10" s="1"/>
  <c r="R1884" i="10"/>
  <c r="Q1884" i="10"/>
  <c r="T1883" i="10"/>
  <c r="S1883" i="10"/>
  <c r="U1883" i="10" s="1"/>
  <c r="R1883" i="10"/>
  <c r="Q1883" i="10"/>
  <c r="T1882" i="10"/>
  <c r="S1882" i="10"/>
  <c r="U1882" i="10" s="1"/>
  <c r="R1882" i="10"/>
  <c r="Q1882" i="10"/>
  <c r="T1881" i="10"/>
  <c r="S1881" i="10"/>
  <c r="U1881" i="10" s="1"/>
  <c r="R1881" i="10"/>
  <c r="Q1881" i="10"/>
  <c r="T1880" i="10"/>
  <c r="S1880" i="10"/>
  <c r="U1880" i="10" s="1"/>
  <c r="R1880" i="10"/>
  <c r="Q1880" i="10"/>
  <c r="T1879" i="10"/>
  <c r="S1879" i="10"/>
  <c r="U1879" i="10" s="1"/>
  <c r="R1879" i="10"/>
  <c r="Q1879" i="10"/>
  <c r="T1878" i="10"/>
  <c r="S1878" i="10"/>
  <c r="U1878" i="10" s="1"/>
  <c r="R1878" i="10"/>
  <c r="Q1878" i="10"/>
  <c r="T1877" i="10"/>
  <c r="S1877" i="10"/>
  <c r="U1877" i="10" s="1"/>
  <c r="R1877" i="10"/>
  <c r="Q1877" i="10"/>
  <c r="T1876" i="10"/>
  <c r="S1876" i="10"/>
  <c r="U1876" i="10" s="1"/>
  <c r="R1876" i="10"/>
  <c r="Q1876" i="10"/>
  <c r="T1875" i="10"/>
  <c r="S1875" i="10"/>
  <c r="U1875" i="10" s="1"/>
  <c r="R1875" i="10"/>
  <c r="Q1875" i="10"/>
  <c r="T1874" i="10"/>
  <c r="S1874" i="10"/>
  <c r="U1874" i="10" s="1"/>
  <c r="R1874" i="10"/>
  <c r="Q1874" i="10"/>
  <c r="T1873" i="10"/>
  <c r="S1873" i="10"/>
  <c r="U1873" i="10" s="1"/>
  <c r="R1873" i="10"/>
  <c r="Q1873" i="10"/>
  <c r="T1872" i="10"/>
  <c r="S1872" i="10"/>
  <c r="U1872" i="10" s="1"/>
  <c r="R1872" i="10"/>
  <c r="Q1872" i="10"/>
  <c r="T1871" i="10"/>
  <c r="S1871" i="10"/>
  <c r="U1871" i="10" s="1"/>
  <c r="R1871" i="10"/>
  <c r="Q1871" i="10"/>
  <c r="T1870" i="10"/>
  <c r="S1870" i="10"/>
  <c r="U1870" i="10" s="1"/>
  <c r="R1870" i="10"/>
  <c r="Q1870" i="10"/>
  <c r="T1869" i="10"/>
  <c r="S1869" i="10"/>
  <c r="U1869" i="10" s="1"/>
  <c r="R1869" i="10"/>
  <c r="Q1869" i="10"/>
  <c r="T1868" i="10"/>
  <c r="S1868" i="10"/>
  <c r="U1868" i="10" s="1"/>
  <c r="R1868" i="10"/>
  <c r="Q1868" i="10"/>
  <c r="T1867" i="10"/>
  <c r="S1867" i="10"/>
  <c r="U1867" i="10" s="1"/>
  <c r="R1867" i="10"/>
  <c r="Q1867" i="10"/>
  <c r="T1866" i="10"/>
  <c r="S1866" i="10"/>
  <c r="U1866" i="10" s="1"/>
  <c r="R1866" i="10"/>
  <c r="Q1866" i="10"/>
  <c r="T1865" i="10"/>
  <c r="S1865" i="10"/>
  <c r="U1865" i="10" s="1"/>
  <c r="R1865" i="10"/>
  <c r="Q1865" i="10"/>
  <c r="T1864" i="10"/>
  <c r="S1864" i="10"/>
  <c r="U1864" i="10" s="1"/>
  <c r="R1864" i="10"/>
  <c r="Q1864" i="10"/>
  <c r="T1863" i="10"/>
  <c r="S1863" i="10"/>
  <c r="U1863" i="10" s="1"/>
  <c r="R1863" i="10"/>
  <c r="Q1863" i="10"/>
  <c r="T1862" i="10"/>
  <c r="S1862" i="10"/>
  <c r="U1862" i="10" s="1"/>
  <c r="R1862" i="10"/>
  <c r="Q1862" i="10"/>
  <c r="T1861" i="10"/>
  <c r="S1861" i="10"/>
  <c r="U1861" i="10" s="1"/>
  <c r="R1861" i="10"/>
  <c r="Q1861" i="10"/>
  <c r="T1860" i="10"/>
  <c r="S1860" i="10"/>
  <c r="U1860" i="10" s="1"/>
  <c r="R1860" i="10"/>
  <c r="Q1860" i="10"/>
  <c r="T1859" i="10"/>
  <c r="S1859" i="10"/>
  <c r="U1859" i="10" s="1"/>
  <c r="R1859" i="10"/>
  <c r="Q1859" i="10"/>
  <c r="T1858" i="10"/>
  <c r="S1858" i="10"/>
  <c r="U1858" i="10" s="1"/>
  <c r="R1858" i="10"/>
  <c r="Q1858" i="10"/>
  <c r="T1857" i="10"/>
  <c r="S1857" i="10"/>
  <c r="U1857" i="10" s="1"/>
  <c r="R1857" i="10"/>
  <c r="Q1857" i="10"/>
  <c r="T1856" i="10"/>
  <c r="S1856" i="10"/>
  <c r="U1856" i="10" s="1"/>
  <c r="R1856" i="10"/>
  <c r="Q1856" i="10"/>
  <c r="T1855" i="10"/>
  <c r="S1855" i="10"/>
  <c r="U1855" i="10" s="1"/>
  <c r="R1855" i="10"/>
  <c r="Q1855" i="10"/>
  <c r="T1854" i="10"/>
  <c r="S1854" i="10"/>
  <c r="U1854" i="10" s="1"/>
  <c r="R1854" i="10"/>
  <c r="Q1854" i="10"/>
  <c r="T1853" i="10"/>
  <c r="S1853" i="10"/>
  <c r="U1853" i="10" s="1"/>
  <c r="R1853" i="10"/>
  <c r="Q1853" i="10"/>
  <c r="T1852" i="10"/>
  <c r="S1852" i="10"/>
  <c r="U1852" i="10" s="1"/>
  <c r="R1852" i="10"/>
  <c r="Q1852" i="10"/>
  <c r="T1851" i="10"/>
  <c r="S1851" i="10"/>
  <c r="U1851" i="10" s="1"/>
  <c r="R1851" i="10"/>
  <c r="Q1851" i="10"/>
  <c r="T1850" i="10"/>
  <c r="S1850" i="10"/>
  <c r="U1850" i="10" s="1"/>
  <c r="R1850" i="10"/>
  <c r="Q1850" i="10"/>
  <c r="T1849" i="10"/>
  <c r="S1849" i="10"/>
  <c r="U1849" i="10" s="1"/>
  <c r="R1849" i="10"/>
  <c r="Q1849" i="10"/>
  <c r="T1848" i="10"/>
  <c r="S1848" i="10"/>
  <c r="U1848" i="10" s="1"/>
  <c r="R1848" i="10"/>
  <c r="Q1848" i="10"/>
  <c r="T1847" i="10"/>
  <c r="S1847" i="10"/>
  <c r="U1847" i="10" s="1"/>
  <c r="R1847" i="10"/>
  <c r="Q1847" i="10"/>
  <c r="T1846" i="10"/>
  <c r="S1846" i="10"/>
  <c r="U1846" i="10" s="1"/>
  <c r="R1846" i="10"/>
  <c r="Q1846" i="10"/>
  <c r="T1845" i="10"/>
  <c r="S1845" i="10"/>
  <c r="U1845" i="10" s="1"/>
  <c r="R1845" i="10"/>
  <c r="Q1845" i="10"/>
  <c r="T1844" i="10"/>
  <c r="S1844" i="10"/>
  <c r="U1844" i="10" s="1"/>
  <c r="R1844" i="10"/>
  <c r="Q1844" i="10"/>
  <c r="T1843" i="10"/>
  <c r="S1843" i="10"/>
  <c r="U1843" i="10" s="1"/>
  <c r="R1843" i="10"/>
  <c r="Q1843" i="10"/>
  <c r="T1842" i="10"/>
  <c r="S1842" i="10"/>
  <c r="U1842" i="10" s="1"/>
  <c r="R1842" i="10"/>
  <c r="Q1842" i="10"/>
  <c r="T1841" i="10"/>
  <c r="S1841" i="10"/>
  <c r="U1841" i="10" s="1"/>
  <c r="R1841" i="10"/>
  <c r="Q1841" i="10"/>
  <c r="T1840" i="10"/>
  <c r="S1840" i="10"/>
  <c r="U1840" i="10" s="1"/>
  <c r="R1840" i="10"/>
  <c r="Q1840" i="10"/>
  <c r="T1839" i="10"/>
  <c r="S1839" i="10"/>
  <c r="U1839" i="10" s="1"/>
  <c r="R1839" i="10"/>
  <c r="Q1839" i="10"/>
  <c r="T1838" i="10"/>
  <c r="S1838" i="10"/>
  <c r="U1838" i="10" s="1"/>
  <c r="R1838" i="10"/>
  <c r="Q1838" i="10"/>
  <c r="T1837" i="10"/>
  <c r="S1837" i="10"/>
  <c r="U1837" i="10" s="1"/>
  <c r="R1837" i="10"/>
  <c r="Q1837" i="10"/>
  <c r="T1836" i="10"/>
  <c r="S1836" i="10"/>
  <c r="U1836" i="10" s="1"/>
  <c r="R1836" i="10"/>
  <c r="Q1836" i="10"/>
  <c r="T1835" i="10"/>
  <c r="S1835" i="10"/>
  <c r="U1835" i="10" s="1"/>
  <c r="R1835" i="10"/>
  <c r="Q1835" i="10"/>
  <c r="T1834" i="10"/>
  <c r="S1834" i="10"/>
  <c r="U1834" i="10" s="1"/>
  <c r="R1834" i="10"/>
  <c r="Q1834" i="10"/>
  <c r="T1833" i="10"/>
  <c r="S1833" i="10"/>
  <c r="U1833" i="10" s="1"/>
  <c r="R1833" i="10"/>
  <c r="Q1833" i="10"/>
  <c r="T1832" i="10"/>
  <c r="S1832" i="10"/>
  <c r="U1832" i="10" s="1"/>
  <c r="R1832" i="10"/>
  <c r="Q1832" i="10"/>
  <c r="T1831" i="10"/>
  <c r="S1831" i="10"/>
  <c r="U1831" i="10" s="1"/>
  <c r="R1831" i="10"/>
  <c r="Q1831" i="10"/>
  <c r="T1830" i="10"/>
  <c r="S1830" i="10"/>
  <c r="U1830" i="10" s="1"/>
  <c r="R1830" i="10"/>
  <c r="Q1830" i="10"/>
  <c r="T1829" i="10"/>
  <c r="S1829" i="10"/>
  <c r="U1829" i="10" s="1"/>
  <c r="R1829" i="10"/>
  <c r="Q1829" i="10"/>
  <c r="T1828" i="10"/>
  <c r="S1828" i="10"/>
  <c r="U1828" i="10" s="1"/>
  <c r="R1828" i="10"/>
  <c r="Q1828" i="10"/>
  <c r="T1827" i="10"/>
  <c r="S1827" i="10"/>
  <c r="U1827" i="10" s="1"/>
  <c r="R1827" i="10"/>
  <c r="Q1827" i="10"/>
  <c r="T1826" i="10"/>
  <c r="S1826" i="10"/>
  <c r="U1826" i="10" s="1"/>
  <c r="R1826" i="10"/>
  <c r="Q1826" i="10"/>
  <c r="T1825" i="10"/>
  <c r="S1825" i="10"/>
  <c r="U1825" i="10" s="1"/>
  <c r="R1825" i="10"/>
  <c r="Q1825" i="10"/>
  <c r="T1824" i="10"/>
  <c r="S1824" i="10"/>
  <c r="U1824" i="10" s="1"/>
  <c r="R1824" i="10"/>
  <c r="Q1824" i="10"/>
  <c r="T1823" i="10"/>
  <c r="S1823" i="10"/>
  <c r="U1823" i="10" s="1"/>
  <c r="R1823" i="10"/>
  <c r="Q1823" i="10"/>
  <c r="T1822" i="10"/>
  <c r="S1822" i="10"/>
  <c r="U1822" i="10" s="1"/>
  <c r="R1822" i="10"/>
  <c r="Q1822" i="10"/>
  <c r="T1821" i="10"/>
  <c r="S1821" i="10"/>
  <c r="U1821" i="10" s="1"/>
  <c r="R1821" i="10"/>
  <c r="Q1821" i="10"/>
  <c r="T1820" i="10"/>
  <c r="S1820" i="10"/>
  <c r="U1820" i="10" s="1"/>
  <c r="R1820" i="10"/>
  <c r="Q1820" i="10"/>
  <c r="T1819" i="10"/>
  <c r="S1819" i="10"/>
  <c r="U1819" i="10" s="1"/>
  <c r="R1819" i="10"/>
  <c r="Q1819" i="10"/>
  <c r="T1818" i="10"/>
  <c r="S1818" i="10"/>
  <c r="U1818" i="10" s="1"/>
  <c r="R1818" i="10"/>
  <c r="Q1818" i="10"/>
  <c r="T1817" i="10"/>
  <c r="S1817" i="10"/>
  <c r="U1817" i="10" s="1"/>
  <c r="R1817" i="10"/>
  <c r="Q1817" i="10"/>
  <c r="T1816" i="10"/>
  <c r="S1816" i="10"/>
  <c r="U1816" i="10" s="1"/>
  <c r="R1816" i="10"/>
  <c r="Q1816" i="10"/>
  <c r="T1815" i="10"/>
  <c r="S1815" i="10"/>
  <c r="U1815" i="10" s="1"/>
  <c r="R1815" i="10"/>
  <c r="Q1815" i="10"/>
  <c r="T1814" i="10"/>
  <c r="S1814" i="10"/>
  <c r="U1814" i="10" s="1"/>
  <c r="R1814" i="10"/>
  <c r="Q1814" i="10"/>
  <c r="T1813" i="10"/>
  <c r="S1813" i="10"/>
  <c r="U1813" i="10" s="1"/>
  <c r="R1813" i="10"/>
  <c r="Q1813" i="10"/>
  <c r="T1812" i="10"/>
  <c r="S1812" i="10"/>
  <c r="U1812" i="10" s="1"/>
  <c r="R1812" i="10"/>
  <c r="Q1812" i="10"/>
  <c r="T1811" i="10"/>
  <c r="S1811" i="10"/>
  <c r="U1811" i="10" s="1"/>
  <c r="R1811" i="10"/>
  <c r="Q1811" i="10"/>
  <c r="T1810" i="10"/>
  <c r="S1810" i="10"/>
  <c r="U1810" i="10" s="1"/>
  <c r="R1810" i="10"/>
  <c r="Q1810" i="10"/>
  <c r="T1809" i="10"/>
  <c r="S1809" i="10"/>
  <c r="U1809" i="10" s="1"/>
  <c r="R1809" i="10"/>
  <c r="Q1809" i="10"/>
  <c r="T1808" i="10"/>
  <c r="S1808" i="10"/>
  <c r="U1808" i="10" s="1"/>
  <c r="R1808" i="10"/>
  <c r="Q1808" i="10"/>
  <c r="T1807" i="10"/>
  <c r="S1807" i="10"/>
  <c r="U1807" i="10" s="1"/>
  <c r="R1807" i="10"/>
  <c r="Q1807" i="10"/>
  <c r="T1806" i="10"/>
  <c r="S1806" i="10"/>
  <c r="U1806" i="10" s="1"/>
  <c r="R1806" i="10"/>
  <c r="Q1806" i="10"/>
  <c r="T1805" i="10"/>
  <c r="S1805" i="10"/>
  <c r="U1805" i="10" s="1"/>
  <c r="R1805" i="10"/>
  <c r="Q1805" i="10"/>
  <c r="T1804" i="10"/>
  <c r="S1804" i="10"/>
  <c r="U1804" i="10" s="1"/>
  <c r="R1804" i="10"/>
  <c r="Q1804" i="10"/>
  <c r="T1803" i="10"/>
  <c r="S1803" i="10"/>
  <c r="U1803" i="10" s="1"/>
  <c r="R1803" i="10"/>
  <c r="Q1803" i="10"/>
  <c r="T1802" i="10"/>
  <c r="S1802" i="10"/>
  <c r="U1802" i="10" s="1"/>
  <c r="R1802" i="10"/>
  <c r="Q1802" i="10"/>
  <c r="T1801" i="10"/>
  <c r="S1801" i="10"/>
  <c r="U1801" i="10" s="1"/>
  <c r="R1801" i="10"/>
  <c r="Q1801" i="10"/>
  <c r="T1800" i="10"/>
  <c r="S1800" i="10"/>
  <c r="U1800" i="10" s="1"/>
  <c r="R1800" i="10"/>
  <c r="Q1800" i="10"/>
  <c r="T1799" i="10"/>
  <c r="S1799" i="10"/>
  <c r="U1799" i="10" s="1"/>
  <c r="R1799" i="10"/>
  <c r="Q1799" i="10"/>
  <c r="T1798" i="10"/>
  <c r="S1798" i="10"/>
  <c r="U1798" i="10" s="1"/>
  <c r="R1798" i="10"/>
  <c r="Q1798" i="10"/>
  <c r="T1797" i="10"/>
  <c r="S1797" i="10"/>
  <c r="U1797" i="10" s="1"/>
  <c r="R1797" i="10"/>
  <c r="Q1797" i="10"/>
  <c r="T1796" i="10"/>
  <c r="S1796" i="10"/>
  <c r="U1796" i="10" s="1"/>
  <c r="R1796" i="10"/>
  <c r="Q1796" i="10"/>
  <c r="T1795" i="10"/>
  <c r="S1795" i="10"/>
  <c r="U1795" i="10" s="1"/>
  <c r="R1795" i="10"/>
  <c r="Q1795" i="10"/>
  <c r="T1794" i="10"/>
  <c r="S1794" i="10"/>
  <c r="U1794" i="10" s="1"/>
  <c r="R1794" i="10"/>
  <c r="Q1794" i="10"/>
  <c r="T1793" i="10"/>
  <c r="S1793" i="10"/>
  <c r="U1793" i="10" s="1"/>
  <c r="R1793" i="10"/>
  <c r="Q1793" i="10"/>
  <c r="T1792" i="10"/>
  <c r="S1792" i="10"/>
  <c r="U1792" i="10" s="1"/>
  <c r="R1792" i="10"/>
  <c r="Q1792" i="10"/>
  <c r="T1791" i="10"/>
  <c r="S1791" i="10"/>
  <c r="U1791" i="10" s="1"/>
  <c r="R1791" i="10"/>
  <c r="Q1791" i="10"/>
  <c r="T1790" i="10"/>
  <c r="S1790" i="10"/>
  <c r="U1790" i="10" s="1"/>
  <c r="R1790" i="10"/>
  <c r="Q1790" i="10"/>
  <c r="T1789" i="10"/>
  <c r="S1789" i="10"/>
  <c r="U1789" i="10" s="1"/>
  <c r="R1789" i="10"/>
  <c r="Q1789" i="10"/>
  <c r="T1788" i="10"/>
  <c r="S1788" i="10"/>
  <c r="U1788" i="10" s="1"/>
  <c r="R1788" i="10"/>
  <c r="Q1788" i="10"/>
  <c r="T1787" i="10"/>
  <c r="S1787" i="10"/>
  <c r="U1787" i="10" s="1"/>
  <c r="R1787" i="10"/>
  <c r="Q1787" i="10"/>
  <c r="T1786" i="10"/>
  <c r="S1786" i="10"/>
  <c r="U1786" i="10" s="1"/>
  <c r="R1786" i="10"/>
  <c r="Q1786" i="10"/>
  <c r="T1785" i="10"/>
  <c r="S1785" i="10"/>
  <c r="U1785" i="10" s="1"/>
  <c r="R1785" i="10"/>
  <c r="Q1785" i="10"/>
  <c r="T1784" i="10"/>
  <c r="S1784" i="10"/>
  <c r="U1784" i="10" s="1"/>
  <c r="R1784" i="10"/>
  <c r="Q1784" i="10"/>
  <c r="T1783" i="10"/>
  <c r="S1783" i="10"/>
  <c r="U1783" i="10" s="1"/>
  <c r="R1783" i="10"/>
  <c r="Q1783" i="10"/>
  <c r="T1782" i="10"/>
  <c r="S1782" i="10"/>
  <c r="U1782" i="10" s="1"/>
  <c r="R1782" i="10"/>
  <c r="Q1782" i="10"/>
  <c r="T1781" i="10"/>
  <c r="S1781" i="10"/>
  <c r="U1781" i="10" s="1"/>
  <c r="R1781" i="10"/>
  <c r="Q1781" i="10"/>
  <c r="T1780" i="10"/>
  <c r="S1780" i="10"/>
  <c r="U1780" i="10" s="1"/>
  <c r="R1780" i="10"/>
  <c r="Q1780" i="10"/>
  <c r="T1779" i="10"/>
  <c r="S1779" i="10"/>
  <c r="U1779" i="10" s="1"/>
  <c r="R1779" i="10"/>
  <c r="Q1779" i="10"/>
  <c r="T1778" i="10"/>
  <c r="S1778" i="10"/>
  <c r="U1778" i="10" s="1"/>
  <c r="R1778" i="10"/>
  <c r="Q1778" i="10"/>
  <c r="T1777" i="10"/>
  <c r="S1777" i="10"/>
  <c r="U1777" i="10" s="1"/>
  <c r="R1777" i="10"/>
  <c r="Q1777" i="10"/>
  <c r="T1776" i="10"/>
  <c r="S1776" i="10"/>
  <c r="U1776" i="10" s="1"/>
  <c r="R1776" i="10"/>
  <c r="Q1776" i="10"/>
  <c r="T1775" i="10"/>
  <c r="S1775" i="10"/>
  <c r="U1775" i="10" s="1"/>
  <c r="R1775" i="10"/>
  <c r="Q1775" i="10"/>
  <c r="T1774" i="10"/>
  <c r="S1774" i="10"/>
  <c r="U1774" i="10" s="1"/>
  <c r="R1774" i="10"/>
  <c r="Q1774" i="10"/>
  <c r="T1773" i="10"/>
  <c r="S1773" i="10"/>
  <c r="U1773" i="10" s="1"/>
  <c r="R1773" i="10"/>
  <c r="Q1773" i="10"/>
  <c r="T1772" i="10"/>
  <c r="S1772" i="10"/>
  <c r="U1772" i="10" s="1"/>
  <c r="R1772" i="10"/>
  <c r="Q1772" i="10"/>
  <c r="T1771" i="10"/>
  <c r="S1771" i="10"/>
  <c r="U1771" i="10" s="1"/>
  <c r="R1771" i="10"/>
  <c r="Q1771" i="10"/>
  <c r="T1770" i="10"/>
  <c r="S1770" i="10"/>
  <c r="U1770" i="10" s="1"/>
  <c r="R1770" i="10"/>
  <c r="Q1770" i="10"/>
  <c r="T1769" i="10"/>
  <c r="S1769" i="10"/>
  <c r="U1769" i="10" s="1"/>
  <c r="R1769" i="10"/>
  <c r="Q1769" i="10"/>
  <c r="T1768" i="10"/>
  <c r="S1768" i="10"/>
  <c r="U1768" i="10" s="1"/>
  <c r="R1768" i="10"/>
  <c r="Q1768" i="10"/>
  <c r="T1767" i="10"/>
  <c r="S1767" i="10"/>
  <c r="U1767" i="10" s="1"/>
  <c r="R1767" i="10"/>
  <c r="Q1767" i="10"/>
  <c r="T1766" i="10"/>
  <c r="S1766" i="10"/>
  <c r="U1766" i="10" s="1"/>
  <c r="R1766" i="10"/>
  <c r="Q1766" i="10"/>
  <c r="T1765" i="10"/>
  <c r="S1765" i="10"/>
  <c r="U1765" i="10" s="1"/>
  <c r="R1765" i="10"/>
  <c r="Q1765" i="10"/>
  <c r="T1764" i="10"/>
  <c r="S1764" i="10"/>
  <c r="U1764" i="10" s="1"/>
  <c r="R1764" i="10"/>
  <c r="Q1764" i="10"/>
  <c r="T1763" i="10"/>
  <c r="S1763" i="10"/>
  <c r="U1763" i="10" s="1"/>
  <c r="R1763" i="10"/>
  <c r="Q1763" i="10"/>
  <c r="T1762" i="10"/>
  <c r="S1762" i="10"/>
  <c r="U1762" i="10" s="1"/>
  <c r="R1762" i="10"/>
  <c r="Q1762" i="10"/>
  <c r="T1761" i="10"/>
  <c r="S1761" i="10"/>
  <c r="U1761" i="10" s="1"/>
  <c r="R1761" i="10"/>
  <c r="Q1761" i="10"/>
  <c r="T1760" i="10"/>
  <c r="S1760" i="10"/>
  <c r="U1760" i="10" s="1"/>
  <c r="R1760" i="10"/>
  <c r="Q1760" i="10"/>
  <c r="T1759" i="10"/>
  <c r="S1759" i="10"/>
  <c r="U1759" i="10" s="1"/>
  <c r="R1759" i="10"/>
  <c r="Q1759" i="10"/>
  <c r="T1758" i="10"/>
  <c r="S1758" i="10"/>
  <c r="U1758" i="10" s="1"/>
  <c r="R1758" i="10"/>
  <c r="Q1758" i="10"/>
  <c r="T1757" i="10"/>
  <c r="S1757" i="10"/>
  <c r="U1757" i="10" s="1"/>
  <c r="R1757" i="10"/>
  <c r="Q1757" i="10"/>
  <c r="T1756" i="10"/>
  <c r="S1756" i="10"/>
  <c r="U1756" i="10" s="1"/>
  <c r="R1756" i="10"/>
  <c r="Q1756" i="10"/>
  <c r="T1755" i="10"/>
  <c r="S1755" i="10"/>
  <c r="U1755" i="10" s="1"/>
  <c r="R1755" i="10"/>
  <c r="Q1755" i="10"/>
  <c r="T1754" i="10"/>
  <c r="S1754" i="10"/>
  <c r="U1754" i="10" s="1"/>
  <c r="R1754" i="10"/>
  <c r="Q1754" i="10"/>
  <c r="T1753" i="10"/>
  <c r="S1753" i="10"/>
  <c r="U1753" i="10" s="1"/>
  <c r="R1753" i="10"/>
  <c r="Q1753" i="10"/>
  <c r="T1752" i="10"/>
  <c r="S1752" i="10"/>
  <c r="U1752" i="10" s="1"/>
  <c r="R1752" i="10"/>
  <c r="Q1752" i="10"/>
  <c r="T1751" i="10"/>
  <c r="S1751" i="10"/>
  <c r="U1751" i="10" s="1"/>
  <c r="R1751" i="10"/>
  <c r="Q1751" i="10"/>
  <c r="T1750" i="10"/>
  <c r="S1750" i="10"/>
  <c r="U1750" i="10" s="1"/>
  <c r="R1750" i="10"/>
  <c r="Q1750" i="10"/>
  <c r="T1749" i="10"/>
  <c r="S1749" i="10"/>
  <c r="U1749" i="10" s="1"/>
  <c r="R1749" i="10"/>
  <c r="Q1749" i="10"/>
  <c r="T1748" i="10"/>
  <c r="S1748" i="10"/>
  <c r="U1748" i="10" s="1"/>
  <c r="R1748" i="10"/>
  <c r="Q1748" i="10"/>
  <c r="T1747" i="10"/>
  <c r="S1747" i="10"/>
  <c r="U1747" i="10" s="1"/>
  <c r="R1747" i="10"/>
  <c r="Q1747" i="10"/>
  <c r="T1746" i="10"/>
  <c r="S1746" i="10"/>
  <c r="U1746" i="10" s="1"/>
  <c r="R1746" i="10"/>
  <c r="Q1746" i="10"/>
  <c r="T1745" i="10"/>
  <c r="S1745" i="10"/>
  <c r="U1745" i="10" s="1"/>
  <c r="R1745" i="10"/>
  <c r="Q1745" i="10"/>
  <c r="T1744" i="10"/>
  <c r="S1744" i="10"/>
  <c r="U1744" i="10" s="1"/>
  <c r="R1744" i="10"/>
  <c r="Q1744" i="10"/>
  <c r="T1743" i="10"/>
  <c r="S1743" i="10"/>
  <c r="U1743" i="10" s="1"/>
  <c r="R1743" i="10"/>
  <c r="Q1743" i="10"/>
  <c r="T1742" i="10"/>
  <c r="S1742" i="10"/>
  <c r="U1742" i="10" s="1"/>
  <c r="R1742" i="10"/>
  <c r="Q1742" i="10"/>
  <c r="T1741" i="10"/>
  <c r="S1741" i="10"/>
  <c r="U1741" i="10" s="1"/>
  <c r="R1741" i="10"/>
  <c r="Q1741" i="10"/>
  <c r="T1740" i="10"/>
  <c r="S1740" i="10"/>
  <c r="U1740" i="10" s="1"/>
  <c r="R1740" i="10"/>
  <c r="Q1740" i="10"/>
  <c r="T1739" i="10"/>
  <c r="S1739" i="10"/>
  <c r="U1739" i="10" s="1"/>
  <c r="R1739" i="10"/>
  <c r="Q1739" i="10"/>
  <c r="T1738" i="10"/>
  <c r="S1738" i="10"/>
  <c r="U1738" i="10" s="1"/>
  <c r="R1738" i="10"/>
  <c r="Q1738" i="10"/>
  <c r="T1737" i="10"/>
  <c r="S1737" i="10"/>
  <c r="U1737" i="10" s="1"/>
  <c r="R1737" i="10"/>
  <c r="Q1737" i="10"/>
  <c r="T1736" i="10"/>
  <c r="S1736" i="10"/>
  <c r="U1736" i="10" s="1"/>
  <c r="R1736" i="10"/>
  <c r="Q1736" i="10"/>
  <c r="T1735" i="10"/>
  <c r="S1735" i="10"/>
  <c r="U1735" i="10" s="1"/>
  <c r="R1735" i="10"/>
  <c r="Q1735" i="10"/>
  <c r="T1734" i="10"/>
  <c r="S1734" i="10"/>
  <c r="U1734" i="10" s="1"/>
  <c r="R1734" i="10"/>
  <c r="Q1734" i="10"/>
  <c r="T1733" i="10"/>
  <c r="S1733" i="10"/>
  <c r="U1733" i="10" s="1"/>
  <c r="R1733" i="10"/>
  <c r="Q1733" i="10"/>
  <c r="T1732" i="10"/>
  <c r="S1732" i="10"/>
  <c r="U1732" i="10" s="1"/>
  <c r="R1732" i="10"/>
  <c r="Q1732" i="10"/>
  <c r="T1731" i="10"/>
  <c r="S1731" i="10"/>
  <c r="U1731" i="10" s="1"/>
  <c r="R1731" i="10"/>
  <c r="Q1731" i="10"/>
  <c r="T1730" i="10"/>
  <c r="S1730" i="10"/>
  <c r="U1730" i="10" s="1"/>
  <c r="R1730" i="10"/>
  <c r="Q1730" i="10"/>
  <c r="T1729" i="10"/>
  <c r="S1729" i="10"/>
  <c r="U1729" i="10" s="1"/>
  <c r="R1729" i="10"/>
  <c r="Q1729" i="10"/>
  <c r="T1728" i="10"/>
  <c r="S1728" i="10"/>
  <c r="U1728" i="10" s="1"/>
  <c r="R1728" i="10"/>
  <c r="Q1728" i="10"/>
  <c r="T1727" i="10"/>
  <c r="S1727" i="10"/>
  <c r="U1727" i="10" s="1"/>
  <c r="R1727" i="10"/>
  <c r="Q1727" i="10"/>
  <c r="T1726" i="10"/>
  <c r="S1726" i="10"/>
  <c r="U1726" i="10" s="1"/>
  <c r="R1726" i="10"/>
  <c r="Q1726" i="10"/>
  <c r="T1725" i="10"/>
  <c r="S1725" i="10"/>
  <c r="U1725" i="10" s="1"/>
  <c r="R1725" i="10"/>
  <c r="Q1725" i="10"/>
  <c r="T1724" i="10"/>
  <c r="S1724" i="10"/>
  <c r="U1724" i="10" s="1"/>
  <c r="R1724" i="10"/>
  <c r="Q1724" i="10"/>
  <c r="T1723" i="10"/>
  <c r="S1723" i="10"/>
  <c r="U1723" i="10" s="1"/>
  <c r="R1723" i="10"/>
  <c r="Q1723" i="10"/>
  <c r="T1722" i="10"/>
  <c r="S1722" i="10"/>
  <c r="U1722" i="10" s="1"/>
  <c r="R1722" i="10"/>
  <c r="Q1722" i="10"/>
  <c r="T1721" i="10"/>
  <c r="S1721" i="10"/>
  <c r="U1721" i="10" s="1"/>
  <c r="R1721" i="10"/>
  <c r="Q1721" i="10"/>
  <c r="T1720" i="10"/>
  <c r="S1720" i="10"/>
  <c r="U1720" i="10" s="1"/>
  <c r="R1720" i="10"/>
  <c r="Q1720" i="10"/>
  <c r="T1719" i="10"/>
  <c r="S1719" i="10"/>
  <c r="U1719" i="10" s="1"/>
  <c r="R1719" i="10"/>
  <c r="Q1719" i="10"/>
  <c r="T1718" i="10"/>
  <c r="S1718" i="10"/>
  <c r="U1718" i="10" s="1"/>
  <c r="R1718" i="10"/>
  <c r="Q1718" i="10"/>
  <c r="T1717" i="10"/>
  <c r="S1717" i="10"/>
  <c r="U1717" i="10" s="1"/>
  <c r="R1717" i="10"/>
  <c r="Q1717" i="10"/>
  <c r="T1716" i="10"/>
  <c r="S1716" i="10"/>
  <c r="U1716" i="10" s="1"/>
  <c r="R1716" i="10"/>
  <c r="Q1716" i="10"/>
  <c r="T1715" i="10"/>
  <c r="S1715" i="10"/>
  <c r="U1715" i="10" s="1"/>
  <c r="R1715" i="10"/>
  <c r="Q1715" i="10"/>
  <c r="T1714" i="10"/>
  <c r="S1714" i="10"/>
  <c r="U1714" i="10" s="1"/>
  <c r="R1714" i="10"/>
  <c r="Q1714" i="10"/>
  <c r="T1713" i="10"/>
  <c r="S1713" i="10"/>
  <c r="U1713" i="10" s="1"/>
  <c r="R1713" i="10"/>
  <c r="Q1713" i="10"/>
  <c r="T1712" i="10"/>
  <c r="S1712" i="10"/>
  <c r="U1712" i="10" s="1"/>
  <c r="R1712" i="10"/>
  <c r="Q1712" i="10"/>
  <c r="T1711" i="10"/>
  <c r="S1711" i="10"/>
  <c r="U1711" i="10" s="1"/>
  <c r="R1711" i="10"/>
  <c r="Q1711" i="10"/>
  <c r="T1710" i="10"/>
  <c r="S1710" i="10"/>
  <c r="U1710" i="10" s="1"/>
  <c r="R1710" i="10"/>
  <c r="Q1710" i="10"/>
  <c r="T1709" i="10"/>
  <c r="S1709" i="10"/>
  <c r="U1709" i="10" s="1"/>
  <c r="R1709" i="10"/>
  <c r="Q1709" i="10"/>
  <c r="T1708" i="10"/>
  <c r="S1708" i="10"/>
  <c r="U1708" i="10" s="1"/>
  <c r="R1708" i="10"/>
  <c r="Q1708" i="10"/>
  <c r="T1707" i="10"/>
  <c r="S1707" i="10"/>
  <c r="U1707" i="10" s="1"/>
  <c r="R1707" i="10"/>
  <c r="Q1707" i="10"/>
  <c r="T1706" i="10"/>
  <c r="S1706" i="10"/>
  <c r="U1706" i="10" s="1"/>
  <c r="R1706" i="10"/>
  <c r="Q1706" i="10"/>
  <c r="T1705" i="10"/>
  <c r="S1705" i="10"/>
  <c r="U1705" i="10" s="1"/>
  <c r="R1705" i="10"/>
  <c r="Q1705" i="10"/>
  <c r="T1704" i="10"/>
  <c r="S1704" i="10"/>
  <c r="U1704" i="10" s="1"/>
  <c r="R1704" i="10"/>
  <c r="Q1704" i="10"/>
  <c r="T1703" i="10"/>
  <c r="S1703" i="10"/>
  <c r="U1703" i="10" s="1"/>
  <c r="R1703" i="10"/>
  <c r="Q1703" i="10"/>
  <c r="T1702" i="10"/>
  <c r="S1702" i="10"/>
  <c r="U1702" i="10" s="1"/>
  <c r="R1702" i="10"/>
  <c r="Q1702" i="10"/>
  <c r="T1701" i="10"/>
  <c r="S1701" i="10"/>
  <c r="U1701" i="10" s="1"/>
  <c r="R1701" i="10"/>
  <c r="Q1701" i="10"/>
  <c r="T1700" i="10"/>
  <c r="S1700" i="10"/>
  <c r="U1700" i="10" s="1"/>
  <c r="R1700" i="10"/>
  <c r="Q1700" i="10"/>
  <c r="T1699" i="10"/>
  <c r="S1699" i="10"/>
  <c r="U1699" i="10" s="1"/>
  <c r="R1699" i="10"/>
  <c r="Q1699" i="10"/>
  <c r="T1698" i="10"/>
  <c r="S1698" i="10"/>
  <c r="U1698" i="10" s="1"/>
  <c r="R1698" i="10"/>
  <c r="Q1698" i="10"/>
  <c r="T1697" i="10"/>
  <c r="S1697" i="10"/>
  <c r="U1697" i="10" s="1"/>
  <c r="R1697" i="10"/>
  <c r="Q1697" i="10"/>
  <c r="T1696" i="10"/>
  <c r="S1696" i="10"/>
  <c r="U1696" i="10" s="1"/>
  <c r="R1696" i="10"/>
  <c r="Q1696" i="10"/>
  <c r="T1695" i="10"/>
  <c r="S1695" i="10"/>
  <c r="U1695" i="10" s="1"/>
  <c r="R1695" i="10"/>
  <c r="Q1695" i="10"/>
  <c r="T1694" i="10"/>
  <c r="S1694" i="10"/>
  <c r="U1694" i="10" s="1"/>
  <c r="R1694" i="10"/>
  <c r="Q1694" i="10"/>
  <c r="T1693" i="10"/>
  <c r="S1693" i="10"/>
  <c r="U1693" i="10" s="1"/>
  <c r="R1693" i="10"/>
  <c r="Q1693" i="10"/>
  <c r="T1692" i="10"/>
  <c r="S1692" i="10"/>
  <c r="U1692" i="10" s="1"/>
  <c r="R1692" i="10"/>
  <c r="Q1692" i="10"/>
  <c r="T1691" i="10"/>
  <c r="S1691" i="10"/>
  <c r="U1691" i="10" s="1"/>
  <c r="R1691" i="10"/>
  <c r="Q1691" i="10"/>
  <c r="T1690" i="10"/>
  <c r="S1690" i="10"/>
  <c r="U1690" i="10" s="1"/>
  <c r="R1690" i="10"/>
  <c r="Q1690" i="10"/>
  <c r="T1689" i="10"/>
  <c r="S1689" i="10"/>
  <c r="U1689" i="10" s="1"/>
  <c r="R1689" i="10"/>
  <c r="Q1689" i="10"/>
  <c r="T1688" i="10"/>
  <c r="S1688" i="10"/>
  <c r="U1688" i="10" s="1"/>
  <c r="R1688" i="10"/>
  <c r="Q1688" i="10"/>
  <c r="T1687" i="10"/>
  <c r="S1687" i="10"/>
  <c r="U1687" i="10" s="1"/>
  <c r="R1687" i="10"/>
  <c r="Q1687" i="10"/>
  <c r="T1686" i="10"/>
  <c r="S1686" i="10"/>
  <c r="U1686" i="10" s="1"/>
  <c r="R1686" i="10"/>
  <c r="Q1686" i="10"/>
  <c r="T1685" i="10"/>
  <c r="S1685" i="10"/>
  <c r="U1685" i="10" s="1"/>
  <c r="R1685" i="10"/>
  <c r="Q1685" i="10"/>
  <c r="T1684" i="10"/>
  <c r="S1684" i="10"/>
  <c r="U1684" i="10" s="1"/>
  <c r="R1684" i="10"/>
  <c r="Q1684" i="10"/>
  <c r="T1683" i="10"/>
  <c r="S1683" i="10"/>
  <c r="U1683" i="10" s="1"/>
  <c r="R1683" i="10"/>
  <c r="Q1683" i="10"/>
  <c r="T1682" i="10"/>
  <c r="S1682" i="10"/>
  <c r="U1682" i="10" s="1"/>
  <c r="R1682" i="10"/>
  <c r="Q1682" i="10"/>
  <c r="T1681" i="10"/>
  <c r="S1681" i="10"/>
  <c r="U1681" i="10" s="1"/>
  <c r="R1681" i="10"/>
  <c r="Q1681" i="10"/>
  <c r="T1680" i="10"/>
  <c r="S1680" i="10"/>
  <c r="U1680" i="10" s="1"/>
  <c r="R1680" i="10"/>
  <c r="Q1680" i="10"/>
  <c r="T1679" i="10"/>
  <c r="S1679" i="10"/>
  <c r="U1679" i="10" s="1"/>
  <c r="R1679" i="10"/>
  <c r="Q1679" i="10"/>
  <c r="T1678" i="10"/>
  <c r="S1678" i="10"/>
  <c r="U1678" i="10" s="1"/>
  <c r="R1678" i="10"/>
  <c r="Q1678" i="10"/>
  <c r="T1677" i="10"/>
  <c r="S1677" i="10"/>
  <c r="U1677" i="10" s="1"/>
  <c r="R1677" i="10"/>
  <c r="Q1677" i="10"/>
  <c r="T1676" i="10"/>
  <c r="S1676" i="10"/>
  <c r="U1676" i="10" s="1"/>
  <c r="R1676" i="10"/>
  <c r="Q1676" i="10"/>
  <c r="T1675" i="10"/>
  <c r="S1675" i="10"/>
  <c r="U1675" i="10" s="1"/>
  <c r="R1675" i="10"/>
  <c r="Q1675" i="10"/>
  <c r="T1674" i="10"/>
  <c r="S1674" i="10"/>
  <c r="U1674" i="10" s="1"/>
  <c r="R1674" i="10"/>
  <c r="Q1674" i="10"/>
  <c r="T1673" i="10"/>
  <c r="S1673" i="10"/>
  <c r="U1673" i="10" s="1"/>
  <c r="R1673" i="10"/>
  <c r="Q1673" i="10"/>
  <c r="T1672" i="10"/>
  <c r="S1672" i="10"/>
  <c r="U1672" i="10" s="1"/>
  <c r="R1672" i="10"/>
  <c r="Q1672" i="10"/>
  <c r="T1671" i="10"/>
  <c r="S1671" i="10"/>
  <c r="U1671" i="10" s="1"/>
  <c r="R1671" i="10"/>
  <c r="Q1671" i="10"/>
  <c r="T1670" i="10"/>
  <c r="S1670" i="10"/>
  <c r="U1670" i="10" s="1"/>
  <c r="R1670" i="10"/>
  <c r="Q1670" i="10"/>
  <c r="T1669" i="10"/>
  <c r="S1669" i="10"/>
  <c r="U1669" i="10" s="1"/>
  <c r="R1669" i="10"/>
  <c r="Q1669" i="10"/>
  <c r="T1668" i="10"/>
  <c r="S1668" i="10"/>
  <c r="U1668" i="10" s="1"/>
  <c r="R1668" i="10"/>
  <c r="Q1668" i="10"/>
  <c r="T1667" i="10"/>
  <c r="S1667" i="10"/>
  <c r="U1667" i="10" s="1"/>
  <c r="R1667" i="10"/>
  <c r="Q1667" i="10"/>
  <c r="T1666" i="10"/>
  <c r="S1666" i="10"/>
  <c r="U1666" i="10" s="1"/>
  <c r="R1666" i="10"/>
  <c r="Q1666" i="10"/>
  <c r="T1665" i="10"/>
  <c r="S1665" i="10"/>
  <c r="U1665" i="10" s="1"/>
  <c r="R1665" i="10"/>
  <c r="Q1665" i="10"/>
  <c r="T1664" i="10"/>
  <c r="S1664" i="10"/>
  <c r="U1664" i="10" s="1"/>
  <c r="R1664" i="10"/>
  <c r="Q1664" i="10"/>
  <c r="T1663" i="10"/>
  <c r="S1663" i="10"/>
  <c r="U1663" i="10" s="1"/>
  <c r="R1663" i="10"/>
  <c r="Q1663" i="10"/>
  <c r="T1662" i="10"/>
  <c r="S1662" i="10"/>
  <c r="U1662" i="10" s="1"/>
  <c r="R1662" i="10"/>
  <c r="Q1662" i="10"/>
  <c r="T1661" i="10"/>
  <c r="S1661" i="10"/>
  <c r="U1661" i="10" s="1"/>
  <c r="R1661" i="10"/>
  <c r="Q1661" i="10"/>
  <c r="T1660" i="10"/>
  <c r="S1660" i="10"/>
  <c r="U1660" i="10" s="1"/>
  <c r="R1660" i="10"/>
  <c r="Q1660" i="10"/>
  <c r="T1659" i="10"/>
  <c r="S1659" i="10"/>
  <c r="U1659" i="10" s="1"/>
  <c r="R1659" i="10"/>
  <c r="Q1659" i="10"/>
  <c r="T1658" i="10"/>
  <c r="S1658" i="10"/>
  <c r="U1658" i="10" s="1"/>
  <c r="R1658" i="10"/>
  <c r="Q1658" i="10"/>
  <c r="T1657" i="10"/>
  <c r="S1657" i="10"/>
  <c r="U1657" i="10" s="1"/>
  <c r="R1657" i="10"/>
  <c r="Q1657" i="10"/>
  <c r="T1656" i="10"/>
  <c r="S1656" i="10"/>
  <c r="U1656" i="10" s="1"/>
  <c r="R1656" i="10"/>
  <c r="Q1656" i="10"/>
  <c r="T1655" i="10"/>
  <c r="S1655" i="10"/>
  <c r="U1655" i="10" s="1"/>
  <c r="R1655" i="10"/>
  <c r="Q1655" i="10"/>
  <c r="T1654" i="10"/>
  <c r="S1654" i="10"/>
  <c r="U1654" i="10" s="1"/>
  <c r="R1654" i="10"/>
  <c r="Q1654" i="10"/>
  <c r="T1653" i="10"/>
  <c r="S1653" i="10"/>
  <c r="U1653" i="10" s="1"/>
  <c r="R1653" i="10"/>
  <c r="Q1653" i="10"/>
  <c r="T1652" i="10"/>
  <c r="S1652" i="10"/>
  <c r="U1652" i="10" s="1"/>
  <c r="R1652" i="10"/>
  <c r="Q1652" i="10"/>
  <c r="T1651" i="10"/>
  <c r="S1651" i="10"/>
  <c r="U1651" i="10" s="1"/>
  <c r="R1651" i="10"/>
  <c r="Q1651" i="10"/>
  <c r="T1650" i="10"/>
  <c r="S1650" i="10"/>
  <c r="U1650" i="10" s="1"/>
  <c r="R1650" i="10"/>
  <c r="Q1650" i="10"/>
  <c r="T1649" i="10"/>
  <c r="S1649" i="10"/>
  <c r="U1649" i="10" s="1"/>
  <c r="R1649" i="10"/>
  <c r="Q1649" i="10"/>
  <c r="T1648" i="10"/>
  <c r="S1648" i="10"/>
  <c r="U1648" i="10" s="1"/>
  <c r="R1648" i="10"/>
  <c r="Q1648" i="10"/>
  <c r="T1647" i="10"/>
  <c r="S1647" i="10"/>
  <c r="U1647" i="10" s="1"/>
  <c r="R1647" i="10"/>
  <c r="Q1647" i="10"/>
  <c r="T1646" i="10"/>
  <c r="S1646" i="10"/>
  <c r="U1646" i="10" s="1"/>
  <c r="R1646" i="10"/>
  <c r="Q1646" i="10"/>
  <c r="T1645" i="10"/>
  <c r="S1645" i="10"/>
  <c r="U1645" i="10" s="1"/>
  <c r="R1645" i="10"/>
  <c r="Q1645" i="10"/>
  <c r="T1644" i="10"/>
  <c r="S1644" i="10"/>
  <c r="U1644" i="10" s="1"/>
  <c r="R1644" i="10"/>
  <c r="Q1644" i="10"/>
  <c r="T1643" i="10"/>
  <c r="S1643" i="10"/>
  <c r="U1643" i="10" s="1"/>
  <c r="R1643" i="10"/>
  <c r="Q1643" i="10"/>
  <c r="T1642" i="10"/>
  <c r="S1642" i="10"/>
  <c r="U1642" i="10" s="1"/>
  <c r="R1642" i="10"/>
  <c r="Q1642" i="10"/>
  <c r="T1641" i="10"/>
  <c r="S1641" i="10"/>
  <c r="U1641" i="10" s="1"/>
  <c r="R1641" i="10"/>
  <c r="Q1641" i="10"/>
  <c r="T1640" i="10"/>
  <c r="S1640" i="10"/>
  <c r="U1640" i="10" s="1"/>
  <c r="R1640" i="10"/>
  <c r="Q1640" i="10"/>
  <c r="T1639" i="10"/>
  <c r="S1639" i="10"/>
  <c r="U1639" i="10" s="1"/>
  <c r="R1639" i="10"/>
  <c r="Q1639" i="10"/>
  <c r="T1638" i="10"/>
  <c r="S1638" i="10"/>
  <c r="U1638" i="10" s="1"/>
  <c r="R1638" i="10"/>
  <c r="Q1638" i="10"/>
  <c r="T1637" i="10"/>
  <c r="S1637" i="10"/>
  <c r="U1637" i="10" s="1"/>
  <c r="R1637" i="10"/>
  <c r="Q1637" i="10"/>
  <c r="T1636" i="10"/>
  <c r="S1636" i="10"/>
  <c r="U1636" i="10" s="1"/>
  <c r="R1636" i="10"/>
  <c r="Q1636" i="10"/>
  <c r="T1635" i="10"/>
  <c r="S1635" i="10"/>
  <c r="U1635" i="10" s="1"/>
  <c r="R1635" i="10"/>
  <c r="Q1635" i="10"/>
  <c r="T1634" i="10"/>
  <c r="S1634" i="10"/>
  <c r="U1634" i="10" s="1"/>
  <c r="R1634" i="10"/>
  <c r="Q1634" i="10"/>
  <c r="T1633" i="10"/>
  <c r="S1633" i="10"/>
  <c r="U1633" i="10" s="1"/>
  <c r="R1633" i="10"/>
  <c r="Q1633" i="10"/>
  <c r="T1632" i="10"/>
  <c r="S1632" i="10"/>
  <c r="U1632" i="10" s="1"/>
  <c r="R1632" i="10"/>
  <c r="Q1632" i="10"/>
  <c r="T1631" i="10"/>
  <c r="S1631" i="10"/>
  <c r="U1631" i="10" s="1"/>
  <c r="R1631" i="10"/>
  <c r="Q1631" i="10"/>
  <c r="T1630" i="10"/>
  <c r="S1630" i="10"/>
  <c r="U1630" i="10" s="1"/>
  <c r="R1630" i="10"/>
  <c r="Q1630" i="10"/>
  <c r="T1629" i="10"/>
  <c r="S1629" i="10"/>
  <c r="U1629" i="10" s="1"/>
  <c r="R1629" i="10"/>
  <c r="Q1629" i="10"/>
  <c r="T1628" i="10"/>
  <c r="S1628" i="10"/>
  <c r="U1628" i="10" s="1"/>
  <c r="R1628" i="10"/>
  <c r="Q1628" i="10"/>
  <c r="T1627" i="10"/>
  <c r="S1627" i="10"/>
  <c r="U1627" i="10" s="1"/>
  <c r="R1627" i="10"/>
  <c r="Q1627" i="10"/>
  <c r="T1626" i="10"/>
  <c r="S1626" i="10"/>
  <c r="U1626" i="10" s="1"/>
  <c r="R1626" i="10"/>
  <c r="Q1626" i="10"/>
  <c r="T1625" i="10"/>
  <c r="S1625" i="10"/>
  <c r="U1625" i="10" s="1"/>
  <c r="R1625" i="10"/>
  <c r="Q1625" i="10"/>
  <c r="T1624" i="10"/>
  <c r="S1624" i="10"/>
  <c r="U1624" i="10" s="1"/>
  <c r="R1624" i="10"/>
  <c r="Q1624" i="10"/>
  <c r="T1623" i="10"/>
  <c r="S1623" i="10"/>
  <c r="U1623" i="10" s="1"/>
  <c r="R1623" i="10"/>
  <c r="Q1623" i="10"/>
  <c r="T1622" i="10"/>
  <c r="S1622" i="10"/>
  <c r="U1622" i="10" s="1"/>
  <c r="R1622" i="10"/>
  <c r="Q1622" i="10"/>
  <c r="T1621" i="10"/>
  <c r="S1621" i="10"/>
  <c r="U1621" i="10" s="1"/>
  <c r="R1621" i="10"/>
  <c r="Q1621" i="10"/>
  <c r="T1620" i="10"/>
  <c r="S1620" i="10"/>
  <c r="U1620" i="10" s="1"/>
  <c r="R1620" i="10"/>
  <c r="Q1620" i="10"/>
  <c r="T1619" i="10"/>
  <c r="S1619" i="10"/>
  <c r="U1619" i="10" s="1"/>
  <c r="R1619" i="10"/>
  <c r="Q1619" i="10"/>
  <c r="T1618" i="10"/>
  <c r="S1618" i="10"/>
  <c r="U1618" i="10" s="1"/>
  <c r="R1618" i="10"/>
  <c r="Q1618" i="10"/>
  <c r="T1617" i="10"/>
  <c r="S1617" i="10"/>
  <c r="U1617" i="10" s="1"/>
  <c r="R1617" i="10"/>
  <c r="Q1617" i="10"/>
  <c r="T1616" i="10"/>
  <c r="S1616" i="10"/>
  <c r="U1616" i="10" s="1"/>
  <c r="R1616" i="10"/>
  <c r="Q1616" i="10"/>
  <c r="T1615" i="10"/>
  <c r="S1615" i="10"/>
  <c r="U1615" i="10" s="1"/>
  <c r="R1615" i="10"/>
  <c r="Q1615" i="10"/>
  <c r="T1614" i="10"/>
  <c r="S1614" i="10"/>
  <c r="U1614" i="10" s="1"/>
  <c r="R1614" i="10"/>
  <c r="Q1614" i="10"/>
  <c r="T1613" i="10"/>
  <c r="S1613" i="10"/>
  <c r="U1613" i="10" s="1"/>
  <c r="R1613" i="10"/>
  <c r="Q1613" i="10"/>
  <c r="T1612" i="10"/>
  <c r="S1612" i="10"/>
  <c r="U1612" i="10" s="1"/>
  <c r="R1612" i="10"/>
  <c r="Q1612" i="10"/>
  <c r="T1611" i="10"/>
  <c r="S1611" i="10"/>
  <c r="U1611" i="10" s="1"/>
  <c r="R1611" i="10"/>
  <c r="Q1611" i="10"/>
  <c r="T1610" i="10"/>
  <c r="S1610" i="10"/>
  <c r="U1610" i="10" s="1"/>
  <c r="R1610" i="10"/>
  <c r="Q1610" i="10"/>
  <c r="T1609" i="10"/>
  <c r="S1609" i="10"/>
  <c r="U1609" i="10" s="1"/>
  <c r="R1609" i="10"/>
  <c r="Q1609" i="10"/>
  <c r="T1608" i="10"/>
  <c r="S1608" i="10"/>
  <c r="U1608" i="10" s="1"/>
  <c r="R1608" i="10"/>
  <c r="Q1608" i="10"/>
  <c r="T1607" i="10"/>
  <c r="S1607" i="10"/>
  <c r="U1607" i="10" s="1"/>
  <c r="R1607" i="10"/>
  <c r="Q1607" i="10"/>
  <c r="T1606" i="10"/>
  <c r="S1606" i="10"/>
  <c r="U1606" i="10" s="1"/>
  <c r="R1606" i="10"/>
  <c r="Q1606" i="10"/>
  <c r="T1605" i="10"/>
  <c r="S1605" i="10"/>
  <c r="U1605" i="10" s="1"/>
  <c r="R1605" i="10"/>
  <c r="Q1605" i="10"/>
  <c r="T1604" i="10"/>
  <c r="S1604" i="10"/>
  <c r="U1604" i="10" s="1"/>
  <c r="R1604" i="10"/>
  <c r="Q1604" i="10"/>
  <c r="T1603" i="10"/>
  <c r="S1603" i="10"/>
  <c r="U1603" i="10" s="1"/>
  <c r="R1603" i="10"/>
  <c r="Q1603" i="10"/>
  <c r="T1602" i="10"/>
  <c r="S1602" i="10"/>
  <c r="U1602" i="10" s="1"/>
  <c r="R1602" i="10"/>
  <c r="Q1602" i="10"/>
  <c r="T1601" i="10"/>
  <c r="S1601" i="10"/>
  <c r="U1601" i="10" s="1"/>
  <c r="R1601" i="10"/>
  <c r="Q1601" i="10"/>
  <c r="T1600" i="10"/>
  <c r="S1600" i="10"/>
  <c r="U1600" i="10" s="1"/>
  <c r="R1600" i="10"/>
  <c r="Q1600" i="10"/>
  <c r="T1599" i="10"/>
  <c r="S1599" i="10"/>
  <c r="U1599" i="10" s="1"/>
  <c r="R1599" i="10"/>
  <c r="Q1599" i="10"/>
  <c r="T1598" i="10"/>
  <c r="S1598" i="10"/>
  <c r="U1598" i="10" s="1"/>
  <c r="R1598" i="10"/>
  <c r="Q1598" i="10"/>
  <c r="T1597" i="10"/>
  <c r="S1597" i="10"/>
  <c r="U1597" i="10" s="1"/>
  <c r="R1597" i="10"/>
  <c r="Q1597" i="10"/>
  <c r="T1596" i="10"/>
  <c r="S1596" i="10"/>
  <c r="U1596" i="10" s="1"/>
  <c r="R1596" i="10"/>
  <c r="Q1596" i="10"/>
  <c r="T1595" i="10"/>
  <c r="S1595" i="10"/>
  <c r="U1595" i="10" s="1"/>
  <c r="R1595" i="10"/>
  <c r="Q1595" i="10"/>
  <c r="T1594" i="10"/>
  <c r="S1594" i="10"/>
  <c r="U1594" i="10" s="1"/>
  <c r="R1594" i="10"/>
  <c r="Q1594" i="10"/>
  <c r="T1593" i="10"/>
  <c r="S1593" i="10"/>
  <c r="U1593" i="10" s="1"/>
  <c r="R1593" i="10"/>
  <c r="Q1593" i="10"/>
  <c r="T1592" i="10"/>
  <c r="S1592" i="10"/>
  <c r="U1592" i="10" s="1"/>
  <c r="R1592" i="10"/>
  <c r="Q1592" i="10"/>
  <c r="T1591" i="10"/>
  <c r="S1591" i="10"/>
  <c r="U1591" i="10" s="1"/>
  <c r="R1591" i="10"/>
  <c r="Q1591" i="10"/>
  <c r="T1590" i="10"/>
  <c r="S1590" i="10"/>
  <c r="U1590" i="10" s="1"/>
  <c r="R1590" i="10"/>
  <c r="Q1590" i="10"/>
  <c r="T1589" i="10"/>
  <c r="S1589" i="10"/>
  <c r="U1589" i="10" s="1"/>
  <c r="R1589" i="10"/>
  <c r="Q1589" i="10"/>
  <c r="T1588" i="10"/>
  <c r="S1588" i="10"/>
  <c r="U1588" i="10" s="1"/>
  <c r="R1588" i="10"/>
  <c r="Q1588" i="10"/>
  <c r="T1587" i="10"/>
  <c r="S1587" i="10"/>
  <c r="U1587" i="10" s="1"/>
  <c r="R1587" i="10"/>
  <c r="Q1587" i="10"/>
  <c r="T1586" i="10"/>
  <c r="S1586" i="10"/>
  <c r="U1586" i="10" s="1"/>
  <c r="R1586" i="10"/>
  <c r="Q1586" i="10"/>
  <c r="T1585" i="10"/>
  <c r="S1585" i="10"/>
  <c r="U1585" i="10" s="1"/>
  <c r="R1585" i="10"/>
  <c r="Q1585" i="10"/>
  <c r="T1584" i="10"/>
  <c r="S1584" i="10"/>
  <c r="U1584" i="10" s="1"/>
  <c r="R1584" i="10"/>
  <c r="Q1584" i="10"/>
  <c r="T1583" i="10"/>
  <c r="S1583" i="10"/>
  <c r="U1583" i="10" s="1"/>
  <c r="R1583" i="10"/>
  <c r="Q1583" i="10"/>
  <c r="T1582" i="10"/>
  <c r="S1582" i="10"/>
  <c r="U1582" i="10" s="1"/>
  <c r="R1582" i="10"/>
  <c r="Q1582" i="10"/>
  <c r="T1581" i="10"/>
  <c r="S1581" i="10"/>
  <c r="U1581" i="10" s="1"/>
  <c r="R1581" i="10"/>
  <c r="Q1581" i="10"/>
  <c r="T1580" i="10"/>
  <c r="S1580" i="10"/>
  <c r="U1580" i="10" s="1"/>
  <c r="R1580" i="10"/>
  <c r="Q1580" i="10"/>
  <c r="T1579" i="10"/>
  <c r="S1579" i="10"/>
  <c r="U1579" i="10" s="1"/>
  <c r="R1579" i="10"/>
  <c r="Q1579" i="10"/>
  <c r="T1578" i="10"/>
  <c r="S1578" i="10"/>
  <c r="U1578" i="10" s="1"/>
  <c r="R1578" i="10"/>
  <c r="Q1578" i="10"/>
  <c r="T1577" i="10"/>
  <c r="S1577" i="10"/>
  <c r="U1577" i="10" s="1"/>
  <c r="R1577" i="10"/>
  <c r="Q1577" i="10"/>
  <c r="T1576" i="10"/>
  <c r="S1576" i="10"/>
  <c r="U1576" i="10" s="1"/>
  <c r="R1576" i="10"/>
  <c r="Q1576" i="10"/>
  <c r="T1575" i="10"/>
  <c r="S1575" i="10"/>
  <c r="U1575" i="10" s="1"/>
  <c r="R1575" i="10"/>
  <c r="Q1575" i="10"/>
  <c r="T1574" i="10"/>
  <c r="S1574" i="10"/>
  <c r="U1574" i="10" s="1"/>
  <c r="R1574" i="10"/>
  <c r="Q1574" i="10"/>
  <c r="T1573" i="10"/>
  <c r="S1573" i="10"/>
  <c r="U1573" i="10" s="1"/>
  <c r="R1573" i="10"/>
  <c r="Q1573" i="10"/>
  <c r="T1572" i="10"/>
  <c r="S1572" i="10"/>
  <c r="U1572" i="10" s="1"/>
  <c r="R1572" i="10"/>
  <c r="Q1572" i="10"/>
  <c r="T1571" i="10"/>
  <c r="S1571" i="10"/>
  <c r="U1571" i="10" s="1"/>
  <c r="R1571" i="10"/>
  <c r="Q1571" i="10"/>
  <c r="T1570" i="10"/>
  <c r="S1570" i="10"/>
  <c r="U1570" i="10" s="1"/>
  <c r="R1570" i="10"/>
  <c r="Q1570" i="10"/>
  <c r="T1569" i="10"/>
  <c r="S1569" i="10"/>
  <c r="U1569" i="10" s="1"/>
  <c r="R1569" i="10"/>
  <c r="Q1569" i="10"/>
  <c r="T1568" i="10"/>
  <c r="S1568" i="10"/>
  <c r="U1568" i="10" s="1"/>
  <c r="R1568" i="10"/>
  <c r="Q1568" i="10"/>
  <c r="T1567" i="10"/>
  <c r="S1567" i="10"/>
  <c r="U1567" i="10" s="1"/>
  <c r="R1567" i="10"/>
  <c r="Q1567" i="10"/>
  <c r="T1566" i="10"/>
  <c r="S1566" i="10"/>
  <c r="U1566" i="10" s="1"/>
  <c r="R1566" i="10"/>
  <c r="Q1566" i="10"/>
  <c r="T1565" i="10"/>
  <c r="S1565" i="10"/>
  <c r="U1565" i="10" s="1"/>
  <c r="R1565" i="10"/>
  <c r="Q1565" i="10"/>
  <c r="T1564" i="10"/>
  <c r="S1564" i="10"/>
  <c r="U1564" i="10" s="1"/>
  <c r="R1564" i="10"/>
  <c r="Q1564" i="10"/>
  <c r="T1563" i="10"/>
  <c r="S1563" i="10"/>
  <c r="U1563" i="10" s="1"/>
  <c r="R1563" i="10"/>
  <c r="Q1563" i="10"/>
  <c r="T1562" i="10"/>
  <c r="S1562" i="10"/>
  <c r="U1562" i="10" s="1"/>
  <c r="R1562" i="10"/>
  <c r="Q1562" i="10"/>
  <c r="T1561" i="10"/>
  <c r="S1561" i="10"/>
  <c r="U1561" i="10" s="1"/>
  <c r="R1561" i="10"/>
  <c r="Q1561" i="10"/>
  <c r="T1560" i="10"/>
  <c r="S1560" i="10"/>
  <c r="U1560" i="10" s="1"/>
  <c r="R1560" i="10"/>
  <c r="Q1560" i="10"/>
  <c r="T1559" i="10"/>
  <c r="S1559" i="10"/>
  <c r="U1559" i="10" s="1"/>
  <c r="R1559" i="10"/>
  <c r="Q1559" i="10"/>
  <c r="T1558" i="10"/>
  <c r="S1558" i="10"/>
  <c r="U1558" i="10" s="1"/>
  <c r="R1558" i="10"/>
  <c r="Q1558" i="10"/>
  <c r="T1557" i="10"/>
  <c r="S1557" i="10"/>
  <c r="U1557" i="10" s="1"/>
  <c r="R1557" i="10"/>
  <c r="Q1557" i="10"/>
  <c r="T1556" i="10"/>
  <c r="S1556" i="10"/>
  <c r="U1556" i="10" s="1"/>
  <c r="R1556" i="10"/>
  <c r="Q1556" i="10"/>
  <c r="T1555" i="10"/>
  <c r="S1555" i="10"/>
  <c r="U1555" i="10" s="1"/>
  <c r="R1555" i="10"/>
  <c r="Q1555" i="10"/>
  <c r="T1554" i="10"/>
  <c r="S1554" i="10"/>
  <c r="U1554" i="10" s="1"/>
  <c r="R1554" i="10"/>
  <c r="Q1554" i="10"/>
  <c r="T1553" i="10"/>
  <c r="S1553" i="10"/>
  <c r="U1553" i="10" s="1"/>
  <c r="R1553" i="10"/>
  <c r="Q1553" i="10"/>
  <c r="T1552" i="10"/>
  <c r="S1552" i="10"/>
  <c r="U1552" i="10" s="1"/>
  <c r="R1552" i="10"/>
  <c r="Q1552" i="10"/>
  <c r="T1551" i="10"/>
  <c r="S1551" i="10"/>
  <c r="U1551" i="10" s="1"/>
  <c r="R1551" i="10"/>
  <c r="Q1551" i="10"/>
  <c r="T1550" i="10"/>
  <c r="S1550" i="10"/>
  <c r="U1550" i="10" s="1"/>
  <c r="R1550" i="10"/>
  <c r="Q1550" i="10"/>
  <c r="T1549" i="10"/>
  <c r="S1549" i="10"/>
  <c r="U1549" i="10" s="1"/>
  <c r="R1549" i="10"/>
  <c r="Q1549" i="10"/>
  <c r="T1548" i="10"/>
  <c r="S1548" i="10"/>
  <c r="U1548" i="10" s="1"/>
  <c r="R1548" i="10"/>
  <c r="Q1548" i="10"/>
  <c r="T1547" i="10"/>
  <c r="S1547" i="10"/>
  <c r="U1547" i="10" s="1"/>
  <c r="R1547" i="10"/>
  <c r="Q1547" i="10"/>
  <c r="T1546" i="10"/>
  <c r="S1546" i="10"/>
  <c r="U1546" i="10" s="1"/>
  <c r="R1546" i="10"/>
  <c r="Q1546" i="10"/>
  <c r="T1545" i="10"/>
  <c r="S1545" i="10"/>
  <c r="U1545" i="10" s="1"/>
  <c r="R1545" i="10"/>
  <c r="Q1545" i="10"/>
  <c r="T1544" i="10"/>
  <c r="S1544" i="10"/>
  <c r="U1544" i="10" s="1"/>
  <c r="R1544" i="10"/>
  <c r="Q1544" i="10"/>
  <c r="T1543" i="10"/>
  <c r="S1543" i="10"/>
  <c r="U1543" i="10" s="1"/>
  <c r="R1543" i="10"/>
  <c r="Q1543" i="10"/>
  <c r="T1542" i="10"/>
  <c r="S1542" i="10"/>
  <c r="U1542" i="10" s="1"/>
  <c r="R1542" i="10"/>
  <c r="Q1542" i="10"/>
  <c r="T1541" i="10"/>
  <c r="S1541" i="10"/>
  <c r="U1541" i="10" s="1"/>
  <c r="R1541" i="10"/>
  <c r="Q1541" i="10"/>
  <c r="T1540" i="10"/>
  <c r="S1540" i="10"/>
  <c r="U1540" i="10" s="1"/>
  <c r="R1540" i="10"/>
  <c r="Q1540" i="10"/>
  <c r="T1539" i="10"/>
  <c r="S1539" i="10"/>
  <c r="U1539" i="10" s="1"/>
  <c r="R1539" i="10"/>
  <c r="Q1539" i="10"/>
  <c r="T1538" i="10"/>
  <c r="S1538" i="10"/>
  <c r="U1538" i="10" s="1"/>
  <c r="R1538" i="10"/>
  <c r="Q1538" i="10"/>
  <c r="T1537" i="10"/>
  <c r="S1537" i="10"/>
  <c r="U1537" i="10" s="1"/>
  <c r="R1537" i="10"/>
  <c r="Q1537" i="10"/>
  <c r="T1536" i="10"/>
  <c r="S1536" i="10"/>
  <c r="U1536" i="10" s="1"/>
  <c r="R1536" i="10"/>
  <c r="Q1536" i="10"/>
  <c r="T1535" i="10"/>
  <c r="S1535" i="10"/>
  <c r="U1535" i="10" s="1"/>
  <c r="R1535" i="10"/>
  <c r="Q1535" i="10"/>
  <c r="T1534" i="10"/>
  <c r="S1534" i="10"/>
  <c r="U1534" i="10" s="1"/>
  <c r="R1534" i="10"/>
  <c r="Q1534" i="10"/>
  <c r="T1533" i="10"/>
  <c r="S1533" i="10"/>
  <c r="U1533" i="10" s="1"/>
  <c r="R1533" i="10"/>
  <c r="Q1533" i="10"/>
  <c r="T1532" i="10"/>
  <c r="S1532" i="10"/>
  <c r="U1532" i="10" s="1"/>
  <c r="R1532" i="10"/>
  <c r="Q1532" i="10"/>
  <c r="T1531" i="10"/>
  <c r="S1531" i="10"/>
  <c r="U1531" i="10" s="1"/>
  <c r="R1531" i="10"/>
  <c r="Q1531" i="10"/>
  <c r="T1530" i="10"/>
  <c r="S1530" i="10"/>
  <c r="U1530" i="10" s="1"/>
  <c r="R1530" i="10"/>
  <c r="Q1530" i="10"/>
  <c r="T1529" i="10"/>
  <c r="S1529" i="10"/>
  <c r="U1529" i="10" s="1"/>
  <c r="R1529" i="10"/>
  <c r="Q1529" i="10"/>
  <c r="T1528" i="10"/>
  <c r="S1528" i="10"/>
  <c r="U1528" i="10" s="1"/>
  <c r="R1528" i="10"/>
  <c r="Q1528" i="10"/>
  <c r="T1527" i="10"/>
  <c r="S1527" i="10"/>
  <c r="U1527" i="10" s="1"/>
  <c r="R1527" i="10"/>
  <c r="Q1527" i="10"/>
  <c r="T1526" i="10"/>
  <c r="S1526" i="10"/>
  <c r="U1526" i="10" s="1"/>
  <c r="R1526" i="10"/>
  <c r="Q1526" i="10"/>
  <c r="T1525" i="10"/>
  <c r="S1525" i="10"/>
  <c r="U1525" i="10" s="1"/>
  <c r="R1525" i="10"/>
  <c r="Q1525" i="10"/>
  <c r="T1524" i="10"/>
  <c r="S1524" i="10"/>
  <c r="U1524" i="10" s="1"/>
  <c r="R1524" i="10"/>
  <c r="Q1524" i="10"/>
  <c r="T1523" i="10"/>
  <c r="S1523" i="10"/>
  <c r="U1523" i="10" s="1"/>
  <c r="R1523" i="10"/>
  <c r="Q1523" i="10"/>
  <c r="T1522" i="10"/>
  <c r="S1522" i="10"/>
  <c r="U1522" i="10" s="1"/>
  <c r="R1522" i="10"/>
  <c r="Q1522" i="10"/>
  <c r="T1521" i="10"/>
  <c r="S1521" i="10"/>
  <c r="U1521" i="10" s="1"/>
  <c r="R1521" i="10"/>
  <c r="Q1521" i="10"/>
  <c r="T1520" i="10"/>
  <c r="S1520" i="10"/>
  <c r="U1520" i="10" s="1"/>
  <c r="R1520" i="10"/>
  <c r="Q1520" i="10"/>
  <c r="T1519" i="10"/>
  <c r="S1519" i="10"/>
  <c r="U1519" i="10" s="1"/>
  <c r="R1519" i="10"/>
  <c r="Q1519" i="10"/>
  <c r="T1518" i="10"/>
  <c r="S1518" i="10"/>
  <c r="U1518" i="10" s="1"/>
  <c r="R1518" i="10"/>
  <c r="Q1518" i="10"/>
  <c r="T1517" i="10"/>
  <c r="S1517" i="10"/>
  <c r="U1517" i="10" s="1"/>
  <c r="R1517" i="10"/>
  <c r="Q1517" i="10"/>
  <c r="T1516" i="10"/>
  <c r="S1516" i="10"/>
  <c r="U1516" i="10" s="1"/>
  <c r="R1516" i="10"/>
  <c r="Q1516" i="10"/>
  <c r="T1515" i="10"/>
  <c r="S1515" i="10"/>
  <c r="U1515" i="10" s="1"/>
  <c r="R1515" i="10"/>
  <c r="Q1515" i="10"/>
  <c r="T1514" i="10"/>
  <c r="S1514" i="10"/>
  <c r="U1514" i="10" s="1"/>
  <c r="R1514" i="10"/>
  <c r="Q1514" i="10"/>
  <c r="T1513" i="10"/>
  <c r="S1513" i="10"/>
  <c r="U1513" i="10" s="1"/>
  <c r="R1513" i="10"/>
  <c r="Q1513" i="10"/>
  <c r="T1512" i="10"/>
  <c r="S1512" i="10"/>
  <c r="U1512" i="10" s="1"/>
  <c r="R1512" i="10"/>
  <c r="Q1512" i="10"/>
  <c r="T1511" i="10"/>
  <c r="S1511" i="10"/>
  <c r="U1511" i="10" s="1"/>
  <c r="R1511" i="10"/>
  <c r="Q1511" i="10"/>
  <c r="T1510" i="10"/>
  <c r="S1510" i="10"/>
  <c r="U1510" i="10" s="1"/>
  <c r="R1510" i="10"/>
  <c r="Q1510" i="10"/>
  <c r="T1509" i="10"/>
  <c r="S1509" i="10"/>
  <c r="U1509" i="10" s="1"/>
  <c r="R1509" i="10"/>
  <c r="Q1509" i="10"/>
  <c r="T1508" i="10"/>
  <c r="S1508" i="10"/>
  <c r="U1508" i="10" s="1"/>
  <c r="R1508" i="10"/>
  <c r="Q1508" i="10"/>
  <c r="T1507" i="10"/>
  <c r="S1507" i="10"/>
  <c r="U1507" i="10" s="1"/>
  <c r="R1507" i="10"/>
  <c r="Q1507" i="10"/>
  <c r="T1506" i="10"/>
  <c r="S1506" i="10"/>
  <c r="U1506" i="10" s="1"/>
  <c r="R1506" i="10"/>
  <c r="Q1506" i="10"/>
  <c r="T1505" i="10"/>
  <c r="S1505" i="10"/>
  <c r="U1505" i="10" s="1"/>
  <c r="R1505" i="10"/>
  <c r="Q1505" i="10"/>
  <c r="T1504" i="10"/>
  <c r="S1504" i="10"/>
  <c r="U1504" i="10" s="1"/>
  <c r="R1504" i="10"/>
  <c r="Q1504" i="10"/>
  <c r="T1503" i="10"/>
  <c r="S1503" i="10"/>
  <c r="U1503" i="10" s="1"/>
  <c r="R1503" i="10"/>
  <c r="Q1503" i="10"/>
  <c r="T1502" i="10"/>
  <c r="S1502" i="10"/>
  <c r="U1502" i="10" s="1"/>
  <c r="R1502" i="10"/>
  <c r="Q1502" i="10"/>
  <c r="T1501" i="10"/>
  <c r="S1501" i="10"/>
  <c r="U1501" i="10" s="1"/>
  <c r="R1501" i="10"/>
  <c r="Q1501" i="10"/>
  <c r="T1500" i="10"/>
  <c r="S1500" i="10"/>
  <c r="U1500" i="10" s="1"/>
  <c r="R1500" i="10"/>
  <c r="Q1500" i="10"/>
  <c r="T1499" i="10"/>
  <c r="S1499" i="10"/>
  <c r="U1499" i="10" s="1"/>
  <c r="R1499" i="10"/>
  <c r="Q1499" i="10"/>
  <c r="T1498" i="10"/>
  <c r="S1498" i="10"/>
  <c r="U1498" i="10" s="1"/>
  <c r="R1498" i="10"/>
  <c r="Q1498" i="10"/>
  <c r="T1497" i="10"/>
  <c r="S1497" i="10"/>
  <c r="U1497" i="10" s="1"/>
  <c r="R1497" i="10"/>
  <c r="Q1497" i="10"/>
  <c r="T1496" i="10"/>
  <c r="S1496" i="10"/>
  <c r="U1496" i="10" s="1"/>
  <c r="R1496" i="10"/>
  <c r="Q1496" i="10"/>
  <c r="T1495" i="10"/>
  <c r="S1495" i="10"/>
  <c r="U1495" i="10" s="1"/>
  <c r="R1495" i="10"/>
  <c r="Q1495" i="10"/>
  <c r="T1494" i="10"/>
  <c r="S1494" i="10"/>
  <c r="U1494" i="10" s="1"/>
  <c r="R1494" i="10"/>
  <c r="Q1494" i="10"/>
  <c r="T1493" i="10"/>
  <c r="S1493" i="10"/>
  <c r="U1493" i="10" s="1"/>
  <c r="R1493" i="10"/>
  <c r="Q1493" i="10"/>
  <c r="T1492" i="10"/>
  <c r="S1492" i="10"/>
  <c r="U1492" i="10" s="1"/>
  <c r="R1492" i="10"/>
  <c r="Q1492" i="10"/>
  <c r="T1491" i="10"/>
  <c r="S1491" i="10"/>
  <c r="U1491" i="10" s="1"/>
  <c r="R1491" i="10"/>
  <c r="Q1491" i="10"/>
  <c r="T1490" i="10"/>
  <c r="S1490" i="10"/>
  <c r="U1490" i="10" s="1"/>
  <c r="R1490" i="10"/>
  <c r="Q1490" i="10"/>
  <c r="T1489" i="10"/>
  <c r="S1489" i="10"/>
  <c r="U1489" i="10" s="1"/>
  <c r="R1489" i="10"/>
  <c r="Q1489" i="10"/>
  <c r="T1488" i="10"/>
  <c r="S1488" i="10"/>
  <c r="U1488" i="10" s="1"/>
  <c r="R1488" i="10"/>
  <c r="Q1488" i="10"/>
  <c r="T1487" i="10"/>
  <c r="S1487" i="10"/>
  <c r="U1487" i="10" s="1"/>
  <c r="R1487" i="10"/>
  <c r="Q1487" i="10"/>
  <c r="T1486" i="10"/>
  <c r="S1486" i="10"/>
  <c r="U1486" i="10" s="1"/>
  <c r="R1486" i="10"/>
  <c r="Q1486" i="10"/>
  <c r="T1485" i="10"/>
  <c r="S1485" i="10"/>
  <c r="U1485" i="10" s="1"/>
  <c r="R1485" i="10"/>
  <c r="Q1485" i="10"/>
  <c r="T1484" i="10"/>
  <c r="S1484" i="10"/>
  <c r="U1484" i="10" s="1"/>
  <c r="R1484" i="10"/>
  <c r="Q1484" i="10"/>
  <c r="T1483" i="10"/>
  <c r="S1483" i="10"/>
  <c r="U1483" i="10" s="1"/>
  <c r="R1483" i="10"/>
  <c r="Q1483" i="10"/>
  <c r="T1482" i="10"/>
  <c r="S1482" i="10"/>
  <c r="U1482" i="10" s="1"/>
  <c r="R1482" i="10"/>
  <c r="Q1482" i="10"/>
  <c r="T1481" i="10"/>
  <c r="S1481" i="10"/>
  <c r="U1481" i="10" s="1"/>
  <c r="R1481" i="10"/>
  <c r="Q1481" i="10"/>
  <c r="T1480" i="10"/>
  <c r="S1480" i="10"/>
  <c r="U1480" i="10" s="1"/>
  <c r="R1480" i="10"/>
  <c r="Q1480" i="10"/>
  <c r="T1479" i="10"/>
  <c r="S1479" i="10"/>
  <c r="U1479" i="10" s="1"/>
  <c r="R1479" i="10"/>
  <c r="Q1479" i="10"/>
  <c r="T1478" i="10"/>
  <c r="S1478" i="10"/>
  <c r="U1478" i="10" s="1"/>
  <c r="R1478" i="10"/>
  <c r="Q1478" i="10"/>
  <c r="T1477" i="10"/>
  <c r="S1477" i="10"/>
  <c r="U1477" i="10" s="1"/>
  <c r="R1477" i="10"/>
  <c r="Q1477" i="10"/>
  <c r="T1476" i="10"/>
  <c r="S1476" i="10"/>
  <c r="U1476" i="10" s="1"/>
  <c r="R1476" i="10"/>
  <c r="Q1476" i="10"/>
  <c r="T1475" i="10"/>
  <c r="S1475" i="10"/>
  <c r="U1475" i="10" s="1"/>
  <c r="R1475" i="10"/>
  <c r="Q1475" i="10"/>
  <c r="T1474" i="10"/>
  <c r="S1474" i="10"/>
  <c r="U1474" i="10" s="1"/>
  <c r="R1474" i="10"/>
  <c r="Q1474" i="10"/>
  <c r="T1473" i="10"/>
  <c r="S1473" i="10"/>
  <c r="U1473" i="10" s="1"/>
  <c r="R1473" i="10"/>
  <c r="Q1473" i="10"/>
  <c r="T1472" i="10"/>
  <c r="S1472" i="10"/>
  <c r="U1472" i="10" s="1"/>
  <c r="R1472" i="10"/>
  <c r="Q1472" i="10"/>
  <c r="T1471" i="10"/>
  <c r="S1471" i="10"/>
  <c r="U1471" i="10" s="1"/>
  <c r="R1471" i="10"/>
  <c r="Q1471" i="10"/>
  <c r="T1470" i="10"/>
  <c r="S1470" i="10"/>
  <c r="U1470" i="10" s="1"/>
  <c r="R1470" i="10"/>
  <c r="Q1470" i="10"/>
  <c r="T1469" i="10"/>
  <c r="S1469" i="10"/>
  <c r="U1469" i="10" s="1"/>
  <c r="R1469" i="10"/>
  <c r="Q1469" i="10"/>
  <c r="T1468" i="10"/>
  <c r="S1468" i="10"/>
  <c r="U1468" i="10" s="1"/>
  <c r="R1468" i="10"/>
  <c r="Q1468" i="10"/>
  <c r="T1467" i="10"/>
  <c r="S1467" i="10"/>
  <c r="U1467" i="10" s="1"/>
  <c r="R1467" i="10"/>
  <c r="Q1467" i="10"/>
  <c r="T1466" i="10"/>
  <c r="S1466" i="10"/>
  <c r="U1466" i="10" s="1"/>
  <c r="R1466" i="10"/>
  <c r="Q1466" i="10"/>
  <c r="T1465" i="10"/>
  <c r="S1465" i="10"/>
  <c r="U1465" i="10" s="1"/>
  <c r="R1465" i="10"/>
  <c r="Q1465" i="10"/>
  <c r="T1464" i="10"/>
  <c r="S1464" i="10"/>
  <c r="U1464" i="10" s="1"/>
  <c r="R1464" i="10"/>
  <c r="Q1464" i="10"/>
  <c r="T1463" i="10"/>
  <c r="S1463" i="10"/>
  <c r="U1463" i="10" s="1"/>
  <c r="R1463" i="10"/>
  <c r="Q1463" i="10"/>
  <c r="T1462" i="10"/>
  <c r="S1462" i="10"/>
  <c r="U1462" i="10" s="1"/>
  <c r="R1462" i="10"/>
  <c r="Q1462" i="10"/>
  <c r="T1461" i="10"/>
  <c r="S1461" i="10"/>
  <c r="U1461" i="10" s="1"/>
  <c r="R1461" i="10"/>
  <c r="Q1461" i="10"/>
  <c r="T1460" i="10"/>
  <c r="S1460" i="10"/>
  <c r="U1460" i="10" s="1"/>
  <c r="R1460" i="10"/>
  <c r="Q1460" i="10"/>
  <c r="T1459" i="10"/>
  <c r="S1459" i="10"/>
  <c r="U1459" i="10" s="1"/>
  <c r="R1459" i="10"/>
  <c r="Q1459" i="10"/>
  <c r="T1458" i="10"/>
  <c r="S1458" i="10"/>
  <c r="U1458" i="10" s="1"/>
  <c r="R1458" i="10"/>
  <c r="Q1458" i="10"/>
  <c r="T1457" i="10"/>
  <c r="S1457" i="10"/>
  <c r="U1457" i="10" s="1"/>
  <c r="R1457" i="10"/>
  <c r="Q1457" i="10"/>
  <c r="T1456" i="10"/>
  <c r="S1456" i="10"/>
  <c r="U1456" i="10" s="1"/>
  <c r="R1456" i="10"/>
  <c r="Q1456" i="10"/>
  <c r="T1455" i="10"/>
  <c r="S1455" i="10"/>
  <c r="U1455" i="10" s="1"/>
  <c r="R1455" i="10"/>
  <c r="Q1455" i="10"/>
  <c r="T1454" i="10"/>
  <c r="S1454" i="10"/>
  <c r="U1454" i="10" s="1"/>
  <c r="R1454" i="10"/>
  <c r="Q1454" i="10"/>
  <c r="T1453" i="10"/>
  <c r="S1453" i="10"/>
  <c r="U1453" i="10" s="1"/>
  <c r="R1453" i="10"/>
  <c r="Q1453" i="10"/>
  <c r="T1452" i="10"/>
  <c r="S1452" i="10"/>
  <c r="U1452" i="10" s="1"/>
  <c r="R1452" i="10"/>
  <c r="Q1452" i="10"/>
  <c r="T1451" i="10"/>
  <c r="S1451" i="10"/>
  <c r="U1451" i="10" s="1"/>
  <c r="R1451" i="10"/>
  <c r="Q1451" i="10"/>
  <c r="T1450" i="10"/>
  <c r="S1450" i="10"/>
  <c r="U1450" i="10" s="1"/>
  <c r="R1450" i="10"/>
  <c r="Q1450" i="10"/>
  <c r="T1449" i="10"/>
  <c r="S1449" i="10"/>
  <c r="U1449" i="10" s="1"/>
  <c r="R1449" i="10"/>
  <c r="Q1449" i="10"/>
  <c r="T1448" i="10"/>
  <c r="S1448" i="10"/>
  <c r="U1448" i="10" s="1"/>
  <c r="R1448" i="10"/>
  <c r="Q1448" i="10"/>
  <c r="T1447" i="10"/>
  <c r="S1447" i="10"/>
  <c r="U1447" i="10" s="1"/>
  <c r="R1447" i="10"/>
  <c r="Q1447" i="10"/>
  <c r="T1446" i="10"/>
  <c r="S1446" i="10"/>
  <c r="U1446" i="10" s="1"/>
  <c r="R1446" i="10"/>
  <c r="Q1446" i="10"/>
  <c r="T1445" i="10"/>
  <c r="S1445" i="10"/>
  <c r="U1445" i="10" s="1"/>
  <c r="R1445" i="10"/>
  <c r="Q1445" i="10"/>
  <c r="T1444" i="10"/>
  <c r="S1444" i="10"/>
  <c r="U1444" i="10" s="1"/>
  <c r="R1444" i="10"/>
  <c r="Q1444" i="10"/>
  <c r="T1443" i="10"/>
  <c r="S1443" i="10"/>
  <c r="U1443" i="10" s="1"/>
  <c r="R1443" i="10"/>
  <c r="Q1443" i="10"/>
  <c r="T1442" i="10"/>
  <c r="S1442" i="10"/>
  <c r="U1442" i="10" s="1"/>
  <c r="R1442" i="10"/>
  <c r="Q1442" i="10"/>
  <c r="T1441" i="10"/>
  <c r="S1441" i="10"/>
  <c r="U1441" i="10" s="1"/>
  <c r="R1441" i="10"/>
  <c r="Q1441" i="10"/>
  <c r="T1440" i="10"/>
  <c r="S1440" i="10"/>
  <c r="U1440" i="10" s="1"/>
  <c r="R1440" i="10"/>
  <c r="Q1440" i="10"/>
  <c r="T1439" i="10"/>
  <c r="S1439" i="10"/>
  <c r="U1439" i="10" s="1"/>
  <c r="R1439" i="10"/>
  <c r="Q1439" i="10"/>
  <c r="T1438" i="10"/>
  <c r="S1438" i="10"/>
  <c r="U1438" i="10" s="1"/>
  <c r="R1438" i="10"/>
  <c r="Q1438" i="10"/>
  <c r="T1437" i="10"/>
  <c r="S1437" i="10"/>
  <c r="U1437" i="10" s="1"/>
  <c r="R1437" i="10"/>
  <c r="Q1437" i="10"/>
  <c r="T1436" i="10"/>
  <c r="S1436" i="10"/>
  <c r="U1436" i="10" s="1"/>
  <c r="R1436" i="10"/>
  <c r="Q1436" i="10"/>
  <c r="T1435" i="10"/>
  <c r="S1435" i="10"/>
  <c r="U1435" i="10" s="1"/>
  <c r="R1435" i="10"/>
  <c r="Q1435" i="10"/>
  <c r="T1434" i="10"/>
  <c r="S1434" i="10"/>
  <c r="U1434" i="10" s="1"/>
  <c r="R1434" i="10"/>
  <c r="Q1434" i="10"/>
  <c r="T1433" i="10"/>
  <c r="S1433" i="10"/>
  <c r="U1433" i="10" s="1"/>
  <c r="R1433" i="10"/>
  <c r="Q1433" i="10"/>
  <c r="T1432" i="10"/>
  <c r="S1432" i="10"/>
  <c r="U1432" i="10" s="1"/>
  <c r="R1432" i="10"/>
  <c r="Q1432" i="10"/>
  <c r="T1431" i="10"/>
  <c r="S1431" i="10"/>
  <c r="U1431" i="10" s="1"/>
  <c r="R1431" i="10"/>
  <c r="Q1431" i="10"/>
  <c r="T1430" i="10"/>
  <c r="S1430" i="10"/>
  <c r="U1430" i="10" s="1"/>
  <c r="R1430" i="10"/>
  <c r="Q1430" i="10"/>
  <c r="T1429" i="10"/>
  <c r="S1429" i="10"/>
  <c r="U1429" i="10" s="1"/>
  <c r="R1429" i="10"/>
  <c r="Q1429" i="10"/>
  <c r="T1428" i="10"/>
  <c r="S1428" i="10"/>
  <c r="U1428" i="10" s="1"/>
  <c r="R1428" i="10"/>
  <c r="Q1428" i="10"/>
  <c r="T1427" i="10"/>
  <c r="S1427" i="10"/>
  <c r="U1427" i="10" s="1"/>
  <c r="R1427" i="10"/>
  <c r="Q1427" i="10"/>
  <c r="T1426" i="10"/>
  <c r="S1426" i="10"/>
  <c r="U1426" i="10" s="1"/>
  <c r="R1426" i="10"/>
  <c r="Q1426" i="10"/>
  <c r="T1425" i="10"/>
  <c r="S1425" i="10"/>
  <c r="U1425" i="10" s="1"/>
  <c r="R1425" i="10"/>
  <c r="Q1425" i="10"/>
  <c r="T1424" i="10"/>
  <c r="S1424" i="10"/>
  <c r="U1424" i="10" s="1"/>
  <c r="R1424" i="10"/>
  <c r="Q1424" i="10"/>
  <c r="T1423" i="10"/>
  <c r="S1423" i="10"/>
  <c r="U1423" i="10" s="1"/>
  <c r="R1423" i="10"/>
  <c r="Q1423" i="10"/>
  <c r="T1422" i="10"/>
  <c r="S1422" i="10"/>
  <c r="U1422" i="10" s="1"/>
  <c r="R1422" i="10"/>
  <c r="Q1422" i="10"/>
  <c r="T1421" i="10"/>
  <c r="S1421" i="10"/>
  <c r="U1421" i="10" s="1"/>
  <c r="R1421" i="10"/>
  <c r="Q1421" i="10"/>
  <c r="T1420" i="10"/>
  <c r="S1420" i="10"/>
  <c r="U1420" i="10" s="1"/>
  <c r="R1420" i="10"/>
  <c r="Q1420" i="10"/>
  <c r="T1419" i="10"/>
  <c r="S1419" i="10"/>
  <c r="U1419" i="10" s="1"/>
  <c r="R1419" i="10"/>
  <c r="Q1419" i="10"/>
  <c r="T1418" i="10"/>
  <c r="S1418" i="10"/>
  <c r="U1418" i="10" s="1"/>
  <c r="R1418" i="10"/>
  <c r="Q1418" i="10"/>
  <c r="T1417" i="10"/>
  <c r="S1417" i="10"/>
  <c r="U1417" i="10" s="1"/>
  <c r="R1417" i="10"/>
  <c r="Q1417" i="10"/>
  <c r="T1416" i="10"/>
  <c r="S1416" i="10"/>
  <c r="U1416" i="10" s="1"/>
  <c r="R1416" i="10"/>
  <c r="Q1416" i="10"/>
  <c r="T1415" i="10"/>
  <c r="S1415" i="10"/>
  <c r="U1415" i="10" s="1"/>
  <c r="R1415" i="10"/>
  <c r="Q1415" i="10"/>
  <c r="T1414" i="10"/>
  <c r="S1414" i="10"/>
  <c r="U1414" i="10" s="1"/>
  <c r="R1414" i="10"/>
  <c r="Q1414" i="10"/>
  <c r="T1413" i="10"/>
  <c r="S1413" i="10"/>
  <c r="U1413" i="10" s="1"/>
  <c r="R1413" i="10"/>
  <c r="Q1413" i="10"/>
  <c r="T1412" i="10"/>
  <c r="S1412" i="10"/>
  <c r="U1412" i="10" s="1"/>
  <c r="R1412" i="10"/>
  <c r="Q1412" i="10"/>
  <c r="T1411" i="10"/>
  <c r="S1411" i="10"/>
  <c r="U1411" i="10" s="1"/>
  <c r="R1411" i="10"/>
  <c r="Q1411" i="10"/>
  <c r="T1410" i="10"/>
  <c r="S1410" i="10"/>
  <c r="U1410" i="10" s="1"/>
  <c r="R1410" i="10"/>
  <c r="Q1410" i="10"/>
  <c r="T1409" i="10"/>
  <c r="S1409" i="10"/>
  <c r="U1409" i="10" s="1"/>
  <c r="R1409" i="10"/>
  <c r="Q1409" i="10"/>
  <c r="T1408" i="10"/>
  <c r="S1408" i="10"/>
  <c r="U1408" i="10" s="1"/>
  <c r="R1408" i="10"/>
  <c r="Q1408" i="10"/>
  <c r="T1407" i="10"/>
  <c r="S1407" i="10"/>
  <c r="U1407" i="10" s="1"/>
  <c r="R1407" i="10"/>
  <c r="Q1407" i="10"/>
  <c r="T1406" i="10"/>
  <c r="S1406" i="10"/>
  <c r="U1406" i="10" s="1"/>
  <c r="R1406" i="10"/>
  <c r="Q1406" i="10"/>
  <c r="T1405" i="10"/>
  <c r="S1405" i="10"/>
  <c r="U1405" i="10" s="1"/>
  <c r="R1405" i="10"/>
  <c r="Q1405" i="10"/>
  <c r="T1404" i="10"/>
  <c r="S1404" i="10"/>
  <c r="U1404" i="10" s="1"/>
  <c r="R1404" i="10"/>
  <c r="Q1404" i="10"/>
  <c r="T1403" i="10"/>
  <c r="S1403" i="10"/>
  <c r="U1403" i="10" s="1"/>
  <c r="R1403" i="10"/>
  <c r="Q1403" i="10"/>
  <c r="T1402" i="10"/>
  <c r="S1402" i="10"/>
  <c r="U1402" i="10" s="1"/>
  <c r="R1402" i="10"/>
  <c r="Q1402" i="10"/>
  <c r="T1401" i="10"/>
  <c r="S1401" i="10"/>
  <c r="U1401" i="10" s="1"/>
  <c r="R1401" i="10"/>
  <c r="Q1401" i="10"/>
  <c r="T1400" i="10"/>
  <c r="S1400" i="10"/>
  <c r="U1400" i="10" s="1"/>
  <c r="R1400" i="10"/>
  <c r="Q1400" i="10"/>
  <c r="T1399" i="10"/>
  <c r="S1399" i="10"/>
  <c r="U1399" i="10" s="1"/>
  <c r="R1399" i="10"/>
  <c r="Q1399" i="10"/>
  <c r="T1398" i="10"/>
  <c r="S1398" i="10"/>
  <c r="U1398" i="10" s="1"/>
  <c r="R1398" i="10"/>
  <c r="Q1398" i="10"/>
  <c r="T1397" i="10"/>
  <c r="S1397" i="10"/>
  <c r="U1397" i="10" s="1"/>
  <c r="R1397" i="10"/>
  <c r="Q1397" i="10"/>
  <c r="T1396" i="10"/>
  <c r="S1396" i="10"/>
  <c r="U1396" i="10" s="1"/>
  <c r="R1396" i="10"/>
  <c r="Q1396" i="10"/>
  <c r="T1395" i="10"/>
  <c r="S1395" i="10"/>
  <c r="U1395" i="10" s="1"/>
  <c r="R1395" i="10"/>
  <c r="Q1395" i="10"/>
  <c r="T1394" i="10"/>
  <c r="S1394" i="10"/>
  <c r="U1394" i="10" s="1"/>
  <c r="R1394" i="10"/>
  <c r="Q1394" i="10"/>
  <c r="T1393" i="10"/>
  <c r="S1393" i="10"/>
  <c r="U1393" i="10" s="1"/>
  <c r="R1393" i="10"/>
  <c r="Q1393" i="10"/>
  <c r="T1392" i="10"/>
  <c r="S1392" i="10"/>
  <c r="U1392" i="10" s="1"/>
  <c r="R1392" i="10"/>
  <c r="Q1392" i="10"/>
  <c r="T1391" i="10"/>
  <c r="S1391" i="10"/>
  <c r="U1391" i="10" s="1"/>
  <c r="R1391" i="10"/>
  <c r="Q1391" i="10"/>
  <c r="T1390" i="10"/>
  <c r="S1390" i="10"/>
  <c r="U1390" i="10" s="1"/>
  <c r="R1390" i="10"/>
  <c r="Q1390" i="10"/>
  <c r="T1389" i="10"/>
  <c r="S1389" i="10"/>
  <c r="U1389" i="10" s="1"/>
  <c r="R1389" i="10"/>
  <c r="Q1389" i="10"/>
  <c r="T1388" i="10"/>
  <c r="S1388" i="10"/>
  <c r="U1388" i="10" s="1"/>
  <c r="R1388" i="10"/>
  <c r="Q1388" i="10"/>
  <c r="T1387" i="10"/>
  <c r="S1387" i="10"/>
  <c r="U1387" i="10" s="1"/>
  <c r="R1387" i="10"/>
  <c r="Q1387" i="10"/>
  <c r="T1386" i="10"/>
  <c r="S1386" i="10"/>
  <c r="U1386" i="10" s="1"/>
  <c r="R1386" i="10"/>
  <c r="Q1386" i="10"/>
  <c r="T1385" i="10"/>
  <c r="S1385" i="10"/>
  <c r="U1385" i="10" s="1"/>
  <c r="R1385" i="10"/>
  <c r="Q1385" i="10"/>
  <c r="T1384" i="10"/>
  <c r="S1384" i="10"/>
  <c r="U1384" i="10" s="1"/>
  <c r="R1384" i="10"/>
  <c r="Q1384" i="10"/>
  <c r="T1383" i="10"/>
  <c r="S1383" i="10"/>
  <c r="U1383" i="10" s="1"/>
  <c r="R1383" i="10"/>
  <c r="Q1383" i="10"/>
  <c r="T1382" i="10"/>
  <c r="S1382" i="10"/>
  <c r="U1382" i="10" s="1"/>
  <c r="R1382" i="10"/>
  <c r="Q1382" i="10"/>
  <c r="T1381" i="10"/>
  <c r="S1381" i="10"/>
  <c r="U1381" i="10" s="1"/>
  <c r="R1381" i="10"/>
  <c r="Q1381" i="10"/>
  <c r="T1380" i="10"/>
  <c r="S1380" i="10"/>
  <c r="U1380" i="10" s="1"/>
  <c r="R1380" i="10"/>
  <c r="Q1380" i="10"/>
  <c r="T1379" i="10"/>
  <c r="S1379" i="10"/>
  <c r="U1379" i="10" s="1"/>
  <c r="R1379" i="10"/>
  <c r="Q1379" i="10"/>
  <c r="T1378" i="10"/>
  <c r="S1378" i="10"/>
  <c r="U1378" i="10" s="1"/>
  <c r="R1378" i="10"/>
  <c r="Q1378" i="10"/>
  <c r="T1377" i="10"/>
  <c r="S1377" i="10"/>
  <c r="U1377" i="10" s="1"/>
  <c r="R1377" i="10"/>
  <c r="Q1377" i="10"/>
  <c r="T1376" i="10"/>
  <c r="S1376" i="10"/>
  <c r="U1376" i="10" s="1"/>
  <c r="R1376" i="10"/>
  <c r="Q1376" i="10"/>
  <c r="T1375" i="10"/>
  <c r="S1375" i="10"/>
  <c r="U1375" i="10" s="1"/>
  <c r="R1375" i="10"/>
  <c r="Q1375" i="10"/>
  <c r="T1374" i="10"/>
  <c r="S1374" i="10"/>
  <c r="U1374" i="10" s="1"/>
  <c r="R1374" i="10"/>
  <c r="Q1374" i="10"/>
  <c r="T1373" i="10"/>
  <c r="S1373" i="10"/>
  <c r="U1373" i="10" s="1"/>
  <c r="R1373" i="10"/>
  <c r="Q1373" i="10"/>
  <c r="T1372" i="10"/>
  <c r="S1372" i="10"/>
  <c r="U1372" i="10" s="1"/>
  <c r="R1372" i="10"/>
  <c r="Q1372" i="10"/>
  <c r="T1371" i="10"/>
  <c r="S1371" i="10"/>
  <c r="U1371" i="10" s="1"/>
  <c r="R1371" i="10"/>
  <c r="Q1371" i="10"/>
  <c r="T1370" i="10"/>
  <c r="S1370" i="10"/>
  <c r="U1370" i="10" s="1"/>
  <c r="R1370" i="10"/>
  <c r="Q1370" i="10"/>
  <c r="T1369" i="10"/>
  <c r="S1369" i="10"/>
  <c r="U1369" i="10" s="1"/>
  <c r="R1369" i="10"/>
  <c r="Q1369" i="10"/>
  <c r="T1368" i="10"/>
  <c r="S1368" i="10"/>
  <c r="U1368" i="10" s="1"/>
  <c r="R1368" i="10"/>
  <c r="Q1368" i="10"/>
  <c r="T1367" i="10"/>
  <c r="S1367" i="10"/>
  <c r="U1367" i="10" s="1"/>
  <c r="R1367" i="10"/>
  <c r="Q1367" i="10"/>
  <c r="T1366" i="10"/>
  <c r="S1366" i="10"/>
  <c r="U1366" i="10" s="1"/>
  <c r="R1366" i="10"/>
  <c r="Q1366" i="10"/>
  <c r="T1365" i="10"/>
  <c r="S1365" i="10"/>
  <c r="U1365" i="10" s="1"/>
  <c r="R1365" i="10"/>
  <c r="Q1365" i="10"/>
  <c r="T1364" i="10"/>
  <c r="S1364" i="10"/>
  <c r="U1364" i="10" s="1"/>
  <c r="R1364" i="10"/>
  <c r="Q1364" i="10"/>
  <c r="T1363" i="10"/>
  <c r="S1363" i="10"/>
  <c r="U1363" i="10" s="1"/>
  <c r="R1363" i="10"/>
  <c r="Q1363" i="10"/>
  <c r="T1362" i="10"/>
  <c r="S1362" i="10"/>
  <c r="U1362" i="10" s="1"/>
  <c r="R1362" i="10"/>
  <c r="Q1362" i="10"/>
  <c r="T1361" i="10"/>
  <c r="S1361" i="10"/>
  <c r="U1361" i="10" s="1"/>
  <c r="R1361" i="10"/>
  <c r="Q1361" i="10"/>
  <c r="T1360" i="10"/>
  <c r="S1360" i="10"/>
  <c r="U1360" i="10" s="1"/>
  <c r="R1360" i="10"/>
  <c r="Q1360" i="10"/>
  <c r="T1359" i="10"/>
  <c r="S1359" i="10"/>
  <c r="U1359" i="10" s="1"/>
  <c r="R1359" i="10"/>
  <c r="Q1359" i="10"/>
  <c r="T1358" i="10"/>
  <c r="S1358" i="10"/>
  <c r="U1358" i="10" s="1"/>
  <c r="R1358" i="10"/>
  <c r="Q1358" i="10"/>
  <c r="T1357" i="10"/>
  <c r="S1357" i="10"/>
  <c r="U1357" i="10" s="1"/>
  <c r="R1357" i="10"/>
  <c r="Q1357" i="10"/>
  <c r="T1356" i="10"/>
  <c r="S1356" i="10"/>
  <c r="U1356" i="10" s="1"/>
  <c r="R1356" i="10"/>
  <c r="Q1356" i="10"/>
  <c r="T1355" i="10"/>
  <c r="S1355" i="10"/>
  <c r="U1355" i="10" s="1"/>
  <c r="R1355" i="10"/>
  <c r="Q1355" i="10"/>
  <c r="T1354" i="10"/>
  <c r="S1354" i="10"/>
  <c r="U1354" i="10" s="1"/>
  <c r="R1354" i="10"/>
  <c r="Q1354" i="10"/>
  <c r="T1353" i="10"/>
  <c r="S1353" i="10"/>
  <c r="U1353" i="10" s="1"/>
  <c r="R1353" i="10"/>
  <c r="Q1353" i="10"/>
  <c r="T1352" i="10"/>
  <c r="S1352" i="10"/>
  <c r="U1352" i="10" s="1"/>
  <c r="R1352" i="10"/>
  <c r="Q1352" i="10"/>
  <c r="T1351" i="10"/>
  <c r="S1351" i="10"/>
  <c r="U1351" i="10" s="1"/>
  <c r="R1351" i="10"/>
  <c r="Q1351" i="10"/>
  <c r="T1350" i="10"/>
  <c r="S1350" i="10"/>
  <c r="U1350" i="10" s="1"/>
  <c r="R1350" i="10"/>
  <c r="Q1350" i="10"/>
  <c r="T1349" i="10"/>
  <c r="S1349" i="10"/>
  <c r="U1349" i="10" s="1"/>
  <c r="R1349" i="10"/>
  <c r="Q1349" i="10"/>
  <c r="T1348" i="10"/>
  <c r="S1348" i="10"/>
  <c r="U1348" i="10" s="1"/>
  <c r="R1348" i="10"/>
  <c r="Q1348" i="10"/>
  <c r="T1347" i="10"/>
  <c r="S1347" i="10"/>
  <c r="U1347" i="10" s="1"/>
  <c r="R1347" i="10"/>
  <c r="Q1347" i="10"/>
  <c r="T1346" i="10"/>
  <c r="S1346" i="10"/>
  <c r="U1346" i="10" s="1"/>
  <c r="R1346" i="10"/>
  <c r="Q1346" i="10"/>
  <c r="T1345" i="10"/>
  <c r="S1345" i="10"/>
  <c r="U1345" i="10" s="1"/>
  <c r="R1345" i="10"/>
  <c r="Q1345" i="10"/>
  <c r="T1344" i="10"/>
  <c r="S1344" i="10"/>
  <c r="U1344" i="10" s="1"/>
  <c r="R1344" i="10"/>
  <c r="Q1344" i="10"/>
  <c r="T1343" i="10"/>
  <c r="S1343" i="10"/>
  <c r="U1343" i="10" s="1"/>
  <c r="R1343" i="10"/>
  <c r="Q1343" i="10"/>
  <c r="T1342" i="10"/>
  <c r="S1342" i="10"/>
  <c r="U1342" i="10" s="1"/>
  <c r="R1342" i="10"/>
  <c r="Q1342" i="10"/>
  <c r="T1341" i="10"/>
  <c r="S1341" i="10"/>
  <c r="U1341" i="10" s="1"/>
  <c r="R1341" i="10"/>
  <c r="Q1341" i="10"/>
  <c r="T1340" i="10"/>
  <c r="S1340" i="10"/>
  <c r="U1340" i="10" s="1"/>
  <c r="R1340" i="10"/>
  <c r="Q1340" i="10"/>
  <c r="T1339" i="10"/>
  <c r="S1339" i="10"/>
  <c r="U1339" i="10" s="1"/>
  <c r="R1339" i="10"/>
  <c r="Q1339" i="10"/>
  <c r="T1338" i="10"/>
  <c r="S1338" i="10"/>
  <c r="U1338" i="10" s="1"/>
  <c r="R1338" i="10"/>
  <c r="Q1338" i="10"/>
  <c r="T1337" i="10"/>
  <c r="S1337" i="10"/>
  <c r="U1337" i="10" s="1"/>
  <c r="R1337" i="10"/>
  <c r="Q1337" i="10"/>
  <c r="T1336" i="10"/>
  <c r="S1336" i="10"/>
  <c r="U1336" i="10" s="1"/>
  <c r="R1336" i="10"/>
  <c r="Q1336" i="10"/>
  <c r="T1335" i="10"/>
  <c r="S1335" i="10"/>
  <c r="U1335" i="10" s="1"/>
  <c r="R1335" i="10"/>
  <c r="Q1335" i="10"/>
  <c r="T1334" i="10"/>
  <c r="S1334" i="10"/>
  <c r="U1334" i="10" s="1"/>
  <c r="R1334" i="10"/>
  <c r="Q1334" i="10"/>
  <c r="T1333" i="10"/>
  <c r="S1333" i="10"/>
  <c r="U1333" i="10" s="1"/>
  <c r="R1333" i="10"/>
  <c r="Q1333" i="10"/>
  <c r="T1332" i="10"/>
  <c r="S1332" i="10"/>
  <c r="U1332" i="10" s="1"/>
  <c r="R1332" i="10"/>
  <c r="Q1332" i="10"/>
  <c r="T1331" i="10"/>
  <c r="S1331" i="10"/>
  <c r="U1331" i="10" s="1"/>
  <c r="R1331" i="10"/>
  <c r="Q1331" i="10"/>
  <c r="T1330" i="10"/>
  <c r="S1330" i="10"/>
  <c r="U1330" i="10" s="1"/>
  <c r="R1330" i="10"/>
  <c r="Q1330" i="10"/>
  <c r="T1329" i="10"/>
  <c r="S1329" i="10"/>
  <c r="U1329" i="10" s="1"/>
  <c r="R1329" i="10"/>
  <c r="Q1329" i="10"/>
  <c r="T1328" i="10"/>
  <c r="S1328" i="10"/>
  <c r="U1328" i="10" s="1"/>
  <c r="R1328" i="10"/>
  <c r="Q1328" i="10"/>
  <c r="T1327" i="10"/>
  <c r="S1327" i="10"/>
  <c r="U1327" i="10" s="1"/>
  <c r="R1327" i="10"/>
  <c r="Q1327" i="10"/>
  <c r="T1326" i="10"/>
  <c r="S1326" i="10"/>
  <c r="U1326" i="10" s="1"/>
  <c r="R1326" i="10"/>
  <c r="Q1326" i="10"/>
  <c r="T1325" i="10"/>
  <c r="S1325" i="10"/>
  <c r="U1325" i="10" s="1"/>
  <c r="R1325" i="10"/>
  <c r="Q1325" i="10"/>
  <c r="T1324" i="10"/>
  <c r="S1324" i="10"/>
  <c r="U1324" i="10" s="1"/>
  <c r="R1324" i="10"/>
  <c r="Q1324" i="10"/>
  <c r="T1323" i="10"/>
  <c r="S1323" i="10"/>
  <c r="U1323" i="10" s="1"/>
  <c r="R1323" i="10"/>
  <c r="Q1323" i="10"/>
  <c r="T1322" i="10"/>
  <c r="S1322" i="10"/>
  <c r="U1322" i="10" s="1"/>
  <c r="R1322" i="10"/>
  <c r="Q1322" i="10"/>
  <c r="T1321" i="10"/>
  <c r="S1321" i="10"/>
  <c r="U1321" i="10" s="1"/>
  <c r="R1321" i="10"/>
  <c r="Q1321" i="10"/>
  <c r="T1320" i="10"/>
  <c r="S1320" i="10"/>
  <c r="U1320" i="10" s="1"/>
  <c r="R1320" i="10"/>
  <c r="Q1320" i="10"/>
  <c r="T1319" i="10"/>
  <c r="S1319" i="10"/>
  <c r="U1319" i="10" s="1"/>
  <c r="R1319" i="10"/>
  <c r="Q1319" i="10"/>
  <c r="T1318" i="10"/>
  <c r="S1318" i="10"/>
  <c r="U1318" i="10" s="1"/>
  <c r="R1318" i="10"/>
  <c r="Q1318" i="10"/>
  <c r="T1317" i="10"/>
  <c r="S1317" i="10"/>
  <c r="U1317" i="10" s="1"/>
  <c r="R1317" i="10"/>
  <c r="Q1317" i="10"/>
  <c r="T1316" i="10"/>
  <c r="S1316" i="10"/>
  <c r="U1316" i="10" s="1"/>
  <c r="R1316" i="10"/>
  <c r="Q1316" i="10"/>
  <c r="T1315" i="10"/>
  <c r="S1315" i="10"/>
  <c r="U1315" i="10" s="1"/>
  <c r="R1315" i="10"/>
  <c r="Q1315" i="10"/>
  <c r="T1314" i="10"/>
  <c r="S1314" i="10"/>
  <c r="U1314" i="10" s="1"/>
  <c r="R1314" i="10"/>
  <c r="Q1314" i="10"/>
  <c r="T1313" i="10"/>
  <c r="S1313" i="10"/>
  <c r="U1313" i="10" s="1"/>
  <c r="R1313" i="10"/>
  <c r="Q1313" i="10"/>
  <c r="T1312" i="10"/>
  <c r="S1312" i="10"/>
  <c r="U1312" i="10" s="1"/>
  <c r="R1312" i="10"/>
  <c r="Q1312" i="10"/>
  <c r="T1311" i="10"/>
  <c r="S1311" i="10"/>
  <c r="U1311" i="10" s="1"/>
  <c r="R1311" i="10"/>
  <c r="Q1311" i="10"/>
  <c r="T1310" i="10"/>
  <c r="S1310" i="10"/>
  <c r="U1310" i="10" s="1"/>
  <c r="R1310" i="10"/>
  <c r="Q1310" i="10"/>
  <c r="T1309" i="10"/>
  <c r="S1309" i="10"/>
  <c r="U1309" i="10" s="1"/>
  <c r="R1309" i="10"/>
  <c r="Q1309" i="10"/>
  <c r="T1308" i="10"/>
  <c r="S1308" i="10"/>
  <c r="U1308" i="10" s="1"/>
  <c r="R1308" i="10"/>
  <c r="Q1308" i="10"/>
  <c r="T1307" i="10"/>
  <c r="S1307" i="10"/>
  <c r="U1307" i="10" s="1"/>
  <c r="R1307" i="10"/>
  <c r="Q1307" i="10"/>
  <c r="T1306" i="10"/>
  <c r="S1306" i="10"/>
  <c r="U1306" i="10" s="1"/>
  <c r="R1306" i="10"/>
  <c r="Q1306" i="10"/>
  <c r="T1305" i="10"/>
  <c r="S1305" i="10"/>
  <c r="U1305" i="10" s="1"/>
  <c r="R1305" i="10"/>
  <c r="Q1305" i="10"/>
  <c r="T1304" i="10"/>
  <c r="S1304" i="10"/>
  <c r="U1304" i="10" s="1"/>
  <c r="R1304" i="10"/>
  <c r="Q1304" i="10"/>
  <c r="T1303" i="10"/>
  <c r="S1303" i="10"/>
  <c r="U1303" i="10" s="1"/>
  <c r="R1303" i="10"/>
  <c r="Q1303" i="10"/>
  <c r="T1302" i="10"/>
  <c r="S1302" i="10"/>
  <c r="U1302" i="10" s="1"/>
  <c r="R1302" i="10"/>
  <c r="Q1302" i="10"/>
  <c r="T1301" i="10"/>
  <c r="S1301" i="10"/>
  <c r="U1301" i="10" s="1"/>
  <c r="R1301" i="10"/>
  <c r="Q1301" i="10"/>
  <c r="T1300" i="10"/>
  <c r="S1300" i="10"/>
  <c r="U1300" i="10" s="1"/>
  <c r="R1300" i="10"/>
  <c r="Q1300" i="10"/>
  <c r="T1299" i="10"/>
  <c r="S1299" i="10"/>
  <c r="U1299" i="10" s="1"/>
  <c r="R1299" i="10"/>
  <c r="Q1299" i="10"/>
  <c r="T1298" i="10"/>
  <c r="S1298" i="10"/>
  <c r="U1298" i="10" s="1"/>
  <c r="R1298" i="10"/>
  <c r="Q1298" i="10"/>
  <c r="T1297" i="10"/>
  <c r="S1297" i="10"/>
  <c r="U1297" i="10" s="1"/>
  <c r="R1297" i="10"/>
  <c r="Q1297" i="10"/>
  <c r="T1296" i="10"/>
  <c r="S1296" i="10"/>
  <c r="U1296" i="10" s="1"/>
  <c r="R1296" i="10"/>
  <c r="Q1296" i="10"/>
  <c r="T1295" i="10"/>
  <c r="S1295" i="10"/>
  <c r="U1295" i="10" s="1"/>
  <c r="R1295" i="10"/>
  <c r="Q1295" i="10"/>
  <c r="T1294" i="10"/>
  <c r="S1294" i="10"/>
  <c r="U1294" i="10" s="1"/>
  <c r="R1294" i="10"/>
  <c r="Q1294" i="10"/>
  <c r="T1293" i="10"/>
  <c r="S1293" i="10"/>
  <c r="U1293" i="10" s="1"/>
  <c r="R1293" i="10"/>
  <c r="Q1293" i="10"/>
  <c r="T1292" i="10"/>
  <c r="S1292" i="10"/>
  <c r="U1292" i="10" s="1"/>
  <c r="R1292" i="10"/>
  <c r="Q1292" i="10"/>
  <c r="T1291" i="10"/>
  <c r="S1291" i="10"/>
  <c r="U1291" i="10" s="1"/>
  <c r="R1291" i="10"/>
  <c r="Q1291" i="10"/>
  <c r="T1290" i="10"/>
  <c r="S1290" i="10"/>
  <c r="U1290" i="10" s="1"/>
  <c r="R1290" i="10"/>
  <c r="Q1290" i="10"/>
  <c r="T1289" i="10"/>
  <c r="S1289" i="10"/>
  <c r="U1289" i="10" s="1"/>
  <c r="R1289" i="10"/>
  <c r="Q1289" i="10"/>
  <c r="T1288" i="10"/>
  <c r="S1288" i="10"/>
  <c r="U1288" i="10" s="1"/>
  <c r="R1288" i="10"/>
  <c r="Q1288" i="10"/>
  <c r="T1287" i="10"/>
  <c r="S1287" i="10"/>
  <c r="U1287" i="10" s="1"/>
  <c r="R1287" i="10"/>
  <c r="Q1287" i="10"/>
  <c r="T1286" i="10"/>
  <c r="S1286" i="10"/>
  <c r="U1286" i="10" s="1"/>
  <c r="R1286" i="10"/>
  <c r="Q1286" i="10"/>
  <c r="T1285" i="10"/>
  <c r="S1285" i="10"/>
  <c r="U1285" i="10" s="1"/>
  <c r="R1285" i="10"/>
  <c r="Q1285" i="10"/>
  <c r="T1284" i="10"/>
  <c r="S1284" i="10"/>
  <c r="U1284" i="10" s="1"/>
  <c r="R1284" i="10"/>
  <c r="Q1284" i="10"/>
  <c r="T1283" i="10"/>
  <c r="S1283" i="10"/>
  <c r="U1283" i="10" s="1"/>
  <c r="R1283" i="10"/>
  <c r="Q1283" i="10"/>
  <c r="T1282" i="10"/>
  <c r="S1282" i="10"/>
  <c r="U1282" i="10" s="1"/>
  <c r="R1282" i="10"/>
  <c r="Q1282" i="10"/>
  <c r="T1281" i="10"/>
  <c r="S1281" i="10"/>
  <c r="U1281" i="10" s="1"/>
  <c r="R1281" i="10"/>
  <c r="Q1281" i="10"/>
  <c r="T1280" i="10"/>
  <c r="S1280" i="10"/>
  <c r="U1280" i="10" s="1"/>
  <c r="R1280" i="10"/>
  <c r="Q1280" i="10"/>
  <c r="T1279" i="10"/>
  <c r="S1279" i="10"/>
  <c r="U1279" i="10" s="1"/>
  <c r="R1279" i="10"/>
  <c r="Q1279" i="10"/>
  <c r="T1278" i="10"/>
  <c r="S1278" i="10"/>
  <c r="U1278" i="10" s="1"/>
  <c r="R1278" i="10"/>
  <c r="Q1278" i="10"/>
  <c r="T1277" i="10"/>
  <c r="S1277" i="10"/>
  <c r="U1277" i="10" s="1"/>
  <c r="R1277" i="10"/>
  <c r="Q1277" i="10"/>
  <c r="T1276" i="10"/>
  <c r="S1276" i="10"/>
  <c r="U1276" i="10" s="1"/>
  <c r="R1276" i="10"/>
  <c r="Q1276" i="10"/>
  <c r="T1275" i="10"/>
  <c r="S1275" i="10"/>
  <c r="U1275" i="10" s="1"/>
  <c r="R1275" i="10"/>
  <c r="Q1275" i="10"/>
  <c r="T1274" i="10"/>
  <c r="S1274" i="10"/>
  <c r="U1274" i="10" s="1"/>
  <c r="R1274" i="10"/>
  <c r="Q1274" i="10"/>
  <c r="T1273" i="10"/>
  <c r="S1273" i="10"/>
  <c r="U1273" i="10" s="1"/>
  <c r="R1273" i="10"/>
  <c r="Q1273" i="10"/>
  <c r="T1272" i="10"/>
  <c r="S1272" i="10"/>
  <c r="U1272" i="10" s="1"/>
  <c r="R1272" i="10"/>
  <c r="Q1272" i="10"/>
  <c r="T1271" i="10"/>
  <c r="S1271" i="10"/>
  <c r="U1271" i="10" s="1"/>
  <c r="R1271" i="10"/>
  <c r="Q1271" i="10"/>
  <c r="T1270" i="10"/>
  <c r="S1270" i="10"/>
  <c r="U1270" i="10" s="1"/>
  <c r="R1270" i="10"/>
  <c r="Q1270" i="10"/>
  <c r="T1269" i="10"/>
  <c r="S1269" i="10"/>
  <c r="U1269" i="10" s="1"/>
  <c r="R1269" i="10"/>
  <c r="Q1269" i="10"/>
  <c r="T1268" i="10"/>
  <c r="S1268" i="10"/>
  <c r="U1268" i="10" s="1"/>
  <c r="R1268" i="10"/>
  <c r="Q1268" i="10"/>
  <c r="T1267" i="10"/>
  <c r="S1267" i="10"/>
  <c r="U1267" i="10" s="1"/>
  <c r="R1267" i="10"/>
  <c r="Q1267" i="10"/>
  <c r="T1266" i="10"/>
  <c r="S1266" i="10"/>
  <c r="U1266" i="10" s="1"/>
  <c r="R1266" i="10"/>
  <c r="Q1266" i="10"/>
  <c r="T1265" i="10"/>
  <c r="S1265" i="10"/>
  <c r="U1265" i="10" s="1"/>
  <c r="R1265" i="10"/>
  <c r="Q1265" i="10"/>
  <c r="T1264" i="10"/>
  <c r="S1264" i="10"/>
  <c r="U1264" i="10" s="1"/>
  <c r="R1264" i="10"/>
  <c r="Q1264" i="10"/>
  <c r="T1263" i="10"/>
  <c r="S1263" i="10"/>
  <c r="U1263" i="10" s="1"/>
  <c r="R1263" i="10"/>
  <c r="Q1263" i="10"/>
  <c r="T1262" i="10"/>
  <c r="S1262" i="10"/>
  <c r="U1262" i="10" s="1"/>
  <c r="R1262" i="10"/>
  <c r="Q1262" i="10"/>
  <c r="T1261" i="10"/>
  <c r="S1261" i="10"/>
  <c r="U1261" i="10" s="1"/>
  <c r="R1261" i="10"/>
  <c r="Q1261" i="10"/>
  <c r="T1260" i="10"/>
  <c r="S1260" i="10"/>
  <c r="U1260" i="10" s="1"/>
  <c r="R1260" i="10"/>
  <c r="Q1260" i="10"/>
  <c r="T1259" i="10"/>
  <c r="S1259" i="10"/>
  <c r="U1259" i="10" s="1"/>
  <c r="R1259" i="10"/>
  <c r="Q1259" i="10"/>
  <c r="T1258" i="10"/>
  <c r="S1258" i="10"/>
  <c r="U1258" i="10" s="1"/>
  <c r="R1258" i="10"/>
  <c r="Q1258" i="10"/>
  <c r="T1257" i="10"/>
  <c r="S1257" i="10"/>
  <c r="U1257" i="10" s="1"/>
  <c r="R1257" i="10"/>
  <c r="Q1257" i="10"/>
  <c r="T1256" i="10"/>
  <c r="S1256" i="10"/>
  <c r="U1256" i="10" s="1"/>
  <c r="R1256" i="10"/>
  <c r="Q1256" i="10"/>
  <c r="T1255" i="10"/>
  <c r="S1255" i="10"/>
  <c r="U1255" i="10" s="1"/>
  <c r="R1255" i="10"/>
  <c r="Q1255" i="10"/>
  <c r="T1254" i="10"/>
  <c r="S1254" i="10"/>
  <c r="U1254" i="10" s="1"/>
  <c r="R1254" i="10"/>
  <c r="Q1254" i="10"/>
  <c r="T1253" i="10"/>
  <c r="S1253" i="10"/>
  <c r="U1253" i="10" s="1"/>
  <c r="R1253" i="10"/>
  <c r="Q1253" i="10"/>
  <c r="T1252" i="10"/>
  <c r="S1252" i="10"/>
  <c r="U1252" i="10" s="1"/>
  <c r="R1252" i="10"/>
  <c r="Q1252" i="10"/>
  <c r="T1251" i="10"/>
  <c r="S1251" i="10"/>
  <c r="U1251" i="10" s="1"/>
  <c r="R1251" i="10"/>
  <c r="Q1251" i="10"/>
  <c r="T1250" i="10"/>
  <c r="S1250" i="10"/>
  <c r="U1250" i="10" s="1"/>
  <c r="R1250" i="10"/>
  <c r="Q1250" i="10"/>
  <c r="T1249" i="10"/>
  <c r="S1249" i="10"/>
  <c r="U1249" i="10" s="1"/>
  <c r="R1249" i="10"/>
  <c r="Q1249" i="10"/>
  <c r="T1248" i="10"/>
  <c r="S1248" i="10"/>
  <c r="U1248" i="10" s="1"/>
  <c r="R1248" i="10"/>
  <c r="Q1248" i="10"/>
  <c r="T1247" i="10"/>
  <c r="S1247" i="10"/>
  <c r="U1247" i="10" s="1"/>
  <c r="R1247" i="10"/>
  <c r="Q1247" i="10"/>
  <c r="T1246" i="10"/>
  <c r="S1246" i="10"/>
  <c r="U1246" i="10" s="1"/>
  <c r="R1246" i="10"/>
  <c r="Q1246" i="10"/>
  <c r="T1245" i="10"/>
  <c r="S1245" i="10"/>
  <c r="U1245" i="10" s="1"/>
  <c r="R1245" i="10"/>
  <c r="Q1245" i="10"/>
  <c r="T1244" i="10"/>
  <c r="S1244" i="10"/>
  <c r="U1244" i="10" s="1"/>
  <c r="R1244" i="10"/>
  <c r="Q1244" i="10"/>
  <c r="T1243" i="10"/>
  <c r="S1243" i="10"/>
  <c r="U1243" i="10" s="1"/>
  <c r="R1243" i="10"/>
  <c r="Q1243" i="10"/>
  <c r="T1242" i="10"/>
  <c r="S1242" i="10"/>
  <c r="U1242" i="10" s="1"/>
  <c r="R1242" i="10"/>
  <c r="Q1242" i="10"/>
  <c r="T1241" i="10"/>
  <c r="S1241" i="10"/>
  <c r="U1241" i="10" s="1"/>
  <c r="R1241" i="10"/>
  <c r="Q1241" i="10"/>
  <c r="T1240" i="10"/>
  <c r="S1240" i="10"/>
  <c r="U1240" i="10" s="1"/>
  <c r="R1240" i="10"/>
  <c r="Q1240" i="10"/>
  <c r="T1239" i="10"/>
  <c r="S1239" i="10"/>
  <c r="U1239" i="10" s="1"/>
  <c r="R1239" i="10"/>
  <c r="Q1239" i="10"/>
  <c r="T1238" i="10"/>
  <c r="S1238" i="10"/>
  <c r="U1238" i="10" s="1"/>
  <c r="R1238" i="10"/>
  <c r="Q1238" i="10"/>
  <c r="T1237" i="10"/>
  <c r="S1237" i="10"/>
  <c r="U1237" i="10" s="1"/>
  <c r="R1237" i="10"/>
  <c r="Q1237" i="10"/>
  <c r="T1236" i="10"/>
  <c r="S1236" i="10"/>
  <c r="U1236" i="10" s="1"/>
  <c r="R1236" i="10"/>
  <c r="Q1236" i="10"/>
  <c r="T1235" i="10"/>
  <c r="S1235" i="10"/>
  <c r="U1235" i="10" s="1"/>
  <c r="R1235" i="10"/>
  <c r="Q1235" i="10"/>
  <c r="T1234" i="10"/>
  <c r="S1234" i="10"/>
  <c r="U1234" i="10" s="1"/>
  <c r="R1234" i="10"/>
  <c r="Q1234" i="10"/>
  <c r="T1233" i="10"/>
  <c r="S1233" i="10"/>
  <c r="U1233" i="10" s="1"/>
  <c r="R1233" i="10"/>
  <c r="Q1233" i="10"/>
  <c r="T1232" i="10"/>
  <c r="S1232" i="10"/>
  <c r="U1232" i="10" s="1"/>
  <c r="R1232" i="10"/>
  <c r="Q1232" i="10"/>
  <c r="T1231" i="10"/>
  <c r="S1231" i="10"/>
  <c r="U1231" i="10" s="1"/>
  <c r="R1231" i="10"/>
  <c r="Q1231" i="10"/>
  <c r="T1230" i="10"/>
  <c r="S1230" i="10"/>
  <c r="U1230" i="10" s="1"/>
  <c r="R1230" i="10"/>
  <c r="Q1230" i="10"/>
  <c r="T1229" i="10"/>
  <c r="S1229" i="10"/>
  <c r="U1229" i="10" s="1"/>
  <c r="R1229" i="10"/>
  <c r="Q1229" i="10"/>
  <c r="T1228" i="10"/>
  <c r="S1228" i="10"/>
  <c r="U1228" i="10" s="1"/>
  <c r="R1228" i="10"/>
  <c r="Q1228" i="10"/>
  <c r="T1227" i="10"/>
  <c r="S1227" i="10"/>
  <c r="U1227" i="10" s="1"/>
  <c r="R1227" i="10"/>
  <c r="Q1227" i="10"/>
  <c r="T1226" i="10"/>
  <c r="S1226" i="10"/>
  <c r="U1226" i="10" s="1"/>
  <c r="R1226" i="10"/>
  <c r="Q1226" i="10"/>
  <c r="T1225" i="10"/>
  <c r="S1225" i="10"/>
  <c r="U1225" i="10" s="1"/>
  <c r="R1225" i="10"/>
  <c r="Q1225" i="10"/>
  <c r="T1224" i="10"/>
  <c r="S1224" i="10"/>
  <c r="U1224" i="10" s="1"/>
  <c r="R1224" i="10"/>
  <c r="Q1224" i="10"/>
  <c r="T1223" i="10"/>
  <c r="S1223" i="10"/>
  <c r="U1223" i="10" s="1"/>
  <c r="R1223" i="10"/>
  <c r="Q1223" i="10"/>
  <c r="T1222" i="10"/>
  <c r="S1222" i="10"/>
  <c r="U1222" i="10" s="1"/>
  <c r="R1222" i="10"/>
  <c r="Q1222" i="10"/>
  <c r="T1221" i="10"/>
  <c r="S1221" i="10"/>
  <c r="U1221" i="10" s="1"/>
  <c r="R1221" i="10"/>
  <c r="Q1221" i="10"/>
  <c r="T1220" i="10"/>
  <c r="S1220" i="10"/>
  <c r="U1220" i="10" s="1"/>
  <c r="R1220" i="10"/>
  <c r="Q1220" i="10"/>
  <c r="T1219" i="10"/>
  <c r="S1219" i="10"/>
  <c r="U1219" i="10" s="1"/>
  <c r="R1219" i="10"/>
  <c r="Q1219" i="10"/>
  <c r="T1218" i="10"/>
  <c r="S1218" i="10"/>
  <c r="U1218" i="10" s="1"/>
  <c r="R1218" i="10"/>
  <c r="Q1218" i="10"/>
  <c r="T1217" i="10"/>
  <c r="S1217" i="10"/>
  <c r="U1217" i="10" s="1"/>
  <c r="R1217" i="10"/>
  <c r="Q1217" i="10"/>
  <c r="T1216" i="10"/>
  <c r="S1216" i="10"/>
  <c r="U1216" i="10" s="1"/>
  <c r="R1216" i="10"/>
  <c r="Q1216" i="10"/>
  <c r="T1215" i="10"/>
  <c r="S1215" i="10"/>
  <c r="U1215" i="10" s="1"/>
  <c r="R1215" i="10"/>
  <c r="Q1215" i="10"/>
  <c r="T1214" i="10"/>
  <c r="S1214" i="10"/>
  <c r="U1214" i="10" s="1"/>
  <c r="R1214" i="10"/>
  <c r="Q1214" i="10"/>
  <c r="T1213" i="10"/>
  <c r="S1213" i="10"/>
  <c r="U1213" i="10" s="1"/>
  <c r="R1213" i="10"/>
  <c r="Q1213" i="10"/>
  <c r="T1212" i="10"/>
  <c r="S1212" i="10"/>
  <c r="U1212" i="10" s="1"/>
  <c r="R1212" i="10"/>
  <c r="Q1212" i="10"/>
  <c r="T1211" i="10"/>
  <c r="S1211" i="10"/>
  <c r="U1211" i="10" s="1"/>
  <c r="R1211" i="10"/>
  <c r="Q1211" i="10"/>
  <c r="T1210" i="10"/>
  <c r="S1210" i="10"/>
  <c r="U1210" i="10" s="1"/>
  <c r="R1210" i="10"/>
  <c r="Q1210" i="10"/>
  <c r="T1209" i="10"/>
  <c r="S1209" i="10"/>
  <c r="U1209" i="10" s="1"/>
  <c r="R1209" i="10"/>
  <c r="Q1209" i="10"/>
  <c r="T1208" i="10"/>
  <c r="S1208" i="10"/>
  <c r="U1208" i="10" s="1"/>
  <c r="R1208" i="10"/>
  <c r="Q1208" i="10"/>
  <c r="T1207" i="10"/>
  <c r="S1207" i="10"/>
  <c r="U1207" i="10" s="1"/>
  <c r="R1207" i="10"/>
  <c r="Q1207" i="10"/>
  <c r="T1206" i="10"/>
  <c r="S1206" i="10"/>
  <c r="U1206" i="10" s="1"/>
  <c r="R1206" i="10"/>
  <c r="Q1206" i="10"/>
  <c r="T1205" i="10"/>
  <c r="S1205" i="10"/>
  <c r="U1205" i="10" s="1"/>
  <c r="R1205" i="10"/>
  <c r="Q1205" i="10"/>
  <c r="T1204" i="10"/>
  <c r="S1204" i="10"/>
  <c r="U1204" i="10" s="1"/>
  <c r="R1204" i="10"/>
  <c r="Q1204" i="10"/>
  <c r="T1203" i="10"/>
  <c r="S1203" i="10"/>
  <c r="U1203" i="10" s="1"/>
  <c r="R1203" i="10"/>
  <c r="Q1203" i="10"/>
  <c r="T1202" i="10"/>
  <c r="S1202" i="10"/>
  <c r="U1202" i="10" s="1"/>
  <c r="R1202" i="10"/>
  <c r="Q1202" i="10"/>
  <c r="T1201" i="10"/>
  <c r="S1201" i="10"/>
  <c r="U1201" i="10" s="1"/>
  <c r="R1201" i="10"/>
  <c r="Q1201" i="10"/>
  <c r="T1200" i="10"/>
  <c r="S1200" i="10"/>
  <c r="U1200" i="10" s="1"/>
  <c r="R1200" i="10"/>
  <c r="Q1200" i="10"/>
  <c r="T1199" i="10"/>
  <c r="S1199" i="10"/>
  <c r="U1199" i="10" s="1"/>
  <c r="R1199" i="10"/>
  <c r="Q1199" i="10"/>
  <c r="T1198" i="10"/>
  <c r="S1198" i="10"/>
  <c r="U1198" i="10" s="1"/>
  <c r="R1198" i="10"/>
  <c r="Q1198" i="10"/>
  <c r="T1197" i="10"/>
  <c r="S1197" i="10"/>
  <c r="U1197" i="10" s="1"/>
  <c r="R1197" i="10"/>
  <c r="Q1197" i="10"/>
  <c r="T1196" i="10"/>
  <c r="S1196" i="10"/>
  <c r="U1196" i="10" s="1"/>
  <c r="R1196" i="10"/>
  <c r="Q1196" i="10"/>
  <c r="T1195" i="10"/>
  <c r="S1195" i="10"/>
  <c r="U1195" i="10" s="1"/>
  <c r="R1195" i="10"/>
  <c r="Q1195" i="10"/>
  <c r="T1194" i="10"/>
  <c r="S1194" i="10"/>
  <c r="U1194" i="10" s="1"/>
  <c r="R1194" i="10"/>
  <c r="Q1194" i="10"/>
  <c r="T1193" i="10"/>
  <c r="S1193" i="10"/>
  <c r="U1193" i="10" s="1"/>
  <c r="R1193" i="10"/>
  <c r="Q1193" i="10"/>
  <c r="T1192" i="10"/>
  <c r="S1192" i="10"/>
  <c r="U1192" i="10" s="1"/>
  <c r="R1192" i="10"/>
  <c r="Q1192" i="10"/>
  <c r="T1191" i="10"/>
  <c r="S1191" i="10"/>
  <c r="U1191" i="10" s="1"/>
  <c r="R1191" i="10"/>
  <c r="Q1191" i="10"/>
  <c r="T1190" i="10"/>
  <c r="S1190" i="10"/>
  <c r="U1190" i="10" s="1"/>
  <c r="R1190" i="10"/>
  <c r="Q1190" i="10"/>
  <c r="T1189" i="10"/>
  <c r="S1189" i="10"/>
  <c r="U1189" i="10" s="1"/>
  <c r="R1189" i="10"/>
  <c r="Q1189" i="10"/>
  <c r="T1188" i="10"/>
  <c r="S1188" i="10"/>
  <c r="U1188" i="10" s="1"/>
  <c r="R1188" i="10"/>
  <c r="Q1188" i="10"/>
  <c r="T1187" i="10"/>
  <c r="S1187" i="10"/>
  <c r="U1187" i="10" s="1"/>
  <c r="R1187" i="10"/>
  <c r="Q1187" i="10"/>
  <c r="T1186" i="10"/>
  <c r="S1186" i="10"/>
  <c r="U1186" i="10" s="1"/>
  <c r="R1186" i="10"/>
  <c r="Q1186" i="10"/>
  <c r="T1185" i="10"/>
  <c r="S1185" i="10"/>
  <c r="U1185" i="10" s="1"/>
  <c r="R1185" i="10"/>
  <c r="Q1185" i="10"/>
  <c r="T1184" i="10"/>
  <c r="S1184" i="10"/>
  <c r="U1184" i="10" s="1"/>
  <c r="R1184" i="10"/>
  <c r="Q1184" i="10"/>
  <c r="T1183" i="10"/>
  <c r="S1183" i="10"/>
  <c r="U1183" i="10" s="1"/>
  <c r="R1183" i="10"/>
  <c r="Q1183" i="10"/>
  <c r="T1182" i="10"/>
  <c r="S1182" i="10"/>
  <c r="U1182" i="10" s="1"/>
  <c r="R1182" i="10"/>
  <c r="Q1182" i="10"/>
  <c r="T1181" i="10"/>
  <c r="S1181" i="10"/>
  <c r="U1181" i="10" s="1"/>
  <c r="R1181" i="10"/>
  <c r="Q1181" i="10"/>
  <c r="T1180" i="10"/>
  <c r="S1180" i="10"/>
  <c r="U1180" i="10" s="1"/>
  <c r="R1180" i="10"/>
  <c r="Q1180" i="10"/>
  <c r="T1179" i="10"/>
  <c r="S1179" i="10"/>
  <c r="U1179" i="10" s="1"/>
  <c r="R1179" i="10"/>
  <c r="Q1179" i="10"/>
  <c r="T1178" i="10"/>
  <c r="S1178" i="10"/>
  <c r="U1178" i="10" s="1"/>
  <c r="R1178" i="10"/>
  <c r="Q1178" i="10"/>
  <c r="T1177" i="10"/>
  <c r="S1177" i="10"/>
  <c r="U1177" i="10" s="1"/>
  <c r="R1177" i="10"/>
  <c r="Q1177" i="10"/>
  <c r="T1176" i="10"/>
  <c r="S1176" i="10"/>
  <c r="U1176" i="10" s="1"/>
  <c r="R1176" i="10"/>
  <c r="Q1176" i="10"/>
  <c r="T1175" i="10"/>
  <c r="S1175" i="10"/>
  <c r="U1175" i="10" s="1"/>
  <c r="R1175" i="10"/>
  <c r="Q1175" i="10"/>
  <c r="T1174" i="10"/>
  <c r="S1174" i="10"/>
  <c r="U1174" i="10" s="1"/>
  <c r="R1174" i="10"/>
  <c r="Q1174" i="10"/>
  <c r="T1173" i="10"/>
  <c r="S1173" i="10"/>
  <c r="U1173" i="10" s="1"/>
  <c r="R1173" i="10"/>
  <c r="Q1173" i="10"/>
  <c r="T1172" i="10"/>
  <c r="S1172" i="10"/>
  <c r="U1172" i="10" s="1"/>
  <c r="R1172" i="10"/>
  <c r="Q1172" i="10"/>
  <c r="T1171" i="10"/>
  <c r="S1171" i="10"/>
  <c r="U1171" i="10" s="1"/>
  <c r="R1171" i="10"/>
  <c r="Q1171" i="10"/>
  <c r="T1170" i="10"/>
  <c r="S1170" i="10"/>
  <c r="U1170" i="10" s="1"/>
  <c r="R1170" i="10"/>
  <c r="Q1170" i="10"/>
  <c r="T1169" i="10"/>
  <c r="S1169" i="10"/>
  <c r="U1169" i="10" s="1"/>
  <c r="R1169" i="10"/>
  <c r="Q1169" i="10"/>
  <c r="T1168" i="10"/>
  <c r="S1168" i="10"/>
  <c r="U1168" i="10" s="1"/>
  <c r="R1168" i="10"/>
  <c r="Q1168" i="10"/>
  <c r="T1167" i="10"/>
  <c r="S1167" i="10"/>
  <c r="U1167" i="10" s="1"/>
  <c r="R1167" i="10"/>
  <c r="Q1167" i="10"/>
  <c r="T1166" i="10"/>
  <c r="S1166" i="10"/>
  <c r="U1166" i="10" s="1"/>
  <c r="R1166" i="10"/>
  <c r="Q1166" i="10"/>
  <c r="T1165" i="10"/>
  <c r="S1165" i="10"/>
  <c r="U1165" i="10" s="1"/>
  <c r="R1165" i="10"/>
  <c r="Q1165" i="10"/>
  <c r="T1164" i="10"/>
  <c r="S1164" i="10"/>
  <c r="U1164" i="10" s="1"/>
  <c r="R1164" i="10"/>
  <c r="Q1164" i="10"/>
  <c r="T1163" i="10"/>
  <c r="S1163" i="10"/>
  <c r="U1163" i="10" s="1"/>
  <c r="R1163" i="10"/>
  <c r="Q1163" i="10"/>
  <c r="T1162" i="10"/>
  <c r="S1162" i="10"/>
  <c r="U1162" i="10" s="1"/>
  <c r="R1162" i="10"/>
  <c r="Q1162" i="10"/>
  <c r="T1161" i="10"/>
  <c r="S1161" i="10"/>
  <c r="U1161" i="10" s="1"/>
  <c r="R1161" i="10"/>
  <c r="Q1161" i="10"/>
  <c r="T1160" i="10"/>
  <c r="S1160" i="10"/>
  <c r="U1160" i="10" s="1"/>
  <c r="R1160" i="10"/>
  <c r="Q1160" i="10"/>
  <c r="T1159" i="10"/>
  <c r="S1159" i="10"/>
  <c r="U1159" i="10" s="1"/>
  <c r="R1159" i="10"/>
  <c r="Q1159" i="10"/>
  <c r="T1158" i="10"/>
  <c r="S1158" i="10"/>
  <c r="U1158" i="10" s="1"/>
  <c r="R1158" i="10"/>
  <c r="Q1158" i="10"/>
  <c r="T1157" i="10"/>
  <c r="S1157" i="10"/>
  <c r="U1157" i="10" s="1"/>
  <c r="R1157" i="10"/>
  <c r="Q1157" i="10"/>
  <c r="T1156" i="10"/>
  <c r="S1156" i="10"/>
  <c r="U1156" i="10" s="1"/>
  <c r="R1156" i="10"/>
  <c r="Q1156" i="10"/>
  <c r="T1155" i="10"/>
  <c r="S1155" i="10"/>
  <c r="U1155" i="10" s="1"/>
  <c r="R1155" i="10"/>
  <c r="Q1155" i="10"/>
  <c r="T1154" i="10"/>
  <c r="S1154" i="10"/>
  <c r="U1154" i="10" s="1"/>
  <c r="R1154" i="10"/>
  <c r="Q1154" i="10"/>
  <c r="T1153" i="10"/>
  <c r="S1153" i="10"/>
  <c r="U1153" i="10" s="1"/>
  <c r="R1153" i="10"/>
  <c r="Q1153" i="10"/>
  <c r="T1152" i="10"/>
  <c r="S1152" i="10"/>
  <c r="U1152" i="10" s="1"/>
  <c r="R1152" i="10"/>
  <c r="Q1152" i="10"/>
  <c r="T1151" i="10"/>
  <c r="S1151" i="10"/>
  <c r="U1151" i="10" s="1"/>
  <c r="R1151" i="10"/>
  <c r="Q1151" i="10"/>
  <c r="T1150" i="10"/>
  <c r="S1150" i="10"/>
  <c r="U1150" i="10" s="1"/>
  <c r="R1150" i="10"/>
  <c r="Q1150" i="10"/>
  <c r="T1149" i="10"/>
  <c r="S1149" i="10"/>
  <c r="U1149" i="10" s="1"/>
  <c r="R1149" i="10"/>
  <c r="Q1149" i="10"/>
  <c r="T1148" i="10"/>
  <c r="S1148" i="10"/>
  <c r="U1148" i="10" s="1"/>
  <c r="R1148" i="10"/>
  <c r="Q1148" i="10"/>
  <c r="T1147" i="10"/>
  <c r="S1147" i="10"/>
  <c r="U1147" i="10" s="1"/>
  <c r="R1147" i="10"/>
  <c r="Q1147" i="10"/>
  <c r="T1146" i="10"/>
  <c r="S1146" i="10"/>
  <c r="U1146" i="10" s="1"/>
  <c r="R1146" i="10"/>
  <c r="Q1146" i="10"/>
  <c r="T1145" i="10"/>
  <c r="S1145" i="10"/>
  <c r="U1145" i="10" s="1"/>
  <c r="R1145" i="10"/>
  <c r="Q1145" i="10"/>
  <c r="T1144" i="10"/>
  <c r="S1144" i="10"/>
  <c r="U1144" i="10" s="1"/>
  <c r="R1144" i="10"/>
  <c r="Q1144" i="10"/>
  <c r="T1143" i="10"/>
  <c r="S1143" i="10"/>
  <c r="U1143" i="10" s="1"/>
  <c r="R1143" i="10"/>
  <c r="Q1143" i="10"/>
  <c r="T1142" i="10"/>
  <c r="S1142" i="10"/>
  <c r="U1142" i="10" s="1"/>
  <c r="R1142" i="10"/>
  <c r="Q1142" i="10"/>
  <c r="T1141" i="10"/>
  <c r="S1141" i="10"/>
  <c r="U1141" i="10" s="1"/>
  <c r="R1141" i="10"/>
  <c r="Q1141" i="10"/>
  <c r="T1140" i="10"/>
  <c r="S1140" i="10"/>
  <c r="U1140" i="10" s="1"/>
  <c r="R1140" i="10"/>
  <c r="Q1140" i="10"/>
  <c r="T1139" i="10"/>
  <c r="S1139" i="10"/>
  <c r="U1139" i="10" s="1"/>
  <c r="R1139" i="10"/>
  <c r="Q1139" i="10"/>
  <c r="T1138" i="10"/>
  <c r="S1138" i="10"/>
  <c r="U1138" i="10" s="1"/>
  <c r="R1138" i="10"/>
  <c r="Q1138" i="10"/>
  <c r="T1137" i="10"/>
  <c r="S1137" i="10"/>
  <c r="U1137" i="10" s="1"/>
  <c r="R1137" i="10"/>
  <c r="Q1137" i="10"/>
  <c r="T1136" i="10"/>
  <c r="S1136" i="10"/>
  <c r="U1136" i="10" s="1"/>
  <c r="R1136" i="10"/>
  <c r="Q1136" i="10"/>
  <c r="T1135" i="10"/>
  <c r="S1135" i="10"/>
  <c r="U1135" i="10" s="1"/>
  <c r="R1135" i="10"/>
  <c r="Q1135" i="10"/>
  <c r="T1134" i="10"/>
  <c r="S1134" i="10"/>
  <c r="U1134" i="10" s="1"/>
  <c r="R1134" i="10"/>
  <c r="Q1134" i="10"/>
  <c r="T1133" i="10"/>
  <c r="S1133" i="10"/>
  <c r="U1133" i="10" s="1"/>
  <c r="R1133" i="10"/>
  <c r="Q1133" i="10"/>
  <c r="T1132" i="10"/>
  <c r="S1132" i="10"/>
  <c r="U1132" i="10" s="1"/>
  <c r="R1132" i="10"/>
  <c r="Q1132" i="10"/>
  <c r="T1131" i="10"/>
  <c r="S1131" i="10"/>
  <c r="U1131" i="10" s="1"/>
  <c r="R1131" i="10"/>
  <c r="Q1131" i="10"/>
  <c r="T1130" i="10"/>
  <c r="S1130" i="10"/>
  <c r="U1130" i="10" s="1"/>
  <c r="R1130" i="10"/>
  <c r="Q1130" i="10"/>
  <c r="T1129" i="10"/>
  <c r="S1129" i="10"/>
  <c r="U1129" i="10" s="1"/>
  <c r="R1129" i="10"/>
  <c r="Q1129" i="10"/>
  <c r="T1128" i="10"/>
  <c r="S1128" i="10"/>
  <c r="U1128" i="10" s="1"/>
  <c r="R1128" i="10"/>
  <c r="Q1128" i="10"/>
  <c r="T1127" i="10"/>
  <c r="S1127" i="10"/>
  <c r="U1127" i="10" s="1"/>
  <c r="R1127" i="10"/>
  <c r="Q1127" i="10"/>
  <c r="T1126" i="10"/>
  <c r="S1126" i="10"/>
  <c r="U1126" i="10" s="1"/>
  <c r="R1126" i="10"/>
  <c r="Q1126" i="10"/>
  <c r="T1125" i="10"/>
  <c r="S1125" i="10"/>
  <c r="U1125" i="10" s="1"/>
  <c r="R1125" i="10"/>
  <c r="Q1125" i="10"/>
  <c r="T1124" i="10"/>
  <c r="S1124" i="10"/>
  <c r="U1124" i="10" s="1"/>
  <c r="R1124" i="10"/>
  <c r="Q1124" i="10"/>
  <c r="T1123" i="10"/>
  <c r="S1123" i="10"/>
  <c r="U1123" i="10" s="1"/>
  <c r="R1123" i="10"/>
  <c r="Q1123" i="10"/>
  <c r="T1122" i="10"/>
  <c r="S1122" i="10"/>
  <c r="U1122" i="10" s="1"/>
  <c r="R1122" i="10"/>
  <c r="Q1122" i="10"/>
  <c r="T1121" i="10"/>
  <c r="S1121" i="10"/>
  <c r="U1121" i="10" s="1"/>
  <c r="R1121" i="10"/>
  <c r="Q1121" i="10"/>
  <c r="T1120" i="10"/>
  <c r="S1120" i="10"/>
  <c r="U1120" i="10" s="1"/>
  <c r="R1120" i="10"/>
  <c r="Q1120" i="10"/>
  <c r="T1119" i="10"/>
  <c r="S1119" i="10"/>
  <c r="U1119" i="10" s="1"/>
  <c r="R1119" i="10"/>
  <c r="Q1119" i="10"/>
  <c r="T1118" i="10"/>
  <c r="S1118" i="10"/>
  <c r="U1118" i="10" s="1"/>
  <c r="R1118" i="10"/>
  <c r="Q1118" i="10"/>
  <c r="T1117" i="10"/>
  <c r="S1117" i="10"/>
  <c r="U1117" i="10" s="1"/>
  <c r="R1117" i="10"/>
  <c r="Q1117" i="10"/>
  <c r="T1116" i="10"/>
  <c r="S1116" i="10"/>
  <c r="U1116" i="10" s="1"/>
  <c r="R1116" i="10"/>
  <c r="Q1116" i="10"/>
  <c r="T1115" i="10"/>
  <c r="S1115" i="10"/>
  <c r="U1115" i="10" s="1"/>
  <c r="R1115" i="10"/>
  <c r="Q1115" i="10"/>
  <c r="T1114" i="10"/>
  <c r="S1114" i="10"/>
  <c r="U1114" i="10" s="1"/>
  <c r="R1114" i="10"/>
  <c r="Q1114" i="10"/>
  <c r="T1113" i="10"/>
  <c r="S1113" i="10"/>
  <c r="U1113" i="10" s="1"/>
  <c r="R1113" i="10"/>
  <c r="Q1113" i="10"/>
  <c r="T1112" i="10"/>
  <c r="S1112" i="10"/>
  <c r="U1112" i="10" s="1"/>
  <c r="R1112" i="10"/>
  <c r="Q1112" i="10"/>
  <c r="T1111" i="10"/>
  <c r="S1111" i="10"/>
  <c r="U1111" i="10" s="1"/>
  <c r="R1111" i="10"/>
  <c r="Q1111" i="10"/>
  <c r="T1110" i="10"/>
  <c r="S1110" i="10"/>
  <c r="U1110" i="10" s="1"/>
  <c r="R1110" i="10"/>
  <c r="Q1110" i="10"/>
  <c r="T1109" i="10"/>
  <c r="S1109" i="10"/>
  <c r="U1109" i="10" s="1"/>
  <c r="R1109" i="10"/>
  <c r="Q1109" i="10"/>
  <c r="T1108" i="10"/>
  <c r="S1108" i="10"/>
  <c r="U1108" i="10" s="1"/>
  <c r="R1108" i="10"/>
  <c r="Q1108" i="10"/>
  <c r="T1107" i="10"/>
  <c r="S1107" i="10"/>
  <c r="U1107" i="10" s="1"/>
  <c r="R1107" i="10"/>
  <c r="Q1107" i="10"/>
  <c r="T1106" i="10"/>
  <c r="S1106" i="10"/>
  <c r="U1106" i="10" s="1"/>
  <c r="R1106" i="10"/>
  <c r="Q1106" i="10"/>
  <c r="T1105" i="10"/>
  <c r="S1105" i="10"/>
  <c r="U1105" i="10" s="1"/>
  <c r="R1105" i="10"/>
  <c r="Q1105" i="10"/>
  <c r="T1104" i="10"/>
  <c r="S1104" i="10"/>
  <c r="U1104" i="10" s="1"/>
  <c r="R1104" i="10"/>
  <c r="Q1104" i="10"/>
  <c r="T1103" i="10"/>
  <c r="S1103" i="10"/>
  <c r="U1103" i="10" s="1"/>
  <c r="R1103" i="10"/>
  <c r="Q1103" i="10"/>
  <c r="T1102" i="10"/>
  <c r="S1102" i="10"/>
  <c r="U1102" i="10" s="1"/>
  <c r="R1102" i="10"/>
  <c r="Q1102" i="10"/>
  <c r="T1101" i="10"/>
  <c r="S1101" i="10"/>
  <c r="U1101" i="10" s="1"/>
  <c r="R1101" i="10"/>
  <c r="Q1101" i="10"/>
  <c r="T1100" i="10"/>
  <c r="S1100" i="10"/>
  <c r="U1100" i="10" s="1"/>
  <c r="R1100" i="10"/>
  <c r="Q1100" i="10"/>
  <c r="T1099" i="10"/>
  <c r="S1099" i="10"/>
  <c r="U1099" i="10" s="1"/>
  <c r="R1099" i="10"/>
  <c r="Q1099" i="10"/>
  <c r="T1098" i="10"/>
  <c r="S1098" i="10"/>
  <c r="U1098" i="10" s="1"/>
  <c r="R1098" i="10"/>
  <c r="Q1098" i="10"/>
  <c r="T1097" i="10"/>
  <c r="S1097" i="10"/>
  <c r="U1097" i="10" s="1"/>
  <c r="R1097" i="10"/>
  <c r="Q1097" i="10"/>
  <c r="T1096" i="10"/>
  <c r="S1096" i="10"/>
  <c r="U1096" i="10" s="1"/>
  <c r="R1096" i="10"/>
  <c r="Q1096" i="10"/>
  <c r="T1095" i="10"/>
  <c r="S1095" i="10"/>
  <c r="U1095" i="10" s="1"/>
  <c r="R1095" i="10"/>
  <c r="Q1095" i="10"/>
  <c r="T1094" i="10"/>
  <c r="S1094" i="10"/>
  <c r="U1094" i="10" s="1"/>
  <c r="R1094" i="10"/>
  <c r="Q1094" i="10"/>
  <c r="T1093" i="10"/>
  <c r="S1093" i="10"/>
  <c r="U1093" i="10" s="1"/>
  <c r="R1093" i="10"/>
  <c r="Q1093" i="10"/>
  <c r="T1092" i="10"/>
  <c r="S1092" i="10"/>
  <c r="U1092" i="10" s="1"/>
  <c r="R1092" i="10"/>
  <c r="Q1092" i="10"/>
  <c r="T1091" i="10"/>
  <c r="S1091" i="10"/>
  <c r="U1091" i="10" s="1"/>
  <c r="R1091" i="10"/>
  <c r="Q1091" i="10"/>
  <c r="T1090" i="10"/>
  <c r="S1090" i="10"/>
  <c r="U1090" i="10" s="1"/>
  <c r="R1090" i="10"/>
  <c r="Q1090" i="10"/>
  <c r="T1089" i="10"/>
  <c r="S1089" i="10"/>
  <c r="U1089" i="10" s="1"/>
  <c r="R1089" i="10"/>
  <c r="Q1089" i="10"/>
  <c r="T1088" i="10"/>
  <c r="S1088" i="10"/>
  <c r="U1088" i="10" s="1"/>
  <c r="R1088" i="10"/>
  <c r="Q1088" i="10"/>
  <c r="T1087" i="10"/>
  <c r="S1087" i="10"/>
  <c r="U1087" i="10" s="1"/>
  <c r="R1087" i="10"/>
  <c r="Q1087" i="10"/>
  <c r="T1086" i="10"/>
  <c r="S1086" i="10"/>
  <c r="U1086" i="10" s="1"/>
  <c r="R1086" i="10"/>
  <c r="Q1086" i="10"/>
  <c r="T1085" i="10"/>
  <c r="S1085" i="10"/>
  <c r="U1085" i="10" s="1"/>
  <c r="R1085" i="10"/>
  <c r="Q1085" i="10"/>
  <c r="T1084" i="10"/>
  <c r="S1084" i="10"/>
  <c r="U1084" i="10" s="1"/>
  <c r="R1084" i="10"/>
  <c r="Q1084" i="10"/>
  <c r="T1083" i="10"/>
  <c r="S1083" i="10"/>
  <c r="U1083" i="10" s="1"/>
  <c r="R1083" i="10"/>
  <c r="Q1083" i="10"/>
  <c r="T1082" i="10"/>
  <c r="S1082" i="10"/>
  <c r="U1082" i="10" s="1"/>
  <c r="R1082" i="10"/>
  <c r="Q1082" i="10"/>
  <c r="T1081" i="10"/>
  <c r="S1081" i="10"/>
  <c r="U1081" i="10" s="1"/>
  <c r="R1081" i="10"/>
  <c r="Q1081" i="10"/>
  <c r="T1080" i="10"/>
  <c r="S1080" i="10"/>
  <c r="U1080" i="10" s="1"/>
  <c r="R1080" i="10"/>
  <c r="Q1080" i="10"/>
  <c r="T1079" i="10"/>
  <c r="S1079" i="10"/>
  <c r="U1079" i="10" s="1"/>
  <c r="R1079" i="10"/>
  <c r="Q1079" i="10"/>
  <c r="T1078" i="10"/>
  <c r="S1078" i="10"/>
  <c r="U1078" i="10" s="1"/>
  <c r="R1078" i="10"/>
  <c r="Q1078" i="10"/>
  <c r="T1077" i="10"/>
  <c r="S1077" i="10"/>
  <c r="U1077" i="10" s="1"/>
  <c r="R1077" i="10"/>
  <c r="Q1077" i="10"/>
  <c r="T1076" i="10"/>
  <c r="S1076" i="10"/>
  <c r="U1076" i="10" s="1"/>
  <c r="R1076" i="10"/>
  <c r="Q1076" i="10"/>
  <c r="T1075" i="10"/>
  <c r="S1075" i="10"/>
  <c r="U1075" i="10" s="1"/>
  <c r="R1075" i="10"/>
  <c r="Q1075" i="10"/>
  <c r="T1074" i="10"/>
  <c r="S1074" i="10"/>
  <c r="U1074" i="10" s="1"/>
  <c r="R1074" i="10"/>
  <c r="Q1074" i="10"/>
  <c r="T1073" i="10"/>
  <c r="S1073" i="10"/>
  <c r="U1073" i="10" s="1"/>
  <c r="R1073" i="10"/>
  <c r="Q1073" i="10"/>
  <c r="T1072" i="10"/>
  <c r="S1072" i="10"/>
  <c r="U1072" i="10" s="1"/>
  <c r="R1072" i="10"/>
  <c r="Q1072" i="10"/>
  <c r="T1071" i="10"/>
  <c r="S1071" i="10"/>
  <c r="U1071" i="10" s="1"/>
  <c r="R1071" i="10"/>
  <c r="Q1071" i="10"/>
  <c r="T1070" i="10"/>
  <c r="S1070" i="10"/>
  <c r="U1070" i="10" s="1"/>
  <c r="R1070" i="10"/>
  <c r="Q1070" i="10"/>
  <c r="T1069" i="10"/>
  <c r="S1069" i="10"/>
  <c r="U1069" i="10" s="1"/>
  <c r="R1069" i="10"/>
  <c r="Q1069" i="10"/>
  <c r="T1068" i="10"/>
  <c r="S1068" i="10"/>
  <c r="U1068" i="10" s="1"/>
  <c r="R1068" i="10"/>
  <c r="Q1068" i="10"/>
  <c r="T1067" i="10"/>
  <c r="S1067" i="10"/>
  <c r="U1067" i="10" s="1"/>
  <c r="R1067" i="10"/>
  <c r="Q1067" i="10"/>
  <c r="T1066" i="10"/>
  <c r="S1066" i="10"/>
  <c r="U1066" i="10" s="1"/>
  <c r="R1066" i="10"/>
  <c r="Q1066" i="10"/>
  <c r="T1065" i="10"/>
  <c r="S1065" i="10"/>
  <c r="U1065" i="10" s="1"/>
  <c r="R1065" i="10"/>
  <c r="Q1065" i="10"/>
  <c r="T1064" i="10"/>
  <c r="S1064" i="10"/>
  <c r="U1064" i="10" s="1"/>
  <c r="R1064" i="10"/>
  <c r="Q1064" i="10"/>
  <c r="T1063" i="10"/>
  <c r="S1063" i="10"/>
  <c r="U1063" i="10" s="1"/>
  <c r="R1063" i="10"/>
  <c r="Q1063" i="10"/>
  <c r="T1062" i="10"/>
  <c r="S1062" i="10"/>
  <c r="U1062" i="10" s="1"/>
  <c r="R1062" i="10"/>
  <c r="Q1062" i="10"/>
  <c r="T1061" i="10"/>
  <c r="S1061" i="10"/>
  <c r="U1061" i="10" s="1"/>
  <c r="R1061" i="10"/>
  <c r="Q1061" i="10"/>
  <c r="T1060" i="10"/>
  <c r="S1060" i="10"/>
  <c r="U1060" i="10" s="1"/>
  <c r="R1060" i="10"/>
  <c r="Q1060" i="10"/>
  <c r="T1059" i="10"/>
  <c r="S1059" i="10"/>
  <c r="U1059" i="10" s="1"/>
  <c r="R1059" i="10"/>
  <c r="Q1059" i="10"/>
  <c r="T1058" i="10"/>
  <c r="S1058" i="10"/>
  <c r="U1058" i="10" s="1"/>
  <c r="R1058" i="10"/>
  <c r="Q1058" i="10"/>
  <c r="T1057" i="10"/>
  <c r="S1057" i="10"/>
  <c r="U1057" i="10" s="1"/>
  <c r="R1057" i="10"/>
  <c r="Q1057" i="10"/>
  <c r="T1056" i="10"/>
  <c r="S1056" i="10"/>
  <c r="U1056" i="10" s="1"/>
  <c r="R1056" i="10"/>
  <c r="Q1056" i="10"/>
  <c r="T1055" i="10"/>
  <c r="S1055" i="10"/>
  <c r="U1055" i="10" s="1"/>
  <c r="R1055" i="10"/>
  <c r="Q1055" i="10"/>
  <c r="T1054" i="10"/>
  <c r="S1054" i="10"/>
  <c r="U1054" i="10" s="1"/>
  <c r="R1054" i="10"/>
  <c r="Q1054" i="10"/>
  <c r="T1053" i="10"/>
  <c r="S1053" i="10"/>
  <c r="U1053" i="10" s="1"/>
  <c r="R1053" i="10"/>
  <c r="Q1053" i="10"/>
  <c r="T1052" i="10"/>
  <c r="S1052" i="10"/>
  <c r="U1052" i="10" s="1"/>
  <c r="R1052" i="10"/>
  <c r="Q1052" i="10"/>
  <c r="T1051" i="10"/>
  <c r="S1051" i="10"/>
  <c r="U1051" i="10" s="1"/>
  <c r="R1051" i="10"/>
  <c r="Q1051" i="10"/>
  <c r="T1050" i="10"/>
  <c r="S1050" i="10"/>
  <c r="U1050" i="10" s="1"/>
  <c r="R1050" i="10"/>
  <c r="Q1050" i="10"/>
  <c r="T1049" i="10"/>
  <c r="S1049" i="10"/>
  <c r="U1049" i="10" s="1"/>
  <c r="R1049" i="10"/>
  <c r="Q1049" i="10"/>
  <c r="T1048" i="10"/>
  <c r="S1048" i="10"/>
  <c r="U1048" i="10" s="1"/>
  <c r="R1048" i="10"/>
  <c r="Q1048" i="10"/>
  <c r="T1047" i="10"/>
  <c r="S1047" i="10"/>
  <c r="U1047" i="10" s="1"/>
  <c r="R1047" i="10"/>
  <c r="Q1047" i="10"/>
  <c r="T1046" i="10"/>
  <c r="S1046" i="10"/>
  <c r="U1046" i="10" s="1"/>
  <c r="R1046" i="10"/>
  <c r="Q1046" i="10"/>
  <c r="T1045" i="10"/>
  <c r="S1045" i="10"/>
  <c r="U1045" i="10" s="1"/>
  <c r="R1045" i="10"/>
  <c r="Q1045" i="10"/>
  <c r="T1044" i="10"/>
  <c r="S1044" i="10"/>
  <c r="U1044" i="10" s="1"/>
  <c r="R1044" i="10"/>
  <c r="Q1044" i="10"/>
  <c r="T1043" i="10"/>
  <c r="S1043" i="10"/>
  <c r="U1043" i="10" s="1"/>
  <c r="R1043" i="10"/>
  <c r="Q1043" i="10"/>
  <c r="T1042" i="10"/>
  <c r="S1042" i="10"/>
  <c r="U1042" i="10" s="1"/>
  <c r="R1042" i="10"/>
  <c r="Q1042" i="10"/>
  <c r="T1041" i="10"/>
  <c r="S1041" i="10"/>
  <c r="U1041" i="10" s="1"/>
  <c r="R1041" i="10"/>
  <c r="Q1041" i="10"/>
  <c r="T1040" i="10"/>
  <c r="S1040" i="10"/>
  <c r="U1040" i="10" s="1"/>
  <c r="R1040" i="10"/>
  <c r="Q1040" i="10"/>
  <c r="T1039" i="10"/>
  <c r="S1039" i="10"/>
  <c r="U1039" i="10" s="1"/>
  <c r="R1039" i="10"/>
  <c r="Q1039" i="10"/>
  <c r="T1038" i="10"/>
  <c r="S1038" i="10"/>
  <c r="U1038" i="10" s="1"/>
  <c r="R1038" i="10"/>
  <c r="Q1038" i="10"/>
  <c r="T1037" i="10"/>
  <c r="S1037" i="10"/>
  <c r="U1037" i="10" s="1"/>
  <c r="R1037" i="10"/>
  <c r="Q1037" i="10"/>
  <c r="T1036" i="10"/>
  <c r="S1036" i="10"/>
  <c r="U1036" i="10" s="1"/>
  <c r="R1036" i="10"/>
  <c r="Q1036" i="10"/>
  <c r="T1035" i="10"/>
  <c r="S1035" i="10"/>
  <c r="U1035" i="10" s="1"/>
  <c r="R1035" i="10"/>
  <c r="Q1035" i="10"/>
  <c r="T1034" i="10"/>
  <c r="S1034" i="10"/>
  <c r="U1034" i="10" s="1"/>
  <c r="R1034" i="10"/>
  <c r="Q1034" i="10"/>
  <c r="T1033" i="10"/>
  <c r="S1033" i="10"/>
  <c r="U1033" i="10" s="1"/>
  <c r="R1033" i="10"/>
  <c r="Q1033" i="10"/>
  <c r="T1032" i="10"/>
  <c r="S1032" i="10"/>
  <c r="U1032" i="10" s="1"/>
  <c r="R1032" i="10"/>
  <c r="Q1032" i="10"/>
  <c r="T1031" i="10"/>
  <c r="S1031" i="10"/>
  <c r="U1031" i="10" s="1"/>
  <c r="R1031" i="10"/>
  <c r="Q1031" i="10"/>
  <c r="T1030" i="10"/>
  <c r="S1030" i="10"/>
  <c r="U1030" i="10" s="1"/>
  <c r="R1030" i="10"/>
  <c r="Q1030" i="10"/>
  <c r="T1029" i="10"/>
  <c r="S1029" i="10"/>
  <c r="U1029" i="10" s="1"/>
  <c r="R1029" i="10"/>
  <c r="Q1029" i="10"/>
  <c r="T1028" i="10"/>
  <c r="S1028" i="10"/>
  <c r="U1028" i="10" s="1"/>
  <c r="R1028" i="10"/>
  <c r="Q1028" i="10"/>
  <c r="T1027" i="10"/>
  <c r="S1027" i="10"/>
  <c r="U1027" i="10" s="1"/>
  <c r="R1027" i="10"/>
  <c r="Q1027" i="10"/>
  <c r="T1026" i="10"/>
  <c r="S1026" i="10"/>
  <c r="U1026" i="10" s="1"/>
  <c r="R1026" i="10"/>
  <c r="Q1026" i="10"/>
  <c r="T1025" i="10"/>
  <c r="S1025" i="10"/>
  <c r="U1025" i="10" s="1"/>
  <c r="R1025" i="10"/>
  <c r="Q1025" i="10"/>
  <c r="T1024" i="10"/>
  <c r="S1024" i="10"/>
  <c r="U1024" i="10" s="1"/>
  <c r="R1024" i="10"/>
  <c r="Q1024" i="10"/>
  <c r="T1023" i="10"/>
  <c r="S1023" i="10"/>
  <c r="U1023" i="10" s="1"/>
  <c r="R1023" i="10"/>
  <c r="Q1023" i="10"/>
  <c r="T1022" i="10"/>
  <c r="S1022" i="10"/>
  <c r="U1022" i="10" s="1"/>
  <c r="R1022" i="10"/>
  <c r="Q1022" i="10"/>
  <c r="T1021" i="10"/>
  <c r="S1021" i="10"/>
  <c r="U1021" i="10" s="1"/>
  <c r="R1021" i="10"/>
  <c r="Q1021" i="10"/>
  <c r="T1020" i="10"/>
  <c r="S1020" i="10"/>
  <c r="U1020" i="10" s="1"/>
  <c r="R1020" i="10"/>
  <c r="Q1020" i="10"/>
  <c r="T1019" i="10"/>
  <c r="S1019" i="10"/>
  <c r="U1019" i="10" s="1"/>
  <c r="R1019" i="10"/>
  <c r="Q1019" i="10"/>
  <c r="T1018" i="10"/>
  <c r="S1018" i="10"/>
  <c r="U1018" i="10" s="1"/>
  <c r="R1018" i="10"/>
  <c r="Q1018" i="10"/>
  <c r="T1017" i="10"/>
  <c r="S1017" i="10"/>
  <c r="U1017" i="10" s="1"/>
  <c r="R1017" i="10"/>
  <c r="Q1017" i="10"/>
  <c r="T1016" i="10"/>
  <c r="S1016" i="10"/>
  <c r="U1016" i="10" s="1"/>
  <c r="R1016" i="10"/>
  <c r="Q1016" i="10"/>
  <c r="T1015" i="10"/>
  <c r="S1015" i="10"/>
  <c r="U1015" i="10" s="1"/>
  <c r="R1015" i="10"/>
  <c r="Q1015" i="10"/>
  <c r="T1014" i="10"/>
  <c r="S1014" i="10"/>
  <c r="U1014" i="10" s="1"/>
  <c r="R1014" i="10"/>
  <c r="Q1014" i="10"/>
  <c r="T1013" i="10"/>
  <c r="S1013" i="10"/>
  <c r="U1013" i="10" s="1"/>
  <c r="R1013" i="10"/>
  <c r="Q1013" i="10"/>
  <c r="T1012" i="10"/>
  <c r="S1012" i="10"/>
  <c r="U1012" i="10" s="1"/>
  <c r="R1012" i="10"/>
  <c r="Q1012" i="10"/>
  <c r="T1011" i="10"/>
  <c r="S1011" i="10"/>
  <c r="U1011" i="10" s="1"/>
  <c r="R1011" i="10"/>
  <c r="Q1011" i="10"/>
  <c r="T1010" i="10"/>
  <c r="S1010" i="10"/>
  <c r="U1010" i="10" s="1"/>
  <c r="R1010" i="10"/>
  <c r="Q1010" i="10"/>
  <c r="T1009" i="10"/>
  <c r="S1009" i="10"/>
  <c r="U1009" i="10" s="1"/>
  <c r="R1009" i="10"/>
  <c r="Q1009" i="10"/>
  <c r="T1008" i="10"/>
  <c r="S1008" i="10"/>
  <c r="U1008" i="10" s="1"/>
  <c r="R1008" i="10"/>
  <c r="Q1008" i="10"/>
  <c r="T1007" i="10"/>
  <c r="S1007" i="10"/>
  <c r="U1007" i="10" s="1"/>
  <c r="R1007" i="10"/>
  <c r="Q1007" i="10"/>
  <c r="T1006" i="10"/>
  <c r="S1006" i="10"/>
  <c r="U1006" i="10" s="1"/>
  <c r="R1006" i="10"/>
  <c r="Q1006" i="10"/>
  <c r="T1005" i="10"/>
  <c r="S1005" i="10"/>
  <c r="U1005" i="10" s="1"/>
  <c r="R1005" i="10"/>
  <c r="Q1005" i="10"/>
  <c r="T1004" i="10"/>
  <c r="S1004" i="10"/>
  <c r="U1004" i="10" s="1"/>
  <c r="R1004" i="10"/>
  <c r="Q1004" i="10"/>
  <c r="T1003" i="10"/>
  <c r="S1003" i="10"/>
  <c r="U1003" i="10" s="1"/>
  <c r="R1003" i="10"/>
  <c r="Q1003" i="10"/>
  <c r="T1002" i="10"/>
  <c r="S1002" i="10"/>
  <c r="U1002" i="10" s="1"/>
  <c r="R1002" i="10"/>
  <c r="Q1002" i="10"/>
  <c r="T1001" i="10"/>
  <c r="S1001" i="10"/>
  <c r="U1001" i="10" s="1"/>
  <c r="R1001" i="10"/>
  <c r="Q1001" i="10"/>
  <c r="T1000" i="10"/>
  <c r="S1000" i="10"/>
  <c r="U1000" i="10" s="1"/>
  <c r="R1000" i="10"/>
  <c r="Q1000" i="10"/>
  <c r="T999" i="10"/>
  <c r="S999" i="10"/>
  <c r="U999" i="10" s="1"/>
  <c r="R999" i="10"/>
  <c r="Q999" i="10"/>
  <c r="T998" i="10"/>
  <c r="S998" i="10"/>
  <c r="U998" i="10" s="1"/>
  <c r="R998" i="10"/>
  <c r="Q998" i="10"/>
  <c r="T997" i="10"/>
  <c r="S997" i="10"/>
  <c r="U997" i="10" s="1"/>
  <c r="R997" i="10"/>
  <c r="Q997" i="10"/>
  <c r="T996" i="10"/>
  <c r="S996" i="10"/>
  <c r="U996" i="10" s="1"/>
  <c r="R996" i="10"/>
  <c r="Q996" i="10"/>
  <c r="T995" i="10"/>
  <c r="S995" i="10"/>
  <c r="U995" i="10" s="1"/>
  <c r="R995" i="10"/>
  <c r="Q995" i="10"/>
  <c r="T994" i="10"/>
  <c r="S994" i="10"/>
  <c r="U994" i="10" s="1"/>
  <c r="R994" i="10"/>
  <c r="Q994" i="10"/>
  <c r="T993" i="10"/>
  <c r="S993" i="10"/>
  <c r="U993" i="10" s="1"/>
  <c r="R993" i="10"/>
  <c r="Q993" i="10"/>
  <c r="T992" i="10"/>
  <c r="S992" i="10"/>
  <c r="U992" i="10" s="1"/>
  <c r="R992" i="10"/>
  <c r="Q992" i="10"/>
  <c r="T991" i="10"/>
  <c r="S991" i="10"/>
  <c r="U991" i="10" s="1"/>
  <c r="R991" i="10"/>
  <c r="Q991" i="10"/>
  <c r="T990" i="10"/>
  <c r="S990" i="10"/>
  <c r="U990" i="10" s="1"/>
  <c r="R990" i="10"/>
  <c r="Q990" i="10"/>
  <c r="T989" i="10"/>
  <c r="S989" i="10"/>
  <c r="U989" i="10" s="1"/>
  <c r="R989" i="10"/>
  <c r="Q989" i="10"/>
  <c r="T988" i="10"/>
  <c r="S988" i="10"/>
  <c r="U988" i="10" s="1"/>
  <c r="R988" i="10"/>
  <c r="Q988" i="10"/>
  <c r="T987" i="10"/>
  <c r="S987" i="10"/>
  <c r="U987" i="10" s="1"/>
  <c r="R987" i="10"/>
  <c r="Q987" i="10"/>
  <c r="T986" i="10"/>
  <c r="S986" i="10"/>
  <c r="U986" i="10" s="1"/>
  <c r="R986" i="10"/>
  <c r="Q986" i="10"/>
  <c r="T985" i="10"/>
  <c r="S985" i="10"/>
  <c r="U985" i="10" s="1"/>
  <c r="R985" i="10"/>
  <c r="Q985" i="10"/>
  <c r="T984" i="10"/>
  <c r="S984" i="10"/>
  <c r="U984" i="10" s="1"/>
  <c r="R984" i="10"/>
  <c r="Q984" i="10"/>
  <c r="T983" i="10"/>
  <c r="S983" i="10"/>
  <c r="U983" i="10" s="1"/>
  <c r="R983" i="10"/>
  <c r="Q983" i="10"/>
  <c r="T982" i="10"/>
  <c r="S982" i="10"/>
  <c r="U982" i="10" s="1"/>
  <c r="R982" i="10"/>
  <c r="Q982" i="10"/>
  <c r="T981" i="10"/>
  <c r="S981" i="10"/>
  <c r="U981" i="10" s="1"/>
  <c r="R981" i="10"/>
  <c r="Q981" i="10"/>
  <c r="T980" i="10"/>
  <c r="S980" i="10"/>
  <c r="U980" i="10" s="1"/>
  <c r="R980" i="10"/>
  <c r="Q980" i="10"/>
  <c r="T979" i="10"/>
  <c r="S979" i="10"/>
  <c r="U979" i="10" s="1"/>
  <c r="R979" i="10"/>
  <c r="Q979" i="10"/>
  <c r="T978" i="10"/>
  <c r="S978" i="10"/>
  <c r="U978" i="10" s="1"/>
  <c r="R978" i="10"/>
  <c r="Q978" i="10"/>
  <c r="T977" i="10"/>
  <c r="S977" i="10"/>
  <c r="U977" i="10" s="1"/>
  <c r="R977" i="10"/>
  <c r="Q977" i="10"/>
  <c r="T976" i="10"/>
  <c r="S976" i="10"/>
  <c r="U976" i="10" s="1"/>
  <c r="R976" i="10"/>
  <c r="Q976" i="10"/>
  <c r="T975" i="10"/>
  <c r="S975" i="10"/>
  <c r="U975" i="10" s="1"/>
  <c r="R975" i="10"/>
  <c r="Q975" i="10"/>
  <c r="T974" i="10"/>
  <c r="S974" i="10"/>
  <c r="U974" i="10" s="1"/>
  <c r="R974" i="10"/>
  <c r="Q974" i="10"/>
  <c r="T973" i="10"/>
  <c r="S973" i="10"/>
  <c r="U973" i="10" s="1"/>
  <c r="R973" i="10"/>
  <c r="Q973" i="10"/>
  <c r="T972" i="10"/>
  <c r="S972" i="10"/>
  <c r="U972" i="10" s="1"/>
  <c r="R972" i="10"/>
  <c r="Q972" i="10"/>
  <c r="T971" i="10"/>
  <c r="S971" i="10"/>
  <c r="U971" i="10" s="1"/>
  <c r="R971" i="10"/>
  <c r="Q971" i="10"/>
  <c r="T970" i="10"/>
  <c r="S970" i="10"/>
  <c r="U970" i="10" s="1"/>
  <c r="R970" i="10"/>
  <c r="Q970" i="10"/>
  <c r="T969" i="10"/>
  <c r="S969" i="10"/>
  <c r="U969" i="10" s="1"/>
  <c r="R969" i="10"/>
  <c r="Q969" i="10"/>
  <c r="T968" i="10"/>
  <c r="S968" i="10"/>
  <c r="U968" i="10" s="1"/>
  <c r="R968" i="10"/>
  <c r="Q968" i="10"/>
  <c r="T967" i="10"/>
  <c r="S967" i="10"/>
  <c r="U967" i="10" s="1"/>
  <c r="R967" i="10"/>
  <c r="Q967" i="10"/>
  <c r="T966" i="10"/>
  <c r="S966" i="10"/>
  <c r="U966" i="10" s="1"/>
  <c r="R966" i="10"/>
  <c r="Q966" i="10"/>
  <c r="T965" i="10"/>
  <c r="S965" i="10"/>
  <c r="U965" i="10" s="1"/>
  <c r="R965" i="10"/>
  <c r="Q965" i="10"/>
  <c r="T964" i="10"/>
  <c r="S964" i="10"/>
  <c r="U964" i="10" s="1"/>
  <c r="R964" i="10"/>
  <c r="Q964" i="10"/>
  <c r="T963" i="10"/>
  <c r="S963" i="10"/>
  <c r="U963" i="10" s="1"/>
  <c r="R963" i="10"/>
  <c r="Q963" i="10"/>
  <c r="T962" i="10"/>
  <c r="S962" i="10"/>
  <c r="U962" i="10" s="1"/>
  <c r="R962" i="10"/>
  <c r="Q962" i="10"/>
  <c r="T961" i="10"/>
  <c r="S961" i="10"/>
  <c r="U961" i="10" s="1"/>
  <c r="R961" i="10"/>
  <c r="Q961" i="10"/>
  <c r="T960" i="10"/>
  <c r="S960" i="10"/>
  <c r="U960" i="10" s="1"/>
  <c r="R960" i="10"/>
  <c r="Q960" i="10"/>
  <c r="T959" i="10"/>
  <c r="S959" i="10"/>
  <c r="U959" i="10" s="1"/>
  <c r="R959" i="10"/>
  <c r="Q959" i="10"/>
  <c r="T958" i="10"/>
  <c r="S958" i="10"/>
  <c r="U958" i="10" s="1"/>
  <c r="R958" i="10"/>
  <c r="Q958" i="10"/>
  <c r="T957" i="10"/>
  <c r="S957" i="10"/>
  <c r="U957" i="10" s="1"/>
  <c r="R957" i="10"/>
  <c r="Q957" i="10"/>
  <c r="T956" i="10"/>
  <c r="S956" i="10"/>
  <c r="U956" i="10" s="1"/>
  <c r="R956" i="10"/>
  <c r="Q956" i="10"/>
  <c r="T955" i="10"/>
  <c r="S955" i="10"/>
  <c r="U955" i="10" s="1"/>
  <c r="R955" i="10"/>
  <c r="Q955" i="10"/>
  <c r="T954" i="10"/>
  <c r="S954" i="10"/>
  <c r="U954" i="10" s="1"/>
  <c r="R954" i="10"/>
  <c r="Q954" i="10"/>
  <c r="T953" i="10"/>
  <c r="S953" i="10"/>
  <c r="U953" i="10" s="1"/>
  <c r="R953" i="10"/>
  <c r="Q953" i="10"/>
  <c r="T952" i="10"/>
  <c r="S952" i="10"/>
  <c r="U952" i="10" s="1"/>
  <c r="R952" i="10"/>
  <c r="Q952" i="10"/>
  <c r="T951" i="10"/>
  <c r="S951" i="10"/>
  <c r="U951" i="10" s="1"/>
  <c r="R951" i="10"/>
  <c r="Q951" i="10"/>
  <c r="T950" i="10"/>
  <c r="S950" i="10"/>
  <c r="U950" i="10" s="1"/>
  <c r="R950" i="10"/>
  <c r="Q950" i="10"/>
  <c r="T949" i="10"/>
  <c r="S949" i="10"/>
  <c r="U949" i="10" s="1"/>
  <c r="R949" i="10"/>
  <c r="Q949" i="10"/>
  <c r="T948" i="10"/>
  <c r="S948" i="10"/>
  <c r="U948" i="10" s="1"/>
  <c r="R948" i="10"/>
  <c r="Q948" i="10"/>
  <c r="T947" i="10"/>
  <c r="S947" i="10"/>
  <c r="U947" i="10" s="1"/>
  <c r="R947" i="10"/>
  <c r="Q947" i="10"/>
  <c r="T946" i="10"/>
  <c r="S946" i="10"/>
  <c r="U946" i="10" s="1"/>
  <c r="R946" i="10"/>
  <c r="Q946" i="10"/>
  <c r="T945" i="10"/>
  <c r="S945" i="10"/>
  <c r="U945" i="10" s="1"/>
  <c r="R945" i="10"/>
  <c r="Q945" i="10"/>
  <c r="T944" i="10"/>
  <c r="S944" i="10"/>
  <c r="U944" i="10" s="1"/>
  <c r="R944" i="10"/>
  <c r="Q944" i="10"/>
  <c r="T943" i="10"/>
  <c r="S943" i="10"/>
  <c r="U943" i="10" s="1"/>
  <c r="R943" i="10"/>
  <c r="Q943" i="10"/>
  <c r="T942" i="10"/>
  <c r="S942" i="10"/>
  <c r="U942" i="10" s="1"/>
  <c r="R942" i="10"/>
  <c r="Q942" i="10"/>
  <c r="T941" i="10"/>
  <c r="S941" i="10"/>
  <c r="U941" i="10" s="1"/>
  <c r="R941" i="10"/>
  <c r="Q941" i="10"/>
  <c r="T940" i="10"/>
  <c r="S940" i="10"/>
  <c r="U940" i="10" s="1"/>
  <c r="R940" i="10"/>
  <c r="Q940" i="10"/>
  <c r="T939" i="10"/>
  <c r="S939" i="10"/>
  <c r="U939" i="10" s="1"/>
  <c r="R939" i="10"/>
  <c r="Q939" i="10"/>
  <c r="T938" i="10"/>
  <c r="S938" i="10"/>
  <c r="U938" i="10" s="1"/>
  <c r="R938" i="10"/>
  <c r="Q938" i="10"/>
  <c r="T937" i="10"/>
  <c r="S937" i="10"/>
  <c r="U937" i="10" s="1"/>
  <c r="R937" i="10"/>
  <c r="Q937" i="10"/>
  <c r="T936" i="10"/>
  <c r="S936" i="10"/>
  <c r="U936" i="10" s="1"/>
  <c r="R936" i="10"/>
  <c r="Q936" i="10"/>
  <c r="T935" i="10"/>
  <c r="S935" i="10"/>
  <c r="U935" i="10" s="1"/>
  <c r="R935" i="10"/>
  <c r="Q935" i="10"/>
  <c r="T934" i="10"/>
  <c r="S934" i="10"/>
  <c r="U934" i="10" s="1"/>
  <c r="R934" i="10"/>
  <c r="Q934" i="10"/>
  <c r="T933" i="10"/>
  <c r="S933" i="10"/>
  <c r="U933" i="10" s="1"/>
  <c r="R933" i="10"/>
  <c r="Q933" i="10"/>
  <c r="T932" i="10"/>
  <c r="S932" i="10"/>
  <c r="U932" i="10" s="1"/>
  <c r="R932" i="10"/>
  <c r="Q932" i="10"/>
  <c r="T931" i="10"/>
  <c r="S931" i="10"/>
  <c r="U931" i="10" s="1"/>
  <c r="R931" i="10"/>
  <c r="Q931" i="10"/>
  <c r="T930" i="10"/>
  <c r="S930" i="10"/>
  <c r="U930" i="10" s="1"/>
  <c r="R930" i="10"/>
  <c r="Q930" i="10"/>
  <c r="T929" i="10"/>
  <c r="S929" i="10"/>
  <c r="U929" i="10" s="1"/>
  <c r="R929" i="10"/>
  <c r="Q929" i="10"/>
  <c r="T928" i="10"/>
  <c r="S928" i="10"/>
  <c r="U928" i="10" s="1"/>
  <c r="R928" i="10"/>
  <c r="Q928" i="10"/>
  <c r="T927" i="10"/>
  <c r="S927" i="10"/>
  <c r="U927" i="10" s="1"/>
  <c r="R927" i="10"/>
  <c r="Q927" i="10"/>
  <c r="T926" i="10"/>
  <c r="S926" i="10"/>
  <c r="U926" i="10" s="1"/>
  <c r="R926" i="10"/>
  <c r="Q926" i="10"/>
  <c r="T925" i="10"/>
  <c r="S925" i="10"/>
  <c r="U925" i="10" s="1"/>
  <c r="R925" i="10"/>
  <c r="Q925" i="10"/>
  <c r="T924" i="10"/>
  <c r="S924" i="10"/>
  <c r="U924" i="10" s="1"/>
  <c r="R924" i="10"/>
  <c r="Q924" i="10"/>
  <c r="T923" i="10"/>
  <c r="S923" i="10"/>
  <c r="U923" i="10" s="1"/>
  <c r="R923" i="10"/>
  <c r="Q923" i="10"/>
  <c r="T922" i="10"/>
  <c r="S922" i="10"/>
  <c r="U922" i="10" s="1"/>
  <c r="R922" i="10"/>
  <c r="Q922" i="10"/>
  <c r="T921" i="10"/>
  <c r="S921" i="10"/>
  <c r="U921" i="10" s="1"/>
  <c r="R921" i="10"/>
  <c r="Q921" i="10"/>
  <c r="T920" i="10"/>
  <c r="S920" i="10"/>
  <c r="U920" i="10" s="1"/>
  <c r="R920" i="10"/>
  <c r="Q920" i="10"/>
  <c r="T919" i="10"/>
  <c r="S919" i="10"/>
  <c r="U919" i="10" s="1"/>
  <c r="R919" i="10"/>
  <c r="Q919" i="10"/>
  <c r="T918" i="10"/>
  <c r="S918" i="10"/>
  <c r="U918" i="10" s="1"/>
  <c r="R918" i="10"/>
  <c r="Q918" i="10"/>
  <c r="T917" i="10"/>
  <c r="S917" i="10"/>
  <c r="U917" i="10" s="1"/>
  <c r="R917" i="10"/>
  <c r="Q917" i="10"/>
  <c r="T916" i="10"/>
  <c r="S916" i="10"/>
  <c r="U916" i="10" s="1"/>
  <c r="R916" i="10"/>
  <c r="Q916" i="10"/>
  <c r="T915" i="10"/>
  <c r="S915" i="10"/>
  <c r="U915" i="10" s="1"/>
  <c r="R915" i="10"/>
  <c r="Q915" i="10"/>
  <c r="T914" i="10"/>
  <c r="S914" i="10"/>
  <c r="U914" i="10" s="1"/>
  <c r="R914" i="10"/>
  <c r="Q914" i="10"/>
  <c r="T913" i="10"/>
  <c r="S913" i="10"/>
  <c r="U913" i="10" s="1"/>
  <c r="R913" i="10"/>
  <c r="Q913" i="10"/>
  <c r="T912" i="10"/>
  <c r="S912" i="10"/>
  <c r="U912" i="10" s="1"/>
  <c r="R912" i="10"/>
  <c r="Q912" i="10"/>
  <c r="T911" i="10"/>
  <c r="S911" i="10"/>
  <c r="U911" i="10" s="1"/>
  <c r="R911" i="10"/>
  <c r="Q911" i="10"/>
  <c r="T910" i="10"/>
  <c r="S910" i="10"/>
  <c r="U910" i="10" s="1"/>
  <c r="R910" i="10"/>
  <c r="Q910" i="10"/>
  <c r="T909" i="10"/>
  <c r="S909" i="10"/>
  <c r="U909" i="10" s="1"/>
  <c r="R909" i="10"/>
  <c r="Q909" i="10"/>
  <c r="T908" i="10"/>
  <c r="S908" i="10"/>
  <c r="U908" i="10" s="1"/>
  <c r="R908" i="10"/>
  <c r="Q908" i="10"/>
  <c r="T907" i="10"/>
  <c r="S907" i="10"/>
  <c r="U907" i="10" s="1"/>
  <c r="R907" i="10"/>
  <c r="Q907" i="10"/>
  <c r="T906" i="10"/>
  <c r="S906" i="10"/>
  <c r="U906" i="10" s="1"/>
  <c r="R906" i="10"/>
  <c r="Q906" i="10"/>
  <c r="T905" i="10"/>
  <c r="S905" i="10"/>
  <c r="U905" i="10" s="1"/>
  <c r="R905" i="10"/>
  <c r="Q905" i="10"/>
  <c r="T904" i="10"/>
  <c r="S904" i="10"/>
  <c r="U904" i="10" s="1"/>
  <c r="R904" i="10"/>
  <c r="Q904" i="10"/>
  <c r="T903" i="10"/>
  <c r="S903" i="10"/>
  <c r="U903" i="10" s="1"/>
  <c r="R903" i="10"/>
  <c r="Q903" i="10"/>
  <c r="T902" i="10"/>
  <c r="S902" i="10"/>
  <c r="U902" i="10" s="1"/>
  <c r="R902" i="10"/>
  <c r="Q902" i="10"/>
  <c r="T901" i="10"/>
  <c r="S901" i="10"/>
  <c r="U901" i="10" s="1"/>
  <c r="R901" i="10"/>
  <c r="Q901" i="10"/>
  <c r="T900" i="10"/>
  <c r="S900" i="10"/>
  <c r="U900" i="10" s="1"/>
  <c r="R900" i="10"/>
  <c r="Q900" i="10"/>
  <c r="T899" i="10"/>
  <c r="S899" i="10"/>
  <c r="U899" i="10" s="1"/>
  <c r="R899" i="10"/>
  <c r="Q899" i="10"/>
  <c r="T898" i="10"/>
  <c r="S898" i="10"/>
  <c r="U898" i="10" s="1"/>
  <c r="R898" i="10"/>
  <c r="Q898" i="10"/>
  <c r="T897" i="10"/>
  <c r="S897" i="10"/>
  <c r="U897" i="10" s="1"/>
  <c r="R897" i="10"/>
  <c r="Q897" i="10"/>
  <c r="T896" i="10"/>
  <c r="S896" i="10"/>
  <c r="U896" i="10" s="1"/>
  <c r="R896" i="10"/>
  <c r="Q896" i="10"/>
  <c r="T895" i="10"/>
  <c r="S895" i="10"/>
  <c r="U895" i="10" s="1"/>
  <c r="R895" i="10"/>
  <c r="Q895" i="10"/>
  <c r="T894" i="10"/>
  <c r="S894" i="10"/>
  <c r="U894" i="10" s="1"/>
  <c r="R894" i="10"/>
  <c r="Q894" i="10"/>
  <c r="T893" i="10"/>
  <c r="S893" i="10"/>
  <c r="U893" i="10" s="1"/>
  <c r="R893" i="10"/>
  <c r="Q893" i="10"/>
  <c r="T892" i="10"/>
  <c r="S892" i="10"/>
  <c r="U892" i="10" s="1"/>
  <c r="R892" i="10"/>
  <c r="Q892" i="10"/>
  <c r="T891" i="10"/>
  <c r="S891" i="10"/>
  <c r="U891" i="10" s="1"/>
  <c r="R891" i="10"/>
  <c r="Q891" i="10"/>
  <c r="T890" i="10"/>
  <c r="S890" i="10"/>
  <c r="U890" i="10" s="1"/>
  <c r="R890" i="10"/>
  <c r="Q890" i="10"/>
  <c r="T889" i="10"/>
  <c r="S889" i="10"/>
  <c r="U889" i="10" s="1"/>
  <c r="R889" i="10"/>
  <c r="Q889" i="10"/>
  <c r="T888" i="10"/>
  <c r="S888" i="10"/>
  <c r="U888" i="10" s="1"/>
  <c r="R888" i="10"/>
  <c r="Q888" i="10"/>
  <c r="T887" i="10"/>
  <c r="S887" i="10"/>
  <c r="U887" i="10" s="1"/>
  <c r="R887" i="10"/>
  <c r="Q887" i="10"/>
  <c r="T886" i="10"/>
  <c r="S886" i="10"/>
  <c r="U886" i="10" s="1"/>
  <c r="R886" i="10"/>
  <c r="Q886" i="10"/>
  <c r="T885" i="10"/>
  <c r="S885" i="10"/>
  <c r="U885" i="10" s="1"/>
  <c r="R885" i="10"/>
  <c r="Q885" i="10"/>
  <c r="T884" i="10"/>
  <c r="S884" i="10"/>
  <c r="U884" i="10" s="1"/>
  <c r="R884" i="10"/>
  <c r="Q884" i="10"/>
  <c r="T883" i="10"/>
  <c r="S883" i="10"/>
  <c r="U883" i="10" s="1"/>
  <c r="R883" i="10"/>
  <c r="Q883" i="10"/>
  <c r="T882" i="10"/>
  <c r="S882" i="10"/>
  <c r="U882" i="10" s="1"/>
  <c r="R882" i="10"/>
  <c r="Q882" i="10"/>
  <c r="T881" i="10"/>
  <c r="S881" i="10"/>
  <c r="U881" i="10" s="1"/>
  <c r="R881" i="10"/>
  <c r="Q881" i="10"/>
  <c r="T880" i="10"/>
  <c r="S880" i="10"/>
  <c r="U880" i="10" s="1"/>
  <c r="R880" i="10"/>
  <c r="Q880" i="10"/>
  <c r="T879" i="10"/>
  <c r="S879" i="10"/>
  <c r="U879" i="10" s="1"/>
  <c r="R879" i="10"/>
  <c r="Q879" i="10"/>
  <c r="T878" i="10"/>
  <c r="S878" i="10"/>
  <c r="U878" i="10" s="1"/>
  <c r="R878" i="10"/>
  <c r="Q878" i="10"/>
  <c r="T877" i="10"/>
  <c r="S877" i="10"/>
  <c r="U877" i="10" s="1"/>
  <c r="R877" i="10"/>
  <c r="Q877" i="10"/>
  <c r="T876" i="10"/>
  <c r="S876" i="10"/>
  <c r="U876" i="10" s="1"/>
  <c r="R876" i="10"/>
  <c r="Q876" i="10"/>
  <c r="T875" i="10"/>
  <c r="S875" i="10"/>
  <c r="U875" i="10" s="1"/>
  <c r="R875" i="10"/>
  <c r="Q875" i="10"/>
  <c r="T874" i="10"/>
  <c r="S874" i="10"/>
  <c r="U874" i="10" s="1"/>
  <c r="R874" i="10"/>
  <c r="Q874" i="10"/>
  <c r="T873" i="10"/>
  <c r="S873" i="10"/>
  <c r="U873" i="10" s="1"/>
  <c r="R873" i="10"/>
  <c r="Q873" i="10"/>
  <c r="T872" i="10"/>
  <c r="S872" i="10"/>
  <c r="U872" i="10" s="1"/>
  <c r="R872" i="10"/>
  <c r="Q872" i="10"/>
  <c r="T871" i="10"/>
  <c r="S871" i="10"/>
  <c r="U871" i="10" s="1"/>
  <c r="R871" i="10"/>
  <c r="Q871" i="10"/>
  <c r="T870" i="10"/>
  <c r="S870" i="10"/>
  <c r="U870" i="10" s="1"/>
  <c r="R870" i="10"/>
  <c r="Q870" i="10"/>
  <c r="T869" i="10"/>
  <c r="S869" i="10"/>
  <c r="U869" i="10" s="1"/>
  <c r="R869" i="10"/>
  <c r="Q869" i="10"/>
  <c r="T868" i="10"/>
  <c r="S868" i="10"/>
  <c r="U868" i="10" s="1"/>
  <c r="R868" i="10"/>
  <c r="Q868" i="10"/>
  <c r="T867" i="10"/>
  <c r="S867" i="10"/>
  <c r="U867" i="10" s="1"/>
  <c r="R867" i="10"/>
  <c r="Q867" i="10"/>
  <c r="T866" i="10"/>
  <c r="S866" i="10"/>
  <c r="U866" i="10" s="1"/>
  <c r="R866" i="10"/>
  <c r="Q866" i="10"/>
  <c r="T865" i="10"/>
  <c r="S865" i="10"/>
  <c r="U865" i="10" s="1"/>
  <c r="R865" i="10"/>
  <c r="Q865" i="10"/>
  <c r="T864" i="10"/>
  <c r="S864" i="10"/>
  <c r="U864" i="10" s="1"/>
  <c r="R864" i="10"/>
  <c r="Q864" i="10"/>
  <c r="T863" i="10"/>
  <c r="S863" i="10"/>
  <c r="U863" i="10" s="1"/>
  <c r="R863" i="10"/>
  <c r="Q863" i="10"/>
  <c r="T862" i="10"/>
  <c r="S862" i="10"/>
  <c r="U862" i="10" s="1"/>
  <c r="R862" i="10"/>
  <c r="Q862" i="10"/>
  <c r="T861" i="10"/>
  <c r="S861" i="10"/>
  <c r="U861" i="10" s="1"/>
  <c r="R861" i="10"/>
  <c r="Q861" i="10"/>
  <c r="T860" i="10"/>
  <c r="S860" i="10"/>
  <c r="U860" i="10" s="1"/>
  <c r="R860" i="10"/>
  <c r="Q860" i="10"/>
  <c r="T859" i="10"/>
  <c r="S859" i="10"/>
  <c r="U859" i="10" s="1"/>
  <c r="R859" i="10"/>
  <c r="Q859" i="10"/>
  <c r="T858" i="10"/>
  <c r="S858" i="10"/>
  <c r="U858" i="10" s="1"/>
  <c r="R858" i="10"/>
  <c r="Q858" i="10"/>
  <c r="T857" i="10"/>
  <c r="S857" i="10"/>
  <c r="U857" i="10" s="1"/>
  <c r="R857" i="10"/>
  <c r="Q857" i="10"/>
  <c r="T856" i="10"/>
  <c r="S856" i="10"/>
  <c r="U856" i="10" s="1"/>
  <c r="R856" i="10"/>
  <c r="Q856" i="10"/>
  <c r="T855" i="10"/>
  <c r="S855" i="10"/>
  <c r="U855" i="10" s="1"/>
  <c r="R855" i="10"/>
  <c r="Q855" i="10"/>
  <c r="T854" i="10"/>
  <c r="S854" i="10"/>
  <c r="U854" i="10" s="1"/>
  <c r="R854" i="10"/>
  <c r="Q854" i="10"/>
  <c r="T853" i="10"/>
  <c r="S853" i="10"/>
  <c r="U853" i="10" s="1"/>
  <c r="R853" i="10"/>
  <c r="Q853" i="10"/>
  <c r="T852" i="10"/>
  <c r="S852" i="10"/>
  <c r="U852" i="10" s="1"/>
  <c r="R852" i="10"/>
  <c r="Q852" i="10"/>
  <c r="T851" i="10"/>
  <c r="S851" i="10"/>
  <c r="U851" i="10" s="1"/>
  <c r="R851" i="10"/>
  <c r="Q851" i="10"/>
  <c r="T850" i="10"/>
  <c r="S850" i="10"/>
  <c r="U850" i="10" s="1"/>
  <c r="R850" i="10"/>
  <c r="Q850" i="10"/>
  <c r="T849" i="10"/>
  <c r="S849" i="10"/>
  <c r="U849" i="10" s="1"/>
  <c r="R849" i="10"/>
  <c r="Q849" i="10"/>
  <c r="T848" i="10"/>
  <c r="S848" i="10"/>
  <c r="U848" i="10" s="1"/>
  <c r="R848" i="10"/>
  <c r="Q848" i="10"/>
  <c r="T847" i="10"/>
  <c r="S847" i="10"/>
  <c r="U847" i="10" s="1"/>
  <c r="R847" i="10"/>
  <c r="Q847" i="10"/>
  <c r="T846" i="10"/>
  <c r="S846" i="10"/>
  <c r="U846" i="10" s="1"/>
  <c r="R846" i="10"/>
  <c r="Q846" i="10"/>
  <c r="T845" i="10"/>
  <c r="S845" i="10"/>
  <c r="U845" i="10" s="1"/>
  <c r="R845" i="10"/>
  <c r="Q845" i="10"/>
  <c r="T844" i="10"/>
  <c r="S844" i="10"/>
  <c r="U844" i="10" s="1"/>
  <c r="R844" i="10"/>
  <c r="Q844" i="10"/>
  <c r="T843" i="10"/>
  <c r="S843" i="10"/>
  <c r="U843" i="10" s="1"/>
  <c r="R843" i="10"/>
  <c r="Q843" i="10"/>
  <c r="T842" i="10"/>
  <c r="S842" i="10"/>
  <c r="U842" i="10" s="1"/>
  <c r="R842" i="10"/>
  <c r="Q842" i="10"/>
  <c r="T841" i="10"/>
  <c r="S841" i="10"/>
  <c r="U841" i="10" s="1"/>
  <c r="R841" i="10"/>
  <c r="Q841" i="10"/>
  <c r="T840" i="10"/>
  <c r="S840" i="10"/>
  <c r="U840" i="10" s="1"/>
  <c r="R840" i="10"/>
  <c r="Q840" i="10"/>
  <c r="T839" i="10"/>
  <c r="S839" i="10"/>
  <c r="U839" i="10" s="1"/>
  <c r="R839" i="10"/>
  <c r="Q839" i="10"/>
  <c r="T838" i="10"/>
  <c r="S838" i="10"/>
  <c r="U838" i="10" s="1"/>
  <c r="R838" i="10"/>
  <c r="Q838" i="10"/>
  <c r="T837" i="10"/>
  <c r="S837" i="10"/>
  <c r="U837" i="10" s="1"/>
  <c r="R837" i="10"/>
  <c r="Q837" i="10"/>
  <c r="T836" i="10"/>
  <c r="S836" i="10"/>
  <c r="U836" i="10" s="1"/>
  <c r="R836" i="10"/>
  <c r="Q836" i="10"/>
  <c r="T835" i="10"/>
  <c r="S835" i="10"/>
  <c r="U835" i="10" s="1"/>
  <c r="R835" i="10"/>
  <c r="Q835" i="10"/>
  <c r="T834" i="10"/>
  <c r="S834" i="10"/>
  <c r="U834" i="10" s="1"/>
  <c r="R834" i="10"/>
  <c r="Q834" i="10"/>
  <c r="T833" i="10"/>
  <c r="S833" i="10"/>
  <c r="U833" i="10" s="1"/>
  <c r="R833" i="10"/>
  <c r="Q833" i="10"/>
  <c r="T832" i="10"/>
  <c r="S832" i="10"/>
  <c r="U832" i="10" s="1"/>
  <c r="R832" i="10"/>
  <c r="Q832" i="10"/>
  <c r="T831" i="10"/>
  <c r="S831" i="10"/>
  <c r="U831" i="10" s="1"/>
  <c r="R831" i="10"/>
  <c r="Q831" i="10"/>
  <c r="T830" i="10"/>
  <c r="S830" i="10"/>
  <c r="U830" i="10" s="1"/>
  <c r="R830" i="10"/>
  <c r="Q830" i="10"/>
  <c r="T829" i="10"/>
  <c r="S829" i="10"/>
  <c r="U829" i="10" s="1"/>
  <c r="R829" i="10"/>
  <c r="Q829" i="10"/>
  <c r="T828" i="10"/>
  <c r="S828" i="10"/>
  <c r="U828" i="10" s="1"/>
  <c r="R828" i="10"/>
  <c r="Q828" i="10"/>
  <c r="T827" i="10"/>
  <c r="S827" i="10"/>
  <c r="U827" i="10" s="1"/>
  <c r="R827" i="10"/>
  <c r="Q827" i="10"/>
  <c r="T826" i="10"/>
  <c r="S826" i="10"/>
  <c r="U826" i="10" s="1"/>
  <c r="R826" i="10"/>
  <c r="Q826" i="10"/>
  <c r="T825" i="10"/>
  <c r="S825" i="10"/>
  <c r="U825" i="10" s="1"/>
  <c r="R825" i="10"/>
  <c r="Q825" i="10"/>
  <c r="T824" i="10"/>
  <c r="S824" i="10"/>
  <c r="U824" i="10" s="1"/>
  <c r="R824" i="10"/>
  <c r="Q824" i="10"/>
  <c r="T823" i="10"/>
  <c r="S823" i="10"/>
  <c r="U823" i="10" s="1"/>
  <c r="R823" i="10"/>
  <c r="Q823" i="10"/>
  <c r="T822" i="10"/>
  <c r="S822" i="10"/>
  <c r="U822" i="10" s="1"/>
  <c r="R822" i="10"/>
  <c r="Q822" i="10"/>
  <c r="T821" i="10"/>
  <c r="S821" i="10"/>
  <c r="U821" i="10" s="1"/>
  <c r="R821" i="10"/>
  <c r="Q821" i="10"/>
  <c r="T820" i="10"/>
  <c r="S820" i="10"/>
  <c r="U820" i="10" s="1"/>
  <c r="R820" i="10"/>
  <c r="Q820" i="10"/>
  <c r="T819" i="10"/>
  <c r="S819" i="10"/>
  <c r="U819" i="10" s="1"/>
  <c r="R819" i="10"/>
  <c r="Q819" i="10"/>
  <c r="T818" i="10"/>
  <c r="S818" i="10"/>
  <c r="U818" i="10" s="1"/>
  <c r="R818" i="10"/>
  <c r="Q818" i="10"/>
  <c r="T817" i="10"/>
  <c r="S817" i="10"/>
  <c r="U817" i="10" s="1"/>
  <c r="R817" i="10"/>
  <c r="Q817" i="10"/>
  <c r="T816" i="10"/>
  <c r="S816" i="10"/>
  <c r="U816" i="10" s="1"/>
  <c r="R816" i="10"/>
  <c r="Q816" i="10"/>
  <c r="T815" i="10"/>
  <c r="S815" i="10"/>
  <c r="U815" i="10" s="1"/>
  <c r="R815" i="10"/>
  <c r="Q815" i="10"/>
  <c r="T814" i="10"/>
  <c r="S814" i="10"/>
  <c r="U814" i="10" s="1"/>
  <c r="R814" i="10"/>
  <c r="Q814" i="10"/>
  <c r="T813" i="10"/>
  <c r="S813" i="10"/>
  <c r="U813" i="10" s="1"/>
  <c r="R813" i="10"/>
  <c r="Q813" i="10"/>
  <c r="T812" i="10"/>
  <c r="S812" i="10"/>
  <c r="U812" i="10" s="1"/>
  <c r="R812" i="10"/>
  <c r="Q812" i="10"/>
  <c r="T811" i="10"/>
  <c r="S811" i="10"/>
  <c r="U811" i="10" s="1"/>
  <c r="R811" i="10"/>
  <c r="Q811" i="10"/>
  <c r="T810" i="10"/>
  <c r="S810" i="10"/>
  <c r="U810" i="10" s="1"/>
  <c r="R810" i="10"/>
  <c r="Q810" i="10"/>
  <c r="T809" i="10"/>
  <c r="S809" i="10"/>
  <c r="U809" i="10" s="1"/>
  <c r="R809" i="10"/>
  <c r="Q809" i="10"/>
  <c r="T808" i="10"/>
  <c r="S808" i="10"/>
  <c r="U808" i="10" s="1"/>
  <c r="R808" i="10"/>
  <c r="Q808" i="10"/>
  <c r="T807" i="10"/>
  <c r="S807" i="10"/>
  <c r="U807" i="10" s="1"/>
  <c r="R807" i="10"/>
  <c r="Q807" i="10"/>
  <c r="T806" i="10"/>
  <c r="S806" i="10"/>
  <c r="U806" i="10" s="1"/>
  <c r="R806" i="10"/>
  <c r="Q806" i="10"/>
  <c r="T805" i="10"/>
  <c r="S805" i="10"/>
  <c r="U805" i="10" s="1"/>
  <c r="R805" i="10"/>
  <c r="Q805" i="10"/>
  <c r="T804" i="10"/>
  <c r="S804" i="10"/>
  <c r="U804" i="10" s="1"/>
  <c r="R804" i="10"/>
  <c r="Q804" i="10"/>
  <c r="T803" i="10"/>
  <c r="S803" i="10"/>
  <c r="U803" i="10" s="1"/>
  <c r="R803" i="10"/>
  <c r="Q803" i="10"/>
  <c r="T802" i="10"/>
  <c r="S802" i="10"/>
  <c r="U802" i="10" s="1"/>
  <c r="R802" i="10"/>
  <c r="Q802" i="10"/>
  <c r="T801" i="10"/>
  <c r="S801" i="10"/>
  <c r="U801" i="10" s="1"/>
  <c r="R801" i="10"/>
  <c r="Q801" i="10"/>
  <c r="T800" i="10"/>
  <c r="S800" i="10"/>
  <c r="U800" i="10" s="1"/>
  <c r="R800" i="10"/>
  <c r="Q800" i="10"/>
  <c r="T799" i="10"/>
  <c r="S799" i="10"/>
  <c r="U799" i="10" s="1"/>
  <c r="R799" i="10"/>
  <c r="Q799" i="10"/>
  <c r="T798" i="10"/>
  <c r="S798" i="10"/>
  <c r="U798" i="10" s="1"/>
  <c r="R798" i="10"/>
  <c r="Q798" i="10"/>
  <c r="T797" i="10"/>
  <c r="S797" i="10"/>
  <c r="U797" i="10" s="1"/>
  <c r="R797" i="10"/>
  <c r="Q797" i="10"/>
  <c r="T796" i="10"/>
  <c r="S796" i="10"/>
  <c r="U796" i="10" s="1"/>
  <c r="R796" i="10"/>
  <c r="Q796" i="10"/>
  <c r="T795" i="10"/>
  <c r="S795" i="10"/>
  <c r="U795" i="10" s="1"/>
  <c r="R795" i="10"/>
  <c r="Q795" i="10"/>
  <c r="T794" i="10"/>
  <c r="S794" i="10"/>
  <c r="U794" i="10" s="1"/>
  <c r="R794" i="10"/>
  <c r="Q794" i="10"/>
  <c r="T793" i="10"/>
  <c r="S793" i="10"/>
  <c r="U793" i="10" s="1"/>
  <c r="R793" i="10"/>
  <c r="Q793" i="10"/>
  <c r="T792" i="10"/>
  <c r="S792" i="10"/>
  <c r="U792" i="10" s="1"/>
  <c r="R792" i="10"/>
  <c r="Q792" i="10"/>
  <c r="T791" i="10"/>
  <c r="S791" i="10"/>
  <c r="U791" i="10" s="1"/>
  <c r="R791" i="10"/>
  <c r="Q791" i="10"/>
  <c r="T790" i="10"/>
  <c r="S790" i="10"/>
  <c r="U790" i="10" s="1"/>
  <c r="R790" i="10"/>
  <c r="Q790" i="10"/>
  <c r="T789" i="10"/>
  <c r="S789" i="10"/>
  <c r="U789" i="10" s="1"/>
  <c r="R789" i="10"/>
  <c r="Q789" i="10"/>
  <c r="T788" i="10"/>
  <c r="S788" i="10"/>
  <c r="U788" i="10" s="1"/>
  <c r="R788" i="10"/>
  <c r="Q788" i="10"/>
  <c r="T787" i="10"/>
  <c r="S787" i="10"/>
  <c r="U787" i="10" s="1"/>
  <c r="R787" i="10"/>
  <c r="Q787" i="10"/>
  <c r="T786" i="10"/>
  <c r="S786" i="10"/>
  <c r="U786" i="10" s="1"/>
  <c r="R786" i="10"/>
  <c r="Q786" i="10"/>
  <c r="T785" i="10"/>
  <c r="S785" i="10"/>
  <c r="U785" i="10" s="1"/>
  <c r="R785" i="10"/>
  <c r="Q785" i="10"/>
  <c r="T784" i="10"/>
  <c r="S784" i="10"/>
  <c r="U784" i="10" s="1"/>
  <c r="R784" i="10"/>
  <c r="Q784" i="10"/>
  <c r="T783" i="10"/>
  <c r="S783" i="10"/>
  <c r="U783" i="10" s="1"/>
  <c r="R783" i="10"/>
  <c r="Q783" i="10"/>
  <c r="T782" i="10"/>
  <c r="S782" i="10"/>
  <c r="U782" i="10" s="1"/>
  <c r="R782" i="10"/>
  <c r="Q782" i="10"/>
  <c r="T781" i="10"/>
  <c r="S781" i="10"/>
  <c r="U781" i="10" s="1"/>
  <c r="R781" i="10"/>
  <c r="Q781" i="10"/>
  <c r="T780" i="10"/>
  <c r="S780" i="10"/>
  <c r="U780" i="10" s="1"/>
  <c r="R780" i="10"/>
  <c r="Q780" i="10"/>
  <c r="T779" i="10"/>
  <c r="S779" i="10"/>
  <c r="U779" i="10" s="1"/>
  <c r="R779" i="10"/>
  <c r="Q779" i="10"/>
  <c r="T778" i="10"/>
  <c r="S778" i="10"/>
  <c r="U778" i="10" s="1"/>
  <c r="R778" i="10"/>
  <c r="Q778" i="10"/>
  <c r="T777" i="10"/>
  <c r="S777" i="10"/>
  <c r="U777" i="10" s="1"/>
  <c r="R777" i="10"/>
  <c r="Q777" i="10"/>
  <c r="T776" i="10"/>
  <c r="S776" i="10"/>
  <c r="U776" i="10" s="1"/>
  <c r="R776" i="10"/>
  <c r="Q776" i="10"/>
  <c r="T775" i="10"/>
  <c r="S775" i="10"/>
  <c r="U775" i="10" s="1"/>
  <c r="R775" i="10"/>
  <c r="Q775" i="10"/>
  <c r="T774" i="10"/>
  <c r="S774" i="10"/>
  <c r="U774" i="10" s="1"/>
  <c r="R774" i="10"/>
  <c r="Q774" i="10"/>
  <c r="T773" i="10"/>
  <c r="S773" i="10"/>
  <c r="U773" i="10" s="1"/>
  <c r="R773" i="10"/>
  <c r="Q773" i="10"/>
  <c r="T772" i="10"/>
  <c r="S772" i="10"/>
  <c r="U772" i="10" s="1"/>
  <c r="R772" i="10"/>
  <c r="Q772" i="10"/>
  <c r="T771" i="10"/>
  <c r="S771" i="10"/>
  <c r="U771" i="10" s="1"/>
  <c r="R771" i="10"/>
  <c r="Q771" i="10"/>
  <c r="T770" i="10"/>
  <c r="S770" i="10"/>
  <c r="U770" i="10" s="1"/>
  <c r="R770" i="10"/>
  <c r="Q770" i="10"/>
  <c r="T769" i="10"/>
  <c r="S769" i="10"/>
  <c r="U769" i="10" s="1"/>
  <c r="R769" i="10"/>
  <c r="Q769" i="10"/>
  <c r="T768" i="10"/>
  <c r="S768" i="10"/>
  <c r="U768" i="10" s="1"/>
  <c r="R768" i="10"/>
  <c r="Q768" i="10"/>
  <c r="T767" i="10"/>
  <c r="S767" i="10"/>
  <c r="U767" i="10" s="1"/>
  <c r="R767" i="10"/>
  <c r="Q767" i="10"/>
  <c r="T766" i="10"/>
  <c r="S766" i="10"/>
  <c r="U766" i="10" s="1"/>
  <c r="R766" i="10"/>
  <c r="Q766" i="10"/>
  <c r="T765" i="10"/>
  <c r="S765" i="10"/>
  <c r="U765" i="10" s="1"/>
  <c r="R765" i="10"/>
  <c r="Q765" i="10"/>
  <c r="T764" i="10"/>
  <c r="S764" i="10"/>
  <c r="U764" i="10" s="1"/>
  <c r="R764" i="10"/>
  <c r="Q764" i="10"/>
  <c r="T763" i="10"/>
  <c r="S763" i="10"/>
  <c r="U763" i="10" s="1"/>
  <c r="R763" i="10"/>
  <c r="Q763" i="10"/>
  <c r="T762" i="10"/>
  <c r="S762" i="10"/>
  <c r="U762" i="10" s="1"/>
  <c r="R762" i="10"/>
  <c r="Q762" i="10"/>
  <c r="T761" i="10"/>
  <c r="S761" i="10"/>
  <c r="U761" i="10" s="1"/>
  <c r="R761" i="10"/>
  <c r="Q761" i="10"/>
  <c r="T760" i="10"/>
  <c r="S760" i="10"/>
  <c r="U760" i="10" s="1"/>
  <c r="R760" i="10"/>
  <c r="Q760" i="10"/>
  <c r="T759" i="10"/>
  <c r="S759" i="10"/>
  <c r="U759" i="10" s="1"/>
  <c r="R759" i="10"/>
  <c r="Q759" i="10"/>
  <c r="T758" i="10"/>
  <c r="S758" i="10"/>
  <c r="U758" i="10" s="1"/>
  <c r="R758" i="10"/>
  <c r="Q758" i="10"/>
  <c r="T757" i="10"/>
  <c r="S757" i="10"/>
  <c r="U757" i="10" s="1"/>
  <c r="R757" i="10"/>
  <c r="Q757" i="10"/>
  <c r="T756" i="10"/>
  <c r="S756" i="10"/>
  <c r="U756" i="10" s="1"/>
  <c r="R756" i="10"/>
  <c r="Q756" i="10"/>
  <c r="T755" i="10"/>
  <c r="S755" i="10"/>
  <c r="U755" i="10" s="1"/>
  <c r="R755" i="10"/>
  <c r="Q755" i="10"/>
  <c r="T754" i="10"/>
  <c r="S754" i="10"/>
  <c r="U754" i="10" s="1"/>
  <c r="R754" i="10"/>
  <c r="Q754" i="10"/>
  <c r="T753" i="10"/>
  <c r="S753" i="10"/>
  <c r="U753" i="10" s="1"/>
  <c r="R753" i="10"/>
  <c r="Q753" i="10"/>
  <c r="T752" i="10"/>
  <c r="S752" i="10"/>
  <c r="U752" i="10" s="1"/>
  <c r="R752" i="10"/>
  <c r="Q752" i="10"/>
  <c r="T751" i="10"/>
  <c r="S751" i="10"/>
  <c r="U751" i="10" s="1"/>
  <c r="R751" i="10"/>
  <c r="Q751" i="10"/>
  <c r="T750" i="10"/>
  <c r="S750" i="10"/>
  <c r="U750" i="10" s="1"/>
  <c r="R750" i="10"/>
  <c r="Q750" i="10"/>
  <c r="T749" i="10"/>
  <c r="S749" i="10"/>
  <c r="U749" i="10" s="1"/>
  <c r="R749" i="10"/>
  <c r="Q749" i="10"/>
  <c r="T748" i="10"/>
  <c r="S748" i="10"/>
  <c r="U748" i="10" s="1"/>
  <c r="R748" i="10"/>
  <c r="Q748" i="10"/>
  <c r="T747" i="10"/>
  <c r="S747" i="10"/>
  <c r="U747" i="10" s="1"/>
  <c r="R747" i="10"/>
  <c r="Q747" i="10"/>
  <c r="T746" i="10"/>
  <c r="S746" i="10"/>
  <c r="U746" i="10" s="1"/>
  <c r="R746" i="10"/>
  <c r="Q746" i="10"/>
  <c r="T745" i="10"/>
  <c r="S745" i="10"/>
  <c r="U745" i="10" s="1"/>
  <c r="R745" i="10"/>
  <c r="Q745" i="10"/>
  <c r="T744" i="10"/>
  <c r="S744" i="10"/>
  <c r="U744" i="10" s="1"/>
  <c r="R744" i="10"/>
  <c r="Q744" i="10"/>
  <c r="T743" i="10"/>
  <c r="S743" i="10"/>
  <c r="U743" i="10" s="1"/>
  <c r="R743" i="10"/>
  <c r="Q743" i="10"/>
  <c r="T742" i="10"/>
  <c r="S742" i="10"/>
  <c r="U742" i="10" s="1"/>
  <c r="R742" i="10"/>
  <c r="Q742" i="10"/>
  <c r="T741" i="10"/>
  <c r="S741" i="10"/>
  <c r="U741" i="10" s="1"/>
  <c r="R741" i="10"/>
  <c r="Q741" i="10"/>
  <c r="T740" i="10"/>
  <c r="S740" i="10"/>
  <c r="U740" i="10" s="1"/>
  <c r="R740" i="10"/>
  <c r="Q740" i="10"/>
  <c r="T739" i="10"/>
  <c r="S739" i="10"/>
  <c r="U739" i="10" s="1"/>
  <c r="R739" i="10"/>
  <c r="Q739" i="10"/>
  <c r="T738" i="10"/>
  <c r="S738" i="10"/>
  <c r="U738" i="10" s="1"/>
  <c r="R738" i="10"/>
  <c r="Q738" i="10"/>
  <c r="T737" i="10"/>
  <c r="S737" i="10"/>
  <c r="U737" i="10" s="1"/>
  <c r="R737" i="10"/>
  <c r="Q737" i="10"/>
  <c r="T736" i="10"/>
  <c r="S736" i="10"/>
  <c r="U736" i="10" s="1"/>
  <c r="R736" i="10"/>
  <c r="Q736" i="10"/>
  <c r="T735" i="10"/>
  <c r="S735" i="10"/>
  <c r="U735" i="10" s="1"/>
  <c r="R735" i="10"/>
  <c r="Q735" i="10"/>
  <c r="T734" i="10"/>
  <c r="S734" i="10"/>
  <c r="U734" i="10" s="1"/>
  <c r="R734" i="10"/>
  <c r="Q734" i="10"/>
  <c r="T733" i="10"/>
  <c r="S733" i="10"/>
  <c r="U733" i="10" s="1"/>
  <c r="R733" i="10"/>
  <c r="Q733" i="10"/>
  <c r="T732" i="10"/>
  <c r="S732" i="10"/>
  <c r="U732" i="10" s="1"/>
  <c r="R732" i="10"/>
  <c r="Q732" i="10"/>
  <c r="T731" i="10"/>
  <c r="S731" i="10"/>
  <c r="U731" i="10" s="1"/>
  <c r="R731" i="10"/>
  <c r="Q731" i="10"/>
  <c r="T730" i="10"/>
  <c r="S730" i="10"/>
  <c r="U730" i="10" s="1"/>
  <c r="R730" i="10"/>
  <c r="Q730" i="10"/>
  <c r="T729" i="10"/>
  <c r="S729" i="10"/>
  <c r="U729" i="10" s="1"/>
  <c r="R729" i="10"/>
  <c r="Q729" i="10"/>
  <c r="T728" i="10"/>
  <c r="S728" i="10"/>
  <c r="U728" i="10" s="1"/>
  <c r="R728" i="10"/>
  <c r="Q728" i="10"/>
  <c r="T727" i="10"/>
  <c r="S727" i="10"/>
  <c r="U727" i="10" s="1"/>
  <c r="R727" i="10"/>
  <c r="Q727" i="10"/>
  <c r="T726" i="10"/>
  <c r="S726" i="10"/>
  <c r="U726" i="10" s="1"/>
  <c r="R726" i="10"/>
  <c r="Q726" i="10"/>
  <c r="T725" i="10"/>
  <c r="S725" i="10"/>
  <c r="U725" i="10" s="1"/>
  <c r="R725" i="10"/>
  <c r="Q725" i="10"/>
  <c r="T724" i="10"/>
  <c r="S724" i="10"/>
  <c r="U724" i="10" s="1"/>
  <c r="R724" i="10"/>
  <c r="Q724" i="10"/>
  <c r="T723" i="10"/>
  <c r="S723" i="10"/>
  <c r="U723" i="10" s="1"/>
  <c r="R723" i="10"/>
  <c r="Q723" i="10"/>
  <c r="T722" i="10"/>
  <c r="S722" i="10"/>
  <c r="U722" i="10" s="1"/>
  <c r="R722" i="10"/>
  <c r="Q722" i="10"/>
  <c r="T721" i="10"/>
  <c r="S721" i="10"/>
  <c r="U721" i="10" s="1"/>
  <c r="R721" i="10"/>
  <c r="Q721" i="10"/>
  <c r="T720" i="10"/>
  <c r="S720" i="10"/>
  <c r="U720" i="10" s="1"/>
  <c r="R720" i="10"/>
  <c r="Q720" i="10"/>
  <c r="T719" i="10"/>
  <c r="S719" i="10"/>
  <c r="U719" i="10" s="1"/>
  <c r="R719" i="10"/>
  <c r="Q719" i="10"/>
  <c r="T718" i="10"/>
  <c r="S718" i="10"/>
  <c r="U718" i="10" s="1"/>
  <c r="R718" i="10"/>
  <c r="Q718" i="10"/>
  <c r="T717" i="10"/>
  <c r="S717" i="10"/>
  <c r="U717" i="10" s="1"/>
  <c r="R717" i="10"/>
  <c r="Q717" i="10"/>
  <c r="T716" i="10"/>
  <c r="S716" i="10"/>
  <c r="U716" i="10" s="1"/>
  <c r="R716" i="10"/>
  <c r="Q716" i="10"/>
  <c r="T715" i="10"/>
  <c r="S715" i="10"/>
  <c r="U715" i="10" s="1"/>
  <c r="R715" i="10"/>
  <c r="Q715" i="10"/>
  <c r="T714" i="10"/>
  <c r="S714" i="10"/>
  <c r="U714" i="10" s="1"/>
  <c r="R714" i="10"/>
  <c r="Q714" i="10"/>
  <c r="T713" i="10"/>
  <c r="S713" i="10"/>
  <c r="U713" i="10" s="1"/>
  <c r="R713" i="10"/>
  <c r="Q713" i="10"/>
  <c r="T712" i="10"/>
  <c r="S712" i="10"/>
  <c r="U712" i="10" s="1"/>
  <c r="R712" i="10"/>
  <c r="Q712" i="10"/>
  <c r="T711" i="10"/>
  <c r="S711" i="10"/>
  <c r="U711" i="10" s="1"/>
  <c r="R711" i="10"/>
  <c r="Q711" i="10"/>
  <c r="T710" i="10"/>
  <c r="S710" i="10"/>
  <c r="U710" i="10" s="1"/>
  <c r="R710" i="10"/>
  <c r="Q710" i="10"/>
  <c r="T709" i="10"/>
  <c r="S709" i="10"/>
  <c r="U709" i="10" s="1"/>
  <c r="R709" i="10"/>
  <c r="Q709" i="10"/>
  <c r="T708" i="10"/>
  <c r="S708" i="10"/>
  <c r="U708" i="10" s="1"/>
  <c r="R708" i="10"/>
  <c r="Q708" i="10"/>
  <c r="T707" i="10"/>
  <c r="S707" i="10"/>
  <c r="U707" i="10" s="1"/>
  <c r="R707" i="10"/>
  <c r="Q707" i="10"/>
  <c r="T706" i="10"/>
  <c r="S706" i="10"/>
  <c r="U706" i="10" s="1"/>
  <c r="R706" i="10"/>
  <c r="Q706" i="10"/>
  <c r="T705" i="10"/>
  <c r="S705" i="10"/>
  <c r="U705" i="10" s="1"/>
  <c r="R705" i="10"/>
  <c r="Q705" i="10"/>
  <c r="T704" i="10"/>
  <c r="S704" i="10"/>
  <c r="U704" i="10" s="1"/>
  <c r="R704" i="10"/>
  <c r="Q704" i="10"/>
  <c r="T703" i="10"/>
  <c r="S703" i="10"/>
  <c r="U703" i="10" s="1"/>
  <c r="R703" i="10"/>
  <c r="Q703" i="10"/>
  <c r="T702" i="10"/>
  <c r="S702" i="10"/>
  <c r="U702" i="10" s="1"/>
  <c r="R702" i="10"/>
  <c r="Q702" i="10"/>
  <c r="T701" i="10"/>
  <c r="S701" i="10"/>
  <c r="U701" i="10" s="1"/>
  <c r="R701" i="10"/>
  <c r="Q701" i="10"/>
  <c r="T700" i="10"/>
  <c r="S700" i="10"/>
  <c r="U700" i="10" s="1"/>
  <c r="R700" i="10"/>
  <c r="Q700" i="10"/>
  <c r="T699" i="10"/>
  <c r="S699" i="10"/>
  <c r="U699" i="10" s="1"/>
  <c r="R699" i="10"/>
  <c r="Q699" i="10"/>
  <c r="T698" i="10"/>
  <c r="S698" i="10"/>
  <c r="U698" i="10" s="1"/>
  <c r="R698" i="10"/>
  <c r="Q698" i="10"/>
  <c r="T697" i="10"/>
  <c r="S697" i="10"/>
  <c r="U697" i="10" s="1"/>
  <c r="R697" i="10"/>
  <c r="Q697" i="10"/>
  <c r="T696" i="10"/>
  <c r="S696" i="10"/>
  <c r="U696" i="10" s="1"/>
  <c r="R696" i="10"/>
  <c r="Q696" i="10"/>
  <c r="T695" i="10"/>
  <c r="S695" i="10"/>
  <c r="U695" i="10" s="1"/>
  <c r="R695" i="10"/>
  <c r="Q695" i="10"/>
  <c r="T694" i="10"/>
  <c r="S694" i="10"/>
  <c r="U694" i="10" s="1"/>
  <c r="R694" i="10"/>
  <c r="Q694" i="10"/>
  <c r="T693" i="10"/>
  <c r="S693" i="10"/>
  <c r="U693" i="10" s="1"/>
  <c r="R693" i="10"/>
  <c r="Q693" i="10"/>
  <c r="T692" i="10"/>
  <c r="S692" i="10"/>
  <c r="U692" i="10" s="1"/>
  <c r="R692" i="10"/>
  <c r="Q692" i="10"/>
  <c r="T691" i="10"/>
  <c r="S691" i="10"/>
  <c r="U691" i="10" s="1"/>
  <c r="R691" i="10"/>
  <c r="Q691" i="10"/>
  <c r="T690" i="10"/>
  <c r="S690" i="10"/>
  <c r="U690" i="10" s="1"/>
  <c r="R690" i="10"/>
  <c r="Q690" i="10"/>
  <c r="T689" i="10"/>
  <c r="S689" i="10"/>
  <c r="U689" i="10" s="1"/>
  <c r="R689" i="10"/>
  <c r="Q689" i="10"/>
  <c r="T688" i="10"/>
  <c r="S688" i="10"/>
  <c r="U688" i="10" s="1"/>
  <c r="R688" i="10"/>
  <c r="Q688" i="10"/>
  <c r="T687" i="10"/>
  <c r="S687" i="10"/>
  <c r="U687" i="10" s="1"/>
  <c r="R687" i="10"/>
  <c r="Q687" i="10"/>
  <c r="T686" i="10"/>
  <c r="S686" i="10"/>
  <c r="U686" i="10" s="1"/>
  <c r="R686" i="10"/>
  <c r="Q686" i="10"/>
  <c r="T685" i="10"/>
  <c r="S685" i="10"/>
  <c r="U685" i="10" s="1"/>
  <c r="R685" i="10"/>
  <c r="Q685" i="10"/>
  <c r="T684" i="10"/>
  <c r="S684" i="10"/>
  <c r="U684" i="10" s="1"/>
  <c r="R684" i="10"/>
  <c r="Q684" i="10"/>
  <c r="T683" i="10"/>
  <c r="S683" i="10"/>
  <c r="U683" i="10" s="1"/>
  <c r="R683" i="10"/>
  <c r="Q683" i="10"/>
  <c r="T682" i="10"/>
  <c r="S682" i="10"/>
  <c r="U682" i="10" s="1"/>
  <c r="R682" i="10"/>
  <c r="Q682" i="10"/>
  <c r="T681" i="10"/>
  <c r="S681" i="10"/>
  <c r="U681" i="10" s="1"/>
  <c r="R681" i="10"/>
  <c r="Q681" i="10"/>
  <c r="T680" i="10"/>
  <c r="S680" i="10"/>
  <c r="U680" i="10" s="1"/>
  <c r="R680" i="10"/>
  <c r="Q680" i="10"/>
  <c r="T679" i="10"/>
  <c r="S679" i="10"/>
  <c r="U679" i="10" s="1"/>
  <c r="R679" i="10"/>
  <c r="Q679" i="10"/>
  <c r="T678" i="10"/>
  <c r="S678" i="10"/>
  <c r="U678" i="10" s="1"/>
  <c r="R678" i="10"/>
  <c r="Q678" i="10"/>
  <c r="T677" i="10"/>
  <c r="S677" i="10"/>
  <c r="U677" i="10" s="1"/>
  <c r="R677" i="10"/>
  <c r="Q677" i="10"/>
  <c r="T676" i="10"/>
  <c r="S676" i="10"/>
  <c r="U676" i="10" s="1"/>
  <c r="R676" i="10"/>
  <c r="Q676" i="10"/>
  <c r="T675" i="10"/>
  <c r="S675" i="10"/>
  <c r="U675" i="10" s="1"/>
  <c r="R675" i="10"/>
  <c r="Q675" i="10"/>
  <c r="T674" i="10"/>
  <c r="S674" i="10"/>
  <c r="U674" i="10" s="1"/>
  <c r="R674" i="10"/>
  <c r="Q674" i="10"/>
  <c r="T673" i="10"/>
  <c r="S673" i="10"/>
  <c r="U673" i="10" s="1"/>
  <c r="R673" i="10"/>
  <c r="Q673" i="10"/>
  <c r="T672" i="10"/>
  <c r="S672" i="10"/>
  <c r="U672" i="10" s="1"/>
  <c r="R672" i="10"/>
  <c r="Q672" i="10"/>
  <c r="T671" i="10"/>
  <c r="S671" i="10"/>
  <c r="U671" i="10" s="1"/>
  <c r="R671" i="10"/>
  <c r="Q671" i="10"/>
  <c r="T670" i="10"/>
  <c r="S670" i="10"/>
  <c r="U670" i="10" s="1"/>
  <c r="R670" i="10"/>
  <c r="Q670" i="10"/>
  <c r="T669" i="10"/>
  <c r="S669" i="10"/>
  <c r="U669" i="10" s="1"/>
  <c r="R669" i="10"/>
  <c r="Q669" i="10"/>
  <c r="T668" i="10"/>
  <c r="S668" i="10"/>
  <c r="U668" i="10" s="1"/>
  <c r="R668" i="10"/>
  <c r="Q668" i="10"/>
  <c r="T667" i="10"/>
  <c r="S667" i="10"/>
  <c r="U667" i="10" s="1"/>
  <c r="R667" i="10"/>
  <c r="Q667" i="10"/>
  <c r="T666" i="10"/>
  <c r="S666" i="10"/>
  <c r="U666" i="10" s="1"/>
  <c r="R666" i="10"/>
  <c r="Q666" i="10"/>
  <c r="T665" i="10"/>
  <c r="S665" i="10"/>
  <c r="U665" i="10" s="1"/>
  <c r="R665" i="10"/>
  <c r="Q665" i="10"/>
  <c r="T664" i="10"/>
  <c r="S664" i="10"/>
  <c r="U664" i="10" s="1"/>
  <c r="R664" i="10"/>
  <c r="Q664" i="10"/>
  <c r="T663" i="10"/>
  <c r="S663" i="10"/>
  <c r="U663" i="10" s="1"/>
  <c r="R663" i="10"/>
  <c r="Q663" i="10"/>
  <c r="T662" i="10"/>
  <c r="S662" i="10"/>
  <c r="U662" i="10" s="1"/>
  <c r="R662" i="10"/>
  <c r="Q662" i="10"/>
  <c r="T661" i="10"/>
  <c r="S661" i="10"/>
  <c r="U661" i="10" s="1"/>
  <c r="R661" i="10"/>
  <c r="Q661" i="10"/>
  <c r="T660" i="10"/>
  <c r="S660" i="10"/>
  <c r="U660" i="10" s="1"/>
  <c r="R660" i="10"/>
  <c r="Q660" i="10"/>
  <c r="T659" i="10"/>
  <c r="S659" i="10"/>
  <c r="U659" i="10" s="1"/>
  <c r="R659" i="10"/>
  <c r="Q659" i="10"/>
  <c r="T658" i="10"/>
  <c r="S658" i="10"/>
  <c r="U658" i="10" s="1"/>
  <c r="R658" i="10"/>
  <c r="Q658" i="10"/>
  <c r="T657" i="10"/>
  <c r="S657" i="10"/>
  <c r="U657" i="10" s="1"/>
  <c r="R657" i="10"/>
  <c r="Q657" i="10"/>
  <c r="T656" i="10"/>
  <c r="S656" i="10"/>
  <c r="U656" i="10" s="1"/>
  <c r="R656" i="10"/>
  <c r="Q656" i="10"/>
  <c r="T655" i="10"/>
  <c r="S655" i="10"/>
  <c r="U655" i="10" s="1"/>
  <c r="R655" i="10"/>
  <c r="Q655" i="10"/>
  <c r="T654" i="10"/>
  <c r="S654" i="10"/>
  <c r="U654" i="10" s="1"/>
  <c r="R654" i="10"/>
  <c r="Q654" i="10"/>
  <c r="T653" i="10"/>
  <c r="S653" i="10"/>
  <c r="U653" i="10" s="1"/>
  <c r="R653" i="10"/>
  <c r="Q653" i="10"/>
  <c r="T652" i="10"/>
  <c r="S652" i="10"/>
  <c r="U652" i="10" s="1"/>
  <c r="R652" i="10"/>
  <c r="Q652" i="10"/>
  <c r="T651" i="10"/>
  <c r="S651" i="10"/>
  <c r="U651" i="10" s="1"/>
  <c r="R651" i="10"/>
  <c r="Q651" i="10"/>
  <c r="T650" i="10"/>
  <c r="S650" i="10"/>
  <c r="U650" i="10" s="1"/>
  <c r="R650" i="10"/>
  <c r="Q650" i="10"/>
  <c r="T649" i="10"/>
  <c r="S649" i="10"/>
  <c r="U649" i="10" s="1"/>
  <c r="R649" i="10"/>
  <c r="Q649" i="10"/>
  <c r="T648" i="10"/>
  <c r="S648" i="10"/>
  <c r="U648" i="10" s="1"/>
  <c r="R648" i="10"/>
  <c r="Q648" i="10"/>
  <c r="T647" i="10"/>
  <c r="S647" i="10"/>
  <c r="U647" i="10" s="1"/>
  <c r="R647" i="10"/>
  <c r="Q647" i="10"/>
  <c r="T646" i="10"/>
  <c r="S646" i="10"/>
  <c r="U646" i="10" s="1"/>
  <c r="R646" i="10"/>
  <c r="Q646" i="10"/>
  <c r="T645" i="10"/>
  <c r="S645" i="10"/>
  <c r="U645" i="10" s="1"/>
  <c r="R645" i="10"/>
  <c r="Q645" i="10"/>
  <c r="T644" i="10"/>
  <c r="S644" i="10"/>
  <c r="U644" i="10" s="1"/>
  <c r="R644" i="10"/>
  <c r="Q644" i="10"/>
  <c r="T643" i="10"/>
  <c r="S643" i="10"/>
  <c r="U643" i="10" s="1"/>
  <c r="R643" i="10"/>
  <c r="Q643" i="10"/>
  <c r="T642" i="10"/>
  <c r="S642" i="10"/>
  <c r="U642" i="10" s="1"/>
  <c r="R642" i="10"/>
  <c r="Q642" i="10"/>
  <c r="T641" i="10"/>
  <c r="S641" i="10"/>
  <c r="U641" i="10" s="1"/>
  <c r="R641" i="10"/>
  <c r="Q641" i="10"/>
  <c r="T640" i="10"/>
  <c r="S640" i="10"/>
  <c r="U640" i="10" s="1"/>
  <c r="R640" i="10"/>
  <c r="Q640" i="10"/>
  <c r="T639" i="10"/>
  <c r="S639" i="10"/>
  <c r="U639" i="10" s="1"/>
  <c r="R639" i="10"/>
  <c r="Q639" i="10"/>
  <c r="T638" i="10"/>
  <c r="S638" i="10"/>
  <c r="U638" i="10" s="1"/>
  <c r="R638" i="10"/>
  <c r="Q638" i="10"/>
  <c r="T637" i="10"/>
  <c r="S637" i="10"/>
  <c r="U637" i="10" s="1"/>
  <c r="R637" i="10"/>
  <c r="Q637" i="10"/>
  <c r="T636" i="10"/>
  <c r="S636" i="10"/>
  <c r="U636" i="10" s="1"/>
  <c r="R636" i="10"/>
  <c r="Q636" i="10"/>
  <c r="T635" i="10"/>
  <c r="S635" i="10"/>
  <c r="U635" i="10" s="1"/>
  <c r="R635" i="10"/>
  <c r="Q635" i="10"/>
  <c r="T634" i="10"/>
  <c r="S634" i="10"/>
  <c r="U634" i="10" s="1"/>
  <c r="R634" i="10"/>
  <c r="Q634" i="10"/>
  <c r="T633" i="10"/>
  <c r="S633" i="10"/>
  <c r="U633" i="10" s="1"/>
  <c r="R633" i="10"/>
  <c r="Q633" i="10"/>
  <c r="T632" i="10"/>
  <c r="S632" i="10"/>
  <c r="U632" i="10" s="1"/>
  <c r="R632" i="10"/>
  <c r="Q632" i="10"/>
  <c r="T631" i="10"/>
  <c r="S631" i="10"/>
  <c r="U631" i="10" s="1"/>
  <c r="R631" i="10"/>
  <c r="Q631" i="10"/>
  <c r="T630" i="10"/>
  <c r="S630" i="10"/>
  <c r="U630" i="10" s="1"/>
  <c r="R630" i="10"/>
  <c r="Q630" i="10"/>
  <c r="T629" i="10"/>
  <c r="S629" i="10"/>
  <c r="U629" i="10" s="1"/>
  <c r="R629" i="10"/>
  <c r="Q629" i="10"/>
  <c r="T628" i="10"/>
  <c r="S628" i="10"/>
  <c r="U628" i="10" s="1"/>
  <c r="R628" i="10"/>
  <c r="Q628" i="10"/>
  <c r="T627" i="10"/>
  <c r="S627" i="10"/>
  <c r="U627" i="10" s="1"/>
  <c r="R627" i="10"/>
  <c r="Q627" i="10"/>
  <c r="T626" i="10"/>
  <c r="S626" i="10"/>
  <c r="U626" i="10" s="1"/>
  <c r="R626" i="10"/>
  <c r="Q626" i="10"/>
  <c r="T625" i="10"/>
  <c r="S625" i="10"/>
  <c r="U625" i="10" s="1"/>
  <c r="R625" i="10"/>
  <c r="Q625" i="10"/>
  <c r="T624" i="10"/>
  <c r="S624" i="10"/>
  <c r="U624" i="10" s="1"/>
  <c r="R624" i="10"/>
  <c r="Q624" i="10"/>
  <c r="T623" i="10"/>
  <c r="S623" i="10"/>
  <c r="U623" i="10" s="1"/>
  <c r="R623" i="10"/>
  <c r="Q623" i="10"/>
  <c r="T622" i="10"/>
  <c r="S622" i="10"/>
  <c r="U622" i="10" s="1"/>
  <c r="R622" i="10"/>
  <c r="Q622" i="10"/>
  <c r="T621" i="10"/>
  <c r="S621" i="10"/>
  <c r="U621" i="10" s="1"/>
  <c r="R621" i="10"/>
  <c r="Q621" i="10"/>
  <c r="T620" i="10"/>
  <c r="S620" i="10"/>
  <c r="U620" i="10" s="1"/>
  <c r="R620" i="10"/>
  <c r="Q620" i="10"/>
  <c r="T619" i="10"/>
  <c r="S619" i="10"/>
  <c r="U619" i="10" s="1"/>
  <c r="R619" i="10"/>
  <c r="Q619" i="10"/>
  <c r="T618" i="10"/>
  <c r="S618" i="10"/>
  <c r="U618" i="10" s="1"/>
  <c r="R618" i="10"/>
  <c r="Q618" i="10"/>
  <c r="T617" i="10"/>
  <c r="S617" i="10"/>
  <c r="U617" i="10" s="1"/>
  <c r="R617" i="10"/>
  <c r="Q617" i="10"/>
  <c r="T616" i="10"/>
  <c r="S616" i="10"/>
  <c r="U616" i="10" s="1"/>
  <c r="R616" i="10"/>
  <c r="Q616" i="10"/>
  <c r="T615" i="10"/>
  <c r="S615" i="10"/>
  <c r="U615" i="10" s="1"/>
  <c r="R615" i="10"/>
  <c r="Q615" i="10"/>
  <c r="T614" i="10"/>
  <c r="S614" i="10"/>
  <c r="U614" i="10" s="1"/>
  <c r="R614" i="10"/>
  <c r="Q614" i="10"/>
  <c r="T613" i="10"/>
  <c r="S613" i="10"/>
  <c r="U613" i="10" s="1"/>
  <c r="R613" i="10"/>
  <c r="Q613" i="10"/>
  <c r="T612" i="10"/>
  <c r="S612" i="10"/>
  <c r="U612" i="10" s="1"/>
  <c r="R612" i="10"/>
  <c r="Q612" i="10"/>
  <c r="T611" i="10"/>
  <c r="S611" i="10"/>
  <c r="U611" i="10" s="1"/>
  <c r="R611" i="10"/>
  <c r="Q611" i="10"/>
  <c r="T610" i="10"/>
  <c r="S610" i="10"/>
  <c r="U610" i="10" s="1"/>
  <c r="R610" i="10"/>
  <c r="Q610" i="10"/>
  <c r="T609" i="10"/>
  <c r="S609" i="10"/>
  <c r="U609" i="10" s="1"/>
  <c r="R609" i="10"/>
  <c r="Q609" i="10"/>
  <c r="T608" i="10"/>
  <c r="S608" i="10"/>
  <c r="U608" i="10" s="1"/>
  <c r="R608" i="10"/>
  <c r="Q608" i="10"/>
  <c r="T607" i="10"/>
  <c r="S607" i="10"/>
  <c r="U607" i="10" s="1"/>
  <c r="R607" i="10"/>
  <c r="Q607" i="10"/>
  <c r="T606" i="10"/>
  <c r="S606" i="10"/>
  <c r="U606" i="10" s="1"/>
  <c r="R606" i="10"/>
  <c r="Q606" i="10"/>
  <c r="T605" i="10"/>
  <c r="S605" i="10"/>
  <c r="U605" i="10" s="1"/>
  <c r="R605" i="10"/>
  <c r="Q605" i="10"/>
  <c r="T604" i="10"/>
  <c r="S604" i="10"/>
  <c r="U604" i="10" s="1"/>
  <c r="R604" i="10"/>
  <c r="Q604" i="10"/>
  <c r="T603" i="10"/>
  <c r="S603" i="10"/>
  <c r="U603" i="10" s="1"/>
  <c r="R603" i="10"/>
  <c r="Q603" i="10"/>
  <c r="T602" i="10"/>
  <c r="S602" i="10"/>
  <c r="U602" i="10" s="1"/>
  <c r="R602" i="10"/>
  <c r="Q602" i="10"/>
  <c r="T601" i="10"/>
  <c r="S601" i="10"/>
  <c r="U601" i="10" s="1"/>
  <c r="R601" i="10"/>
  <c r="Q601" i="10"/>
  <c r="T600" i="10"/>
  <c r="S600" i="10"/>
  <c r="U600" i="10" s="1"/>
  <c r="R600" i="10"/>
  <c r="Q600" i="10"/>
  <c r="T599" i="10"/>
  <c r="S599" i="10"/>
  <c r="U599" i="10" s="1"/>
  <c r="R599" i="10"/>
  <c r="Q599" i="10"/>
  <c r="T598" i="10"/>
  <c r="S598" i="10"/>
  <c r="U598" i="10" s="1"/>
  <c r="R598" i="10"/>
  <c r="Q598" i="10"/>
  <c r="T597" i="10"/>
  <c r="S597" i="10"/>
  <c r="U597" i="10" s="1"/>
  <c r="R597" i="10"/>
  <c r="Q597" i="10"/>
  <c r="T596" i="10"/>
  <c r="S596" i="10"/>
  <c r="U596" i="10" s="1"/>
  <c r="R596" i="10"/>
  <c r="Q596" i="10"/>
  <c r="T595" i="10"/>
  <c r="S595" i="10"/>
  <c r="U595" i="10" s="1"/>
  <c r="R595" i="10"/>
  <c r="Q595" i="10"/>
  <c r="T594" i="10"/>
  <c r="S594" i="10"/>
  <c r="U594" i="10" s="1"/>
  <c r="R594" i="10"/>
  <c r="Q594" i="10"/>
  <c r="T593" i="10"/>
  <c r="S593" i="10"/>
  <c r="U593" i="10" s="1"/>
  <c r="R593" i="10"/>
  <c r="Q593" i="10"/>
  <c r="T592" i="10"/>
  <c r="S592" i="10"/>
  <c r="U592" i="10" s="1"/>
  <c r="R592" i="10"/>
  <c r="Q592" i="10"/>
  <c r="T591" i="10"/>
  <c r="S591" i="10"/>
  <c r="U591" i="10" s="1"/>
  <c r="R591" i="10"/>
  <c r="Q591" i="10"/>
  <c r="T590" i="10"/>
  <c r="S590" i="10"/>
  <c r="U590" i="10" s="1"/>
  <c r="R590" i="10"/>
  <c r="Q590" i="10"/>
  <c r="T589" i="10"/>
  <c r="S589" i="10"/>
  <c r="U589" i="10" s="1"/>
  <c r="R589" i="10"/>
  <c r="Q589" i="10"/>
  <c r="T588" i="10"/>
  <c r="S588" i="10"/>
  <c r="U588" i="10" s="1"/>
  <c r="R588" i="10"/>
  <c r="Q588" i="10"/>
  <c r="T587" i="10"/>
  <c r="S587" i="10"/>
  <c r="U587" i="10" s="1"/>
  <c r="R587" i="10"/>
  <c r="Q587" i="10"/>
  <c r="T586" i="10"/>
  <c r="S586" i="10"/>
  <c r="U586" i="10" s="1"/>
  <c r="R586" i="10"/>
  <c r="Q586" i="10"/>
  <c r="T585" i="10"/>
  <c r="S585" i="10"/>
  <c r="U585" i="10" s="1"/>
  <c r="R585" i="10"/>
  <c r="Q585" i="10"/>
  <c r="T584" i="10"/>
  <c r="S584" i="10"/>
  <c r="U584" i="10" s="1"/>
  <c r="R584" i="10"/>
  <c r="Q584" i="10"/>
  <c r="T583" i="10"/>
  <c r="S583" i="10"/>
  <c r="U583" i="10" s="1"/>
  <c r="R583" i="10"/>
  <c r="Q583" i="10"/>
  <c r="T582" i="10"/>
  <c r="S582" i="10"/>
  <c r="U582" i="10" s="1"/>
  <c r="R582" i="10"/>
  <c r="Q582" i="10"/>
  <c r="T581" i="10"/>
  <c r="S581" i="10"/>
  <c r="U581" i="10" s="1"/>
  <c r="R581" i="10"/>
  <c r="Q581" i="10"/>
  <c r="T580" i="10"/>
  <c r="S580" i="10"/>
  <c r="U580" i="10" s="1"/>
  <c r="R580" i="10"/>
  <c r="Q580" i="10"/>
  <c r="T579" i="10"/>
  <c r="S579" i="10"/>
  <c r="U579" i="10" s="1"/>
  <c r="R579" i="10"/>
  <c r="Q579" i="10"/>
  <c r="T578" i="10"/>
  <c r="S578" i="10"/>
  <c r="U578" i="10" s="1"/>
  <c r="R578" i="10"/>
  <c r="Q578" i="10"/>
  <c r="T577" i="10"/>
  <c r="S577" i="10"/>
  <c r="U577" i="10" s="1"/>
  <c r="R577" i="10"/>
  <c r="Q577" i="10"/>
  <c r="T576" i="10"/>
  <c r="S576" i="10"/>
  <c r="U576" i="10" s="1"/>
  <c r="R576" i="10"/>
  <c r="Q576" i="10"/>
  <c r="T575" i="10"/>
  <c r="S575" i="10"/>
  <c r="U575" i="10" s="1"/>
  <c r="R575" i="10"/>
  <c r="Q575" i="10"/>
  <c r="T574" i="10"/>
  <c r="S574" i="10"/>
  <c r="U574" i="10" s="1"/>
  <c r="R574" i="10"/>
  <c r="Q574" i="10"/>
  <c r="T573" i="10"/>
  <c r="S573" i="10"/>
  <c r="U573" i="10" s="1"/>
  <c r="R573" i="10"/>
  <c r="Q573" i="10"/>
  <c r="T572" i="10"/>
  <c r="S572" i="10"/>
  <c r="U572" i="10" s="1"/>
  <c r="R572" i="10"/>
  <c r="Q572" i="10"/>
  <c r="T571" i="10"/>
  <c r="S571" i="10"/>
  <c r="U571" i="10" s="1"/>
  <c r="R571" i="10"/>
  <c r="Q571" i="10"/>
  <c r="T570" i="10"/>
  <c r="S570" i="10"/>
  <c r="U570" i="10" s="1"/>
  <c r="R570" i="10"/>
  <c r="Q570" i="10"/>
  <c r="T569" i="10"/>
  <c r="S569" i="10"/>
  <c r="U569" i="10" s="1"/>
  <c r="R569" i="10"/>
  <c r="Q569" i="10"/>
  <c r="T568" i="10"/>
  <c r="S568" i="10"/>
  <c r="U568" i="10" s="1"/>
  <c r="R568" i="10"/>
  <c r="Q568" i="10"/>
  <c r="T567" i="10"/>
  <c r="S567" i="10"/>
  <c r="U567" i="10" s="1"/>
  <c r="R567" i="10"/>
  <c r="Q567" i="10"/>
  <c r="T566" i="10"/>
  <c r="S566" i="10"/>
  <c r="U566" i="10" s="1"/>
  <c r="R566" i="10"/>
  <c r="Q566" i="10"/>
  <c r="T565" i="10"/>
  <c r="S565" i="10"/>
  <c r="U565" i="10" s="1"/>
  <c r="R565" i="10"/>
  <c r="Q565" i="10"/>
  <c r="T564" i="10"/>
  <c r="S564" i="10"/>
  <c r="U564" i="10" s="1"/>
  <c r="R564" i="10"/>
  <c r="Q564" i="10"/>
  <c r="T563" i="10"/>
  <c r="S563" i="10"/>
  <c r="U563" i="10" s="1"/>
  <c r="R563" i="10"/>
  <c r="Q563" i="10"/>
  <c r="T562" i="10"/>
  <c r="S562" i="10"/>
  <c r="U562" i="10" s="1"/>
  <c r="R562" i="10"/>
  <c r="Q562" i="10"/>
  <c r="T561" i="10"/>
  <c r="S561" i="10"/>
  <c r="U561" i="10" s="1"/>
  <c r="R561" i="10"/>
  <c r="Q561" i="10"/>
  <c r="T560" i="10"/>
  <c r="S560" i="10"/>
  <c r="U560" i="10" s="1"/>
  <c r="R560" i="10"/>
  <c r="Q560" i="10"/>
  <c r="T559" i="10"/>
  <c r="S559" i="10"/>
  <c r="U559" i="10" s="1"/>
  <c r="R559" i="10"/>
  <c r="Q559" i="10"/>
  <c r="T558" i="10"/>
  <c r="S558" i="10"/>
  <c r="U558" i="10" s="1"/>
  <c r="R558" i="10"/>
  <c r="Q558" i="10"/>
  <c r="T557" i="10"/>
  <c r="S557" i="10"/>
  <c r="U557" i="10" s="1"/>
  <c r="R557" i="10"/>
  <c r="Q557" i="10"/>
  <c r="T556" i="10"/>
  <c r="S556" i="10"/>
  <c r="U556" i="10" s="1"/>
  <c r="R556" i="10"/>
  <c r="Q556" i="10"/>
  <c r="T555" i="10"/>
  <c r="S555" i="10"/>
  <c r="U555" i="10" s="1"/>
  <c r="R555" i="10"/>
  <c r="Q555" i="10"/>
  <c r="T554" i="10"/>
  <c r="S554" i="10"/>
  <c r="U554" i="10" s="1"/>
  <c r="R554" i="10"/>
  <c r="Q554" i="10"/>
  <c r="T553" i="10"/>
  <c r="S553" i="10"/>
  <c r="U553" i="10" s="1"/>
  <c r="R553" i="10"/>
  <c r="Q553" i="10"/>
  <c r="T552" i="10"/>
  <c r="S552" i="10"/>
  <c r="U552" i="10" s="1"/>
  <c r="R552" i="10"/>
  <c r="Q552" i="10"/>
  <c r="T551" i="10"/>
  <c r="S551" i="10"/>
  <c r="U551" i="10" s="1"/>
  <c r="R551" i="10"/>
  <c r="Q551" i="10"/>
  <c r="T550" i="10"/>
  <c r="S550" i="10"/>
  <c r="U550" i="10" s="1"/>
  <c r="R550" i="10"/>
  <c r="Q550" i="10"/>
  <c r="T549" i="10"/>
  <c r="S549" i="10"/>
  <c r="U549" i="10" s="1"/>
  <c r="R549" i="10"/>
  <c r="Q549" i="10"/>
  <c r="T548" i="10"/>
  <c r="S548" i="10"/>
  <c r="U548" i="10" s="1"/>
  <c r="R548" i="10"/>
  <c r="Q548" i="10"/>
  <c r="T547" i="10"/>
  <c r="S547" i="10"/>
  <c r="U547" i="10" s="1"/>
  <c r="R547" i="10"/>
  <c r="Q547" i="10"/>
  <c r="T546" i="10"/>
  <c r="S546" i="10"/>
  <c r="U546" i="10" s="1"/>
  <c r="R546" i="10"/>
  <c r="Q546" i="10"/>
  <c r="T545" i="10"/>
  <c r="S545" i="10"/>
  <c r="U545" i="10" s="1"/>
  <c r="R545" i="10"/>
  <c r="Q545" i="10"/>
  <c r="T544" i="10"/>
  <c r="S544" i="10"/>
  <c r="U544" i="10" s="1"/>
  <c r="R544" i="10"/>
  <c r="Q544" i="10"/>
  <c r="T543" i="10"/>
  <c r="S543" i="10"/>
  <c r="U543" i="10" s="1"/>
  <c r="R543" i="10"/>
  <c r="Q543" i="10"/>
  <c r="T542" i="10"/>
  <c r="S542" i="10"/>
  <c r="U542" i="10" s="1"/>
  <c r="R542" i="10"/>
  <c r="Q542" i="10"/>
  <c r="T541" i="10"/>
  <c r="S541" i="10"/>
  <c r="U541" i="10" s="1"/>
  <c r="R541" i="10"/>
  <c r="Q541" i="10"/>
  <c r="T540" i="10"/>
  <c r="S540" i="10"/>
  <c r="U540" i="10" s="1"/>
  <c r="R540" i="10"/>
  <c r="Q540" i="10"/>
  <c r="T539" i="10"/>
  <c r="S539" i="10"/>
  <c r="U539" i="10" s="1"/>
  <c r="R539" i="10"/>
  <c r="Q539" i="10"/>
  <c r="T538" i="10"/>
  <c r="S538" i="10"/>
  <c r="U538" i="10" s="1"/>
  <c r="R538" i="10"/>
  <c r="Q538" i="10"/>
  <c r="T537" i="10"/>
  <c r="S537" i="10"/>
  <c r="U537" i="10" s="1"/>
  <c r="R537" i="10"/>
  <c r="Q537" i="10"/>
  <c r="T536" i="10"/>
  <c r="S536" i="10"/>
  <c r="U536" i="10" s="1"/>
  <c r="R536" i="10"/>
  <c r="Q536" i="10"/>
  <c r="T535" i="10"/>
  <c r="S535" i="10"/>
  <c r="U535" i="10" s="1"/>
  <c r="R535" i="10"/>
  <c r="Q535" i="10"/>
  <c r="T534" i="10"/>
  <c r="S534" i="10"/>
  <c r="U534" i="10" s="1"/>
  <c r="R534" i="10"/>
  <c r="Q534" i="10"/>
  <c r="T533" i="10"/>
  <c r="S533" i="10"/>
  <c r="U533" i="10" s="1"/>
  <c r="R533" i="10"/>
  <c r="Q533" i="10"/>
  <c r="T532" i="10"/>
  <c r="S532" i="10"/>
  <c r="U532" i="10" s="1"/>
  <c r="R532" i="10"/>
  <c r="Q532" i="10"/>
  <c r="T531" i="10"/>
  <c r="S531" i="10"/>
  <c r="U531" i="10" s="1"/>
  <c r="R531" i="10"/>
  <c r="Q531" i="10"/>
  <c r="T530" i="10"/>
  <c r="S530" i="10"/>
  <c r="U530" i="10" s="1"/>
  <c r="R530" i="10"/>
  <c r="Q530" i="10"/>
  <c r="T529" i="10"/>
  <c r="S529" i="10"/>
  <c r="U529" i="10" s="1"/>
  <c r="R529" i="10"/>
  <c r="Q529" i="10"/>
  <c r="T528" i="10"/>
  <c r="S528" i="10"/>
  <c r="U528" i="10" s="1"/>
  <c r="R528" i="10"/>
  <c r="Q528" i="10"/>
  <c r="T527" i="10"/>
  <c r="S527" i="10"/>
  <c r="U527" i="10" s="1"/>
  <c r="R527" i="10"/>
  <c r="Q527" i="10"/>
  <c r="T526" i="10"/>
  <c r="S526" i="10"/>
  <c r="U526" i="10" s="1"/>
  <c r="R526" i="10"/>
  <c r="Q526" i="10"/>
  <c r="T525" i="10"/>
  <c r="S525" i="10"/>
  <c r="U525" i="10" s="1"/>
  <c r="R525" i="10"/>
  <c r="Q525" i="10"/>
  <c r="T524" i="10"/>
  <c r="S524" i="10"/>
  <c r="U524" i="10" s="1"/>
  <c r="R524" i="10"/>
  <c r="Q524" i="10"/>
  <c r="T523" i="10"/>
  <c r="S523" i="10"/>
  <c r="U523" i="10" s="1"/>
  <c r="R523" i="10"/>
  <c r="Q523" i="10"/>
  <c r="T522" i="10"/>
  <c r="S522" i="10"/>
  <c r="U522" i="10" s="1"/>
  <c r="R522" i="10"/>
  <c r="Q522" i="10"/>
  <c r="T521" i="10"/>
  <c r="S521" i="10"/>
  <c r="U521" i="10" s="1"/>
  <c r="R521" i="10"/>
  <c r="Q521" i="10"/>
  <c r="T520" i="10"/>
  <c r="S520" i="10"/>
  <c r="U520" i="10" s="1"/>
  <c r="R520" i="10"/>
  <c r="Q520" i="10"/>
  <c r="T519" i="10"/>
  <c r="S519" i="10"/>
  <c r="U519" i="10" s="1"/>
  <c r="R519" i="10"/>
  <c r="Q519" i="10"/>
  <c r="T518" i="10"/>
  <c r="S518" i="10"/>
  <c r="U518" i="10" s="1"/>
  <c r="R518" i="10"/>
  <c r="Q518" i="10"/>
  <c r="T517" i="10"/>
  <c r="S517" i="10"/>
  <c r="U517" i="10" s="1"/>
  <c r="R517" i="10"/>
  <c r="Q517" i="10"/>
  <c r="T516" i="10"/>
  <c r="S516" i="10"/>
  <c r="U516" i="10" s="1"/>
  <c r="R516" i="10"/>
  <c r="Q516" i="10"/>
  <c r="T515" i="10"/>
  <c r="S515" i="10"/>
  <c r="U515" i="10" s="1"/>
  <c r="R515" i="10"/>
  <c r="Q515" i="10"/>
  <c r="T514" i="10"/>
  <c r="S514" i="10"/>
  <c r="U514" i="10" s="1"/>
  <c r="R514" i="10"/>
  <c r="Q514" i="10"/>
  <c r="T513" i="10"/>
  <c r="S513" i="10"/>
  <c r="U513" i="10" s="1"/>
  <c r="R513" i="10"/>
  <c r="Q513" i="10"/>
  <c r="T512" i="10"/>
  <c r="S512" i="10"/>
  <c r="U512" i="10" s="1"/>
  <c r="R512" i="10"/>
  <c r="Q512" i="10"/>
  <c r="T511" i="10"/>
  <c r="S511" i="10"/>
  <c r="U511" i="10" s="1"/>
  <c r="R511" i="10"/>
  <c r="Q511" i="10"/>
  <c r="T510" i="10"/>
  <c r="S510" i="10"/>
  <c r="U510" i="10" s="1"/>
  <c r="R510" i="10"/>
  <c r="Q510" i="10"/>
  <c r="T509" i="10"/>
  <c r="S509" i="10"/>
  <c r="U509" i="10" s="1"/>
  <c r="R509" i="10"/>
  <c r="Q509" i="10"/>
  <c r="T508" i="10"/>
  <c r="S508" i="10"/>
  <c r="U508" i="10" s="1"/>
  <c r="R508" i="10"/>
  <c r="Q508" i="10"/>
  <c r="T507" i="10"/>
  <c r="S507" i="10"/>
  <c r="U507" i="10" s="1"/>
  <c r="R507" i="10"/>
  <c r="Q507" i="10"/>
  <c r="T506" i="10"/>
  <c r="S506" i="10"/>
  <c r="U506" i="10" s="1"/>
  <c r="R506" i="10"/>
  <c r="Q506" i="10"/>
  <c r="T505" i="10"/>
  <c r="S505" i="10"/>
  <c r="U505" i="10" s="1"/>
  <c r="R505" i="10"/>
  <c r="Q505" i="10"/>
  <c r="T504" i="10"/>
  <c r="S504" i="10"/>
  <c r="U504" i="10" s="1"/>
  <c r="R504" i="10"/>
  <c r="Q504" i="10"/>
  <c r="T503" i="10"/>
  <c r="S503" i="10"/>
  <c r="U503" i="10" s="1"/>
  <c r="R503" i="10"/>
  <c r="Q503" i="10"/>
  <c r="T502" i="10"/>
  <c r="S502" i="10"/>
  <c r="U502" i="10" s="1"/>
  <c r="R502" i="10"/>
  <c r="Q502" i="10"/>
  <c r="T501" i="10"/>
  <c r="S501" i="10"/>
  <c r="U501" i="10" s="1"/>
  <c r="R501" i="10"/>
  <c r="Q501" i="10"/>
  <c r="T500" i="10"/>
  <c r="S500" i="10"/>
  <c r="U500" i="10" s="1"/>
  <c r="R500" i="10"/>
  <c r="Q500" i="10"/>
  <c r="T499" i="10"/>
  <c r="S499" i="10"/>
  <c r="U499" i="10" s="1"/>
  <c r="R499" i="10"/>
  <c r="Q499" i="10"/>
  <c r="T498" i="10"/>
  <c r="S498" i="10"/>
  <c r="U498" i="10" s="1"/>
  <c r="R498" i="10"/>
  <c r="Q498" i="10"/>
  <c r="T497" i="10"/>
  <c r="S497" i="10"/>
  <c r="U497" i="10" s="1"/>
  <c r="R497" i="10"/>
  <c r="Q497" i="10"/>
  <c r="T496" i="10"/>
  <c r="S496" i="10"/>
  <c r="U496" i="10" s="1"/>
  <c r="R496" i="10"/>
  <c r="Q496" i="10"/>
  <c r="T495" i="10"/>
  <c r="S495" i="10"/>
  <c r="U495" i="10" s="1"/>
  <c r="R495" i="10"/>
  <c r="Q495" i="10"/>
  <c r="T494" i="10"/>
  <c r="S494" i="10"/>
  <c r="U494" i="10" s="1"/>
  <c r="R494" i="10"/>
  <c r="Q494" i="10"/>
  <c r="T493" i="10"/>
  <c r="S493" i="10"/>
  <c r="U493" i="10" s="1"/>
  <c r="R493" i="10"/>
  <c r="Q493" i="10"/>
  <c r="T492" i="10"/>
  <c r="S492" i="10"/>
  <c r="U492" i="10" s="1"/>
  <c r="R492" i="10"/>
  <c r="Q492" i="10"/>
  <c r="T491" i="10"/>
  <c r="S491" i="10"/>
  <c r="U491" i="10" s="1"/>
  <c r="R491" i="10"/>
  <c r="Q491" i="10"/>
  <c r="T490" i="10"/>
  <c r="S490" i="10"/>
  <c r="U490" i="10" s="1"/>
  <c r="R490" i="10"/>
  <c r="Q490" i="10"/>
  <c r="T489" i="10"/>
  <c r="S489" i="10"/>
  <c r="U489" i="10" s="1"/>
  <c r="R489" i="10"/>
  <c r="Q489" i="10"/>
  <c r="T488" i="10"/>
  <c r="S488" i="10"/>
  <c r="U488" i="10" s="1"/>
  <c r="R488" i="10"/>
  <c r="Q488" i="10"/>
  <c r="T487" i="10"/>
  <c r="S487" i="10"/>
  <c r="U487" i="10" s="1"/>
  <c r="R487" i="10"/>
  <c r="Q487" i="10"/>
  <c r="T486" i="10"/>
  <c r="S486" i="10"/>
  <c r="U486" i="10" s="1"/>
  <c r="R486" i="10"/>
  <c r="Q486" i="10"/>
  <c r="T485" i="10"/>
  <c r="S485" i="10"/>
  <c r="U485" i="10" s="1"/>
  <c r="R485" i="10"/>
  <c r="Q485" i="10"/>
  <c r="T484" i="10"/>
  <c r="S484" i="10"/>
  <c r="U484" i="10" s="1"/>
  <c r="R484" i="10"/>
  <c r="Q484" i="10"/>
  <c r="T483" i="10"/>
  <c r="S483" i="10"/>
  <c r="U483" i="10" s="1"/>
  <c r="R483" i="10"/>
  <c r="Q483" i="10"/>
  <c r="T482" i="10"/>
  <c r="S482" i="10"/>
  <c r="U482" i="10" s="1"/>
  <c r="R482" i="10"/>
  <c r="Q482" i="10"/>
  <c r="T481" i="10"/>
  <c r="S481" i="10"/>
  <c r="U481" i="10" s="1"/>
  <c r="R481" i="10"/>
  <c r="Q481" i="10"/>
  <c r="T480" i="10"/>
  <c r="S480" i="10"/>
  <c r="U480" i="10" s="1"/>
  <c r="R480" i="10"/>
  <c r="Q480" i="10"/>
  <c r="T479" i="10"/>
  <c r="S479" i="10"/>
  <c r="U479" i="10" s="1"/>
  <c r="R479" i="10"/>
  <c r="Q479" i="10"/>
  <c r="T478" i="10"/>
  <c r="S478" i="10"/>
  <c r="U478" i="10" s="1"/>
  <c r="R478" i="10"/>
  <c r="Q478" i="10"/>
  <c r="T477" i="10"/>
  <c r="S477" i="10"/>
  <c r="U477" i="10" s="1"/>
  <c r="R477" i="10"/>
  <c r="Q477" i="10"/>
  <c r="T476" i="10"/>
  <c r="S476" i="10"/>
  <c r="U476" i="10" s="1"/>
  <c r="R476" i="10"/>
  <c r="Q476" i="10"/>
  <c r="T475" i="10"/>
  <c r="S475" i="10"/>
  <c r="U475" i="10" s="1"/>
  <c r="R475" i="10"/>
  <c r="Q475" i="10"/>
  <c r="T474" i="10"/>
  <c r="S474" i="10"/>
  <c r="U474" i="10" s="1"/>
  <c r="R474" i="10"/>
  <c r="Q474" i="10"/>
  <c r="T473" i="10"/>
  <c r="S473" i="10"/>
  <c r="U473" i="10" s="1"/>
  <c r="R473" i="10"/>
  <c r="Q473" i="10"/>
  <c r="T472" i="10"/>
  <c r="S472" i="10"/>
  <c r="U472" i="10" s="1"/>
  <c r="R472" i="10"/>
  <c r="Q472" i="10"/>
  <c r="T471" i="10"/>
  <c r="S471" i="10"/>
  <c r="U471" i="10" s="1"/>
  <c r="R471" i="10"/>
  <c r="Q471" i="10"/>
  <c r="T470" i="10"/>
  <c r="S470" i="10"/>
  <c r="U470" i="10" s="1"/>
  <c r="R470" i="10"/>
  <c r="Q470" i="10"/>
  <c r="T469" i="10"/>
  <c r="S469" i="10"/>
  <c r="U469" i="10" s="1"/>
  <c r="R469" i="10"/>
  <c r="Q469" i="10"/>
  <c r="T468" i="10"/>
  <c r="S468" i="10"/>
  <c r="U468" i="10" s="1"/>
  <c r="R468" i="10"/>
  <c r="Q468" i="10"/>
  <c r="T467" i="10"/>
  <c r="S467" i="10"/>
  <c r="U467" i="10" s="1"/>
  <c r="R467" i="10"/>
  <c r="Q467" i="10"/>
  <c r="T466" i="10"/>
  <c r="S466" i="10"/>
  <c r="U466" i="10" s="1"/>
  <c r="R466" i="10"/>
  <c r="Q466" i="10"/>
  <c r="T465" i="10"/>
  <c r="S465" i="10"/>
  <c r="U465" i="10" s="1"/>
  <c r="R465" i="10"/>
  <c r="Q465" i="10"/>
  <c r="T464" i="10"/>
  <c r="S464" i="10"/>
  <c r="U464" i="10" s="1"/>
  <c r="R464" i="10"/>
  <c r="Q464" i="10"/>
  <c r="T463" i="10"/>
  <c r="S463" i="10"/>
  <c r="U463" i="10" s="1"/>
  <c r="R463" i="10"/>
  <c r="Q463" i="10"/>
  <c r="T462" i="10"/>
  <c r="S462" i="10"/>
  <c r="U462" i="10" s="1"/>
  <c r="R462" i="10"/>
  <c r="Q462" i="10"/>
  <c r="T461" i="10"/>
  <c r="S461" i="10"/>
  <c r="U461" i="10" s="1"/>
  <c r="R461" i="10"/>
  <c r="Q461" i="10"/>
  <c r="T460" i="10"/>
  <c r="S460" i="10"/>
  <c r="U460" i="10" s="1"/>
  <c r="R460" i="10"/>
  <c r="Q460" i="10"/>
  <c r="T459" i="10"/>
  <c r="S459" i="10"/>
  <c r="U459" i="10" s="1"/>
  <c r="R459" i="10"/>
  <c r="Q459" i="10"/>
  <c r="T458" i="10"/>
  <c r="S458" i="10"/>
  <c r="U458" i="10" s="1"/>
  <c r="R458" i="10"/>
  <c r="Q458" i="10"/>
  <c r="T457" i="10"/>
  <c r="S457" i="10"/>
  <c r="U457" i="10" s="1"/>
  <c r="R457" i="10"/>
  <c r="Q457" i="10"/>
  <c r="T456" i="10"/>
  <c r="S456" i="10"/>
  <c r="U456" i="10" s="1"/>
  <c r="R456" i="10"/>
  <c r="Q456" i="10"/>
  <c r="T455" i="10"/>
  <c r="S455" i="10"/>
  <c r="U455" i="10" s="1"/>
  <c r="R455" i="10"/>
  <c r="Q455" i="10"/>
  <c r="T454" i="10"/>
  <c r="S454" i="10"/>
  <c r="U454" i="10" s="1"/>
  <c r="R454" i="10"/>
  <c r="Q454" i="10"/>
  <c r="T453" i="10"/>
  <c r="S453" i="10"/>
  <c r="U453" i="10" s="1"/>
  <c r="R453" i="10"/>
  <c r="Q453" i="10"/>
  <c r="T452" i="10"/>
  <c r="S452" i="10"/>
  <c r="U452" i="10" s="1"/>
  <c r="R452" i="10"/>
  <c r="Q452" i="10"/>
  <c r="T451" i="10"/>
  <c r="S451" i="10"/>
  <c r="U451" i="10" s="1"/>
  <c r="R451" i="10"/>
  <c r="Q451" i="10"/>
  <c r="T450" i="10"/>
  <c r="S450" i="10"/>
  <c r="U450" i="10" s="1"/>
  <c r="R450" i="10"/>
  <c r="Q450" i="10"/>
  <c r="T449" i="10"/>
  <c r="S449" i="10"/>
  <c r="U449" i="10" s="1"/>
  <c r="R449" i="10"/>
  <c r="Q449" i="10"/>
  <c r="T448" i="10"/>
  <c r="S448" i="10"/>
  <c r="U448" i="10" s="1"/>
  <c r="R448" i="10"/>
  <c r="Q448" i="10"/>
  <c r="T447" i="10"/>
  <c r="S447" i="10"/>
  <c r="U447" i="10" s="1"/>
  <c r="R447" i="10"/>
  <c r="Q447" i="10"/>
  <c r="T446" i="10"/>
  <c r="S446" i="10"/>
  <c r="U446" i="10" s="1"/>
  <c r="R446" i="10"/>
  <c r="Q446" i="10"/>
  <c r="T445" i="10"/>
  <c r="S445" i="10"/>
  <c r="U445" i="10" s="1"/>
  <c r="R445" i="10"/>
  <c r="Q445" i="10"/>
  <c r="T444" i="10"/>
  <c r="S444" i="10"/>
  <c r="U444" i="10" s="1"/>
  <c r="R444" i="10"/>
  <c r="Q444" i="10"/>
  <c r="T443" i="10"/>
  <c r="S443" i="10"/>
  <c r="U443" i="10" s="1"/>
  <c r="R443" i="10"/>
  <c r="Q443" i="10"/>
  <c r="T442" i="10"/>
  <c r="S442" i="10"/>
  <c r="U442" i="10" s="1"/>
  <c r="R442" i="10"/>
  <c r="Q442" i="10"/>
  <c r="T441" i="10"/>
  <c r="S441" i="10"/>
  <c r="U441" i="10" s="1"/>
  <c r="R441" i="10"/>
  <c r="Q441" i="10"/>
  <c r="T440" i="10"/>
  <c r="S440" i="10"/>
  <c r="U440" i="10" s="1"/>
  <c r="R440" i="10"/>
  <c r="Q440" i="10"/>
  <c r="T439" i="10"/>
  <c r="S439" i="10"/>
  <c r="U439" i="10" s="1"/>
  <c r="R439" i="10"/>
  <c r="Q439" i="10"/>
  <c r="T438" i="10"/>
  <c r="S438" i="10"/>
  <c r="U438" i="10" s="1"/>
  <c r="R438" i="10"/>
  <c r="Q438" i="10"/>
  <c r="T437" i="10"/>
  <c r="S437" i="10"/>
  <c r="U437" i="10" s="1"/>
  <c r="R437" i="10"/>
  <c r="Q437" i="10"/>
  <c r="T436" i="10"/>
  <c r="S436" i="10"/>
  <c r="U436" i="10" s="1"/>
  <c r="R436" i="10"/>
  <c r="Q436" i="10"/>
  <c r="T435" i="10"/>
  <c r="S435" i="10"/>
  <c r="U435" i="10" s="1"/>
  <c r="R435" i="10"/>
  <c r="Q435" i="10"/>
  <c r="T434" i="10"/>
  <c r="S434" i="10"/>
  <c r="U434" i="10" s="1"/>
  <c r="R434" i="10"/>
  <c r="Q434" i="10"/>
  <c r="T433" i="10"/>
  <c r="S433" i="10"/>
  <c r="U433" i="10" s="1"/>
  <c r="R433" i="10"/>
  <c r="Q433" i="10"/>
  <c r="T432" i="10"/>
  <c r="S432" i="10"/>
  <c r="U432" i="10" s="1"/>
  <c r="R432" i="10"/>
  <c r="Q432" i="10"/>
  <c r="T431" i="10"/>
  <c r="S431" i="10"/>
  <c r="U431" i="10" s="1"/>
  <c r="R431" i="10"/>
  <c r="Q431" i="10"/>
  <c r="T430" i="10"/>
  <c r="S430" i="10"/>
  <c r="U430" i="10" s="1"/>
  <c r="R430" i="10"/>
  <c r="Q430" i="10"/>
  <c r="T429" i="10"/>
  <c r="S429" i="10"/>
  <c r="U429" i="10" s="1"/>
  <c r="R429" i="10"/>
  <c r="Q429" i="10"/>
  <c r="T428" i="10"/>
  <c r="S428" i="10"/>
  <c r="U428" i="10" s="1"/>
  <c r="R428" i="10"/>
  <c r="Q428" i="10"/>
  <c r="T427" i="10"/>
  <c r="S427" i="10"/>
  <c r="U427" i="10" s="1"/>
  <c r="R427" i="10"/>
  <c r="Q427" i="10"/>
  <c r="T426" i="10"/>
  <c r="S426" i="10"/>
  <c r="U426" i="10" s="1"/>
  <c r="R426" i="10"/>
  <c r="Q426" i="10"/>
  <c r="T425" i="10"/>
  <c r="S425" i="10"/>
  <c r="U425" i="10" s="1"/>
  <c r="R425" i="10"/>
  <c r="Q425" i="10"/>
  <c r="T424" i="10"/>
  <c r="S424" i="10"/>
  <c r="U424" i="10" s="1"/>
  <c r="R424" i="10"/>
  <c r="Q424" i="10"/>
  <c r="T423" i="10"/>
  <c r="S423" i="10"/>
  <c r="U423" i="10" s="1"/>
  <c r="R423" i="10"/>
  <c r="Q423" i="10"/>
  <c r="T422" i="10"/>
  <c r="S422" i="10"/>
  <c r="U422" i="10" s="1"/>
  <c r="R422" i="10"/>
  <c r="Q422" i="10"/>
  <c r="T421" i="10"/>
  <c r="S421" i="10"/>
  <c r="U421" i="10" s="1"/>
  <c r="R421" i="10"/>
  <c r="Q421" i="10"/>
  <c r="T420" i="10"/>
  <c r="S420" i="10"/>
  <c r="U420" i="10" s="1"/>
  <c r="R420" i="10"/>
  <c r="Q420" i="10"/>
  <c r="T419" i="10"/>
  <c r="S419" i="10"/>
  <c r="U419" i="10" s="1"/>
  <c r="R419" i="10"/>
  <c r="Q419" i="10"/>
  <c r="T418" i="10"/>
  <c r="S418" i="10"/>
  <c r="U418" i="10" s="1"/>
  <c r="R418" i="10"/>
  <c r="Q418" i="10"/>
  <c r="T417" i="10"/>
  <c r="S417" i="10"/>
  <c r="U417" i="10" s="1"/>
  <c r="R417" i="10"/>
  <c r="Q417" i="10"/>
  <c r="T416" i="10"/>
  <c r="S416" i="10"/>
  <c r="U416" i="10" s="1"/>
  <c r="R416" i="10"/>
  <c r="Q416" i="10"/>
  <c r="T415" i="10"/>
  <c r="S415" i="10"/>
  <c r="U415" i="10" s="1"/>
  <c r="R415" i="10"/>
  <c r="Q415" i="10"/>
  <c r="T414" i="10"/>
  <c r="S414" i="10"/>
  <c r="U414" i="10" s="1"/>
  <c r="R414" i="10"/>
  <c r="Q414" i="10"/>
  <c r="T413" i="10"/>
  <c r="S413" i="10"/>
  <c r="U413" i="10" s="1"/>
  <c r="R413" i="10"/>
  <c r="Q413" i="10"/>
  <c r="T412" i="10"/>
  <c r="S412" i="10"/>
  <c r="U412" i="10" s="1"/>
  <c r="R412" i="10"/>
  <c r="Q412" i="10"/>
  <c r="T411" i="10"/>
  <c r="S411" i="10"/>
  <c r="U411" i="10" s="1"/>
  <c r="R411" i="10"/>
  <c r="Q411" i="10"/>
  <c r="T410" i="10"/>
  <c r="S410" i="10"/>
  <c r="U410" i="10" s="1"/>
  <c r="R410" i="10"/>
  <c r="Q410" i="10"/>
  <c r="T409" i="10"/>
  <c r="S409" i="10"/>
  <c r="U409" i="10" s="1"/>
  <c r="R409" i="10"/>
  <c r="Q409" i="10"/>
  <c r="T408" i="10"/>
  <c r="S408" i="10"/>
  <c r="U408" i="10" s="1"/>
  <c r="R408" i="10"/>
  <c r="Q408" i="10"/>
  <c r="T407" i="10"/>
  <c r="S407" i="10"/>
  <c r="U407" i="10" s="1"/>
  <c r="R407" i="10"/>
  <c r="Q407" i="10"/>
  <c r="T406" i="10"/>
  <c r="S406" i="10"/>
  <c r="U406" i="10" s="1"/>
  <c r="R406" i="10"/>
  <c r="Q406" i="10"/>
  <c r="T405" i="10"/>
  <c r="S405" i="10"/>
  <c r="U405" i="10" s="1"/>
  <c r="R405" i="10"/>
  <c r="Q405" i="10"/>
  <c r="T404" i="10"/>
  <c r="S404" i="10"/>
  <c r="U404" i="10" s="1"/>
  <c r="R404" i="10"/>
  <c r="Q404" i="10"/>
  <c r="T403" i="10"/>
  <c r="S403" i="10"/>
  <c r="U403" i="10" s="1"/>
  <c r="R403" i="10"/>
  <c r="Q403" i="10"/>
  <c r="T402" i="10"/>
  <c r="S402" i="10"/>
  <c r="U402" i="10" s="1"/>
  <c r="R402" i="10"/>
  <c r="Q402" i="10"/>
  <c r="T401" i="10"/>
  <c r="S401" i="10"/>
  <c r="U401" i="10" s="1"/>
  <c r="R401" i="10"/>
  <c r="Q401" i="10"/>
  <c r="T400" i="10"/>
  <c r="S400" i="10"/>
  <c r="U400" i="10" s="1"/>
  <c r="R400" i="10"/>
  <c r="Q400" i="10"/>
  <c r="T399" i="10"/>
  <c r="S399" i="10"/>
  <c r="U399" i="10" s="1"/>
  <c r="R399" i="10"/>
  <c r="Q399" i="10"/>
  <c r="T398" i="10"/>
  <c r="S398" i="10"/>
  <c r="U398" i="10" s="1"/>
  <c r="R398" i="10"/>
  <c r="Q398" i="10"/>
  <c r="T397" i="10"/>
  <c r="S397" i="10"/>
  <c r="U397" i="10" s="1"/>
  <c r="R397" i="10"/>
  <c r="Q397" i="10"/>
  <c r="T396" i="10"/>
  <c r="S396" i="10"/>
  <c r="U396" i="10" s="1"/>
  <c r="R396" i="10"/>
  <c r="Q396" i="10"/>
  <c r="T395" i="10"/>
  <c r="S395" i="10"/>
  <c r="U395" i="10" s="1"/>
  <c r="R395" i="10"/>
  <c r="Q395" i="10"/>
  <c r="T394" i="10"/>
  <c r="S394" i="10"/>
  <c r="U394" i="10" s="1"/>
  <c r="R394" i="10"/>
  <c r="Q394" i="10"/>
  <c r="T393" i="10"/>
  <c r="S393" i="10"/>
  <c r="U393" i="10" s="1"/>
  <c r="R393" i="10"/>
  <c r="Q393" i="10"/>
  <c r="T392" i="10"/>
  <c r="S392" i="10"/>
  <c r="U392" i="10" s="1"/>
  <c r="R392" i="10"/>
  <c r="Q392" i="10"/>
  <c r="T391" i="10"/>
  <c r="S391" i="10"/>
  <c r="U391" i="10" s="1"/>
  <c r="R391" i="10"/>
  <c r="Q391" i="10"/>
  <c r="T390" i="10"/>
  <c r="S390" i="10"/>
  <c r="U390" i="10" s="1"/>
  <c r="R390" i="10"/>
  <c r="Q390" i="10"/>
  <c r="T389" i="10"/>
  <c r="S389" i="10"/>
  <c r="U389" i="10" s="1"/>
  <c r="R389" i="10"/>
  <c r="Q389" i="10"/>
  <c r="T388" i="10"/>
  <c r="S388" i="10"/>
  <c r="U388" i="10" s="1"/>
  <c r="R388" i="10"/>
  <c r="Q388" i="10"/>
  <c r="T387" i="10"/>
  <c r="S387" i="10"/>
  <c r="U387" i="10" s="1"/>
  <c r="R387" i="10"/>
  <c r="Q387" i="10"/>
  <c r="T386" i="10"/>
  <c r="S386" i="10"/>
  <c r="U386" i="10" s="1"/>
  <c r="R386" i="10"/>
  <c r="Q386" i="10"/>
  <c r="T385" i="10"/>
  <c r="S385" i="10"/>
  <c r="U385" i="10" s="1"/>
  <c r="R385" i="10"/>
  <c r="Q385" i="10"/>
  <c r="T384" i="10"/>
  <c r="S384" i="10"/>
  <c r="U384" i="10" s="1"/>
  <c r="R384" i="10"/>
  <c r="Q384" i="10"/>
  <c r="T383" i="10"/>
  <c r="S383" i="10"/>
  <c r="U383" i="10" s="1"/>
  <c r="R383" i="10"/>
  <c r="Q383" i="10"/>
  <c r="T382" i="10"/>
  <c r="S382" i="10"/>
  <c r="U382" i="10" s="1"/>
  <c r="R382" i="10"/>
  <c r="Q382" i="10"/>
  <c r="T381" i="10"/>
  <c r="S381" i="10"/>
  <c r="U381" i="10" s="1"/>
  <c r="R381" i="10"/>
  <c r="Q381" i="10"/>
  <c r="T380" i="10"/>
  <c r="S380" i="10"/>
  <c r="U380" i="10" s="1"/>
  <c r="R380" i="10"/>
  <c r="Q380" i="10"/>
  <c r="T379" i="10"/>
  <c r="S379" i="10"/>
  <c r="U379" i="10" s="1"/>
  <c r="R379" i="10"/>
  <c r="Q379" i="10"/>
  <c r="T378" i="10"/>
  <c r="S378" i="10"/>
  <c r="U378" i="10" s="1"/>
  <c r="R378" i="10"/>
  <c r="Q378" i="10"/>
  <c r="T377" i="10"/>
  <c r="S377" i="10"/>
  <c r="U377" i="10" s="1"/>
  <c r="R377" i="10"/>
  <c r="Q377" i="10"/>
  <c r="T376" i="10"/>
  <c r="S376" i="10"/>
  <c r="U376" i="10" s="1"/>
  <c r="R376" i="10"/>
  <c r="Q376" i="10"/>
  <c r="T375" i="10"/>
  <c r="S375" i="10"/>
  <c r="U375" i="10" s="1"/>
  <c r="R375" i="10"/>
  <c r="Q375" i="10"/>
  <c r="T374" i="10"/>
  <c r="S374" i="10"/>
  <c r="U374" i="10" s="1"/>
  <c r="R374" i="10"/>
  <c r="Q374" i="10"/>
  <c r="T373" i="10"/>
  <c r="S373" i="10"/>
  <c r="U373" i="10" s="1"/>
  <c r="R373" i="10"/>
  <c r="Q373" i="10"/>
  <c r="T372" i="10"/>
  <c r="S372" i="10"/>
  <c r="U372" i="10" s="1"/>
  <c r="R372" i="10"/>
  <c r="Q372" i="10"/>
  <c r="T371" i="10"/>
  <c r="S371" i="10"/>
  <c r="U371" i="10" s="1"/>
  <c r="R371" i="10"/>
  <c r="Q371" i="10"/>
  <c r="T370" i="10"/>
  <c r="S370" i="10"/>
  <c r="U370" i="10" s="1"/>
  <c r="R370" i="10"/>
  <c r="Q370" i="10"/>
  <c r="T369" i="10"/>
  <c r="S369" i="10"/>
  <c r="U369" i="10" s="1"/>
  <c r="R369" i="10"/>
  <c r="Q369" i="10"/>
  <c r="T368" i="10"/>
  <c r="S368" i="10"/>
  <c r="U368" i="10" s="1"/>
  <c r="R368" i="10"/>
  <c r="Q368" i="10"/>
  <c r="T367" i="10"/>
  <c r="S367" i="10"/>
  <c r="U367" i="10" s="1"/>
  <c r="R367" i="10"/>
  <c r="Q367" i="10"/>
  <c r="T366" i="10"/>
  <c r="S366" i="10"/>
  <c r="U366" i="10" s="1"/>
  <c r="R366" i="10"/>
  <c r="Q366" i="10"/>
  <c r="T365" i="10"/>
  <c r="S365" i="10"/>
  <c r="U365" i="10" s="1"/>
  <c r="R365" i="10"/>
  <c r="Q365" i="10"/>
  <c r="T364" i="10"/>
  <c r="S364" i="10"/>
  <c r="U364" i="10" s="1"/>
  <c r="R364" i="10"/>
  <c r="Q364" i="10"/>
  <c r="T363" i="10"/>
  <c r="S363" i="10"/>
  <c r="U363" i="10" s="1"/>
  <c r="R363" i="10"/>
  <c r="Q363" i="10"/>
  <c r="T362" i="10"/>
  <c r="S362" i="10"/>
  <c r="U362" i="10" s="1"/>
  <c r="R362" i="10"/>
  <c r="Q362" i="10"/>
  <c r="T361" i="10"/>
  <c r="S361" i="10"/>
  <c r="U361" i="10" s="1"/>
  <c r="R361" i="10"/>
  <c r="Q361" i="10"/>
  <c r="T360" i="10"/>
  <c r="S360" i="10"/>
  <c r="U360" i="10" s="1"/>
  <c r="R360" i="10"/>
  <c r="Q360" i="10"/>
  <c r="T359" i="10"/>
  <c r="S359" i="10"/>
  <c r="U359" i="10" s="1"/>
  <c r="R359" i="10"/>
  <c r="Q359" i="10"/>
  <c r="T358" i="10"/>
  <c r="S358" i="10"/>
  <c r="U358" i="10" s="1"/>
  <c r="R358" i="10"/>
  <c r="Q358" i="10"/>
  <c r="T357" i="10"/>
  <c r="S357" i="10"/>
  <c r="U357" i="10" s="1"/>
  <c r="R357" i="10"/>
  <c r="Q357" i="10"/>
  <c r="T356" i="10"/>
  <c r="S356" i="10"/>
  <c r="U356" i="10" s="1"/>
  <c r="R356" i="10"/>
  <c r="Q356" i="10"/>
  <c r="T355" i="10"/>
  <c r="S355" i="10"/>
  <c r="U355" i="10" s="1"/>
  <c r="R355" i="10"/>
  <c r="Q355" i="10"/>
  <c r="T354" i="10"/>
  <c r="S354" i="10"/>
  <c r="U354" i="10" s="1"/>
  <c r="R354" i="10"/>
  <c r="Q354" i="10"/>
  <c r="T353" i="10"/>
  <c r="S353" i="10"/>
  <c r="U353" i="10" s="1"/>
  <c r="R353" i="10"/>
  <c r="Q353" i="10"/>
  <c r="T352" i="10"/>
  <c r="S352" i="10"/>
  <c r="U352" i="10" s="1"/>
  <c r="R352" i="10"/>
  <c r="Q352" i="10"/>
  <c r="T351" i="10"/>
  <c r="S351" i="10"/>
  <c r="U351" i="10" s="1"/>
  <c r="R351" i="10"/>
  <c r="Q351" i="10"/>
  <c r="T350" i="10"/>
  <c r="S350" i="10"/>
  <c r="U350" i="10" s="1"/>
  <c r="R350" i="10"/>
  <c r="Q350" i="10"/>
  <c r="T349" i="10"/>
  <c r="S349" i="10"/>
  <c r="U349" i="10" s="1"/>
  <c r="R349" i="10"/>
  <c r="Q349" i="10"/>
  <c r="T348" i="10"/>
  <c r="S348" i="10"/>
  <c r="U348" i="10" s="1"/>
  <c r="R348" i="10"/>
  <c r="Q348" i="10"/>
  <c r="T347" i="10"/>
  <c r="S347" i="10"/>
  <c r="U347" i="10" s="1"/>
  <c r="R347" i="10"/>
  <c r="Q347" i="10"/>
  <c r="T346" i="10"/>
  <c r="S346" i="10"/>
  <c r="U346" i="10" s="1"/>
  <c r="R346" i="10"/>
  <c r="Q346" i="10"/>
  <c r="T345" i="10"/>
  <c r="S345" i="10"/>
  <c r="U345" i="10" s="1"/>
  <c r="R345" i="10"/>
  <c r="Q345" i="10"/>
  <c r="T344" i="10"/>
  <c r="S344" i="10"/>
  <c r="U344" i="10" s="1"/>
  <c r="R344" i="10"/>
  <c r="Q344" i="10"/>
  <c r="T343" i="10"/>
  <c r="S343" i="10"/>
  <c r="U343" i="10" s="1"/>
  <c r="R343" i="10"/>
  <c r="Q343" i="10"/>
  <c r="T342" i="10"/>
  <c r="S342" i="10"/>
  <c r="U342" i="10" s="1"/>
  <c r="R342" i="10"/>
  <c r="Q342" i="10"/>
  <c r="T341" i="10"/>
  <c r="S341" i="10"/>
  <c r="U341" i="10" s="1"/>
  <c r="R341" i="10"/>
  <c r="Q341" i="10"/>
  <c r="T340" i="10"/>
  <c r="S340" i="10"/>
  <c r="U340" i="10" s="1"/>
  <c r="R340" i="10"/>
  <c r="Q340" i="10"/>
  <c r="T339" i="10"/>
  <c r="S339" i="10"/>
  <c r="U339" i="10" s="1"/>
  <c r="R339" i="10"/>
  <c r="Q339" i="10"/>
  <c r="T338" i="10"/>
  <c r="S338" i="10"/>
  <c r="U338" i="10" s="1"/>
  <c r="R338" i="10"/>
  <c r="Q338" i="10"/>
  <c r="T337" i="10"/>
  <c r="S337" i="10"/>
  <c r="U337" i="10" s="1"/>
  <c r="R337" i="10"/>
  <c r="Q337" i="10"/>
  <c r="T336" i="10"/>
  <c r="S336" i="10"/>
  <c r="U336" i="10" s="1"/>
  <c r="R336" i="10"/>
  <c r="Q336" i="10"/>
  <c r="T335" i="10"/>
  <c r="S335" i="10"/>
  <c r="U335" i="10" s="1"/>
  <c r="R335" i="10"/>
  <c r="Q335" i="10"/>
  <c r="T334" i="10"/>
  <c r="S334" i="10"/>
  <c r="U334" i="10" s="1"/>
  <c r="R334" i="10"/>
  <c r="Q334" i="10"/>
  <c r="T333" i="10"/>
  <c r="S333" i="10"/>
  <c r="U333" i="10" s="1"/>
  <c r="R333" i="10"/>
  <c r="Q333" i="10"/>
  <c r="T332" i="10"/>
  <c r="S332" i="10"/>
  <c r="U332" i="10" s="1"/>
  <c r="R332" i="10"/>
  <c r="Q332" i="10"/>
  <c r="T331" i="10"/>
  <c r="S331" i="10"/>
  <c r="U331" i="10" s="1"/>
  <c r="R331" i="10"/>
  <c r="Q331" i="10"/>
  <c r="T330" i="10"/>
  <c r="S330" i="10"/>
  <c r="U330" i="10" s="1"/>
  <c r="R330" i="10"/>
  <c r="Q330" i="10"/>
  <c r="T329" i="10"/>
  <c r="S329" i="10"/>
  <c r="U329" i="10" s="1"/>
  <c r="R329" i="10"/>
  <c r="Q329" i="10"/>
  <c r="T328" i="10"/>
  <c r="S328" i="10"/>
  <c r="U328" i="10" s="1"/>
  <c r="R328" i="10"/>
  <c r="Q328" i="10"/>
  <c r="T327" i="10"/>
  <c r="S327" i="10"/>
  <c r="U327" i="10" s="1"/>
  <c r="R327" i="10"/>
  <c r="Q327" i="10"/>
  <c r="T326" i="10"/>
  <c r="S326" i="10"/>
  <c r="U326" i="10" s="1"/>
  <c r="R326" i="10"/>
  <c r="Q326" i="10"/>
  <c r="T325" i="10"/>
  <c r="S325" i="10"/>
  <c r="U325" i="10" s="1"/>
  <c r="R325" i="10"/>
  <c r="Q325" i="10"/>
  <c r="T324" i="10"/>
  <c r="S324" i="10"/>
  <c r="U324" i="10" s="1"/>
  <c r="R324" i="10"/>
  <c r="Q324" i="10"/>
  <c r="T323" i="10"/>
  <c r="S323" i="10"/>
  <c r="U323" i="10" s="1"/>
  <c r="R323" i="10"/>
  <c r="Q323" i="10"/>
  <c r="T322" i="10"/>
  <c r="S322" i="10"/>
  <c r="U322" i="10" s="1"/>
  <c r="R322" i="10"/>
  <c r="Q322" i="10"/>
  <c r="T321" i="10"/>
  <c r="S321" i="10"/>
  <c r="U321" i="10" s="1"/>
  <c r="R321" i="10"/>
  <c r="Q321" i="10"/>
  <c r="T320" i="10"/>
  <c r="S320" i="10"/>
  <c r="U320" i="10" s="1"/>
  <c r="R320" i="10"/>
  <c r="Q320" i="10"/>
  <c r="T319" i="10"/>
  <c r="S319" i="10"/>
  <c r="U319" i="10" s="1"/>
  <c r="R319" i="10"/>
  <c r="Q319" i="10"/>
  <c r="T318" i="10"/>
  <c r="S318" i="10"/>
  <c r="U318" i="10" s="1"/>
  <c r="R318" i="10"/>
  <c r="Q318" i="10"/>
  <c r="T317" i="10"/>
  <c r="S317" i="10"/>
  <c r="U317" i="10" s="1"/>
  <c r="R317" i="10"/>
  <c r="Q317" i="10"/>
  <c r="T316" i="10"/>
  <c r="S316" i="10"/>
  <c r="U316" i="10" s="1"/>
  <c r="R316" i="10"/>
  <c r="Q316" i="10"/>
  <c r="T315" i="10"/>
  <c r="S315" i="10"/>
  <c r="U315" i="10" s="1"/>
  <c r="R315" i="10"/>
  <c r="Q315" i="10"/>
  <c r="T314" i="10"/>
  <c r="S314" i="10"/>
  <c r="U314" i="10" s="1"/>
  <c r="R314" i="10"/>
  <c r="Q314" i="10"/>
  <c r="T313" i="10"/>
  <c r="S313" i="10"/>
  <c r="U313" i="10" s="1"/>
  <c r="R313" i="10"/>
  <c r="Q313" i="10"/>
  <c r="T312" i="10"/>
  <c r="S312" i="10"/>
  <c r="U312" i="10" s="1"/>
  <c r="R312" i="10"/>
  <c r="Q312" i="10"/>
  <c r="T311" i="10"/>
  <c r="S311" i="10"/>
  <c r="U311" i="10" s="1"/>
  <c r="R311" i="10"/>
  <c r="Q311" i="10"/>
  <c r="T310" i="10"/>
  <c r="S310" i="10"/>
  <c r="U310" i="10" s="1"/>
  <c r="R310" i="10"/>
  <c r="Q310" i="10"/>
  <c r="T309" i="10"/>
  <c r="S309" i="10"/>
  <c r="U309" i="10" s="1"/>
  <c r="R309" i="10"/>
  <c r="Q309" i="10"/>
  <c r="T308" i="10"/>
  <c r="S308" i="10"/>
  <c r="U308" i="10" s="1"/>
  <c r="R308" i="10"/>
  <c r="Q308" i="10"/>
  <c r="T307" i="10"/>
  <c r="S307" i="10"/>
  <c r="U307" i="10" s="1"/>
  <c r="R307" i="10"/>
  <c r="Q307" i="10"/>
  <c r="T306" i="10"/>
  <c r="S306" i="10"/>
  <c r="U306" i="10" s="1"/>
  <c r="R306" i="10"/>
  <c r="Q306" i="10"/>
  <c r="T305" i="10"/>
  <c r="S305" i="10"/>
  <c r="U305" i="10" s="1"/>
  <c r="R305" i="10"/>
  <c r="Q305" i="10"/>
  <c r="T304" i="10"/>
  <c r="S304" i="10"/>
  <c r="U304" i="10" s="1"/>
  <c r="R304" i="10"/>
  <c r="Q304" i="10"/>
  <c r="T303" i="10"/>
  <c r="S303" i="10"/>
  <c r="U303" i="10" s="1"/>
  <c r="R303" i="10"/>
  <c r="Q303" i="10"/>
  <c r="T302" i="10"/>
  <c r="S302" i="10"/>
  <c r="U302" i="10" s="1"/>
  <c r="R302" i="10"/>
  <c r="Q302" i="10"/>
  <c r="T301" i="10"/>
  <c r="S301" i="10"/>
  <c r="U301" i="10" s="1"/>
  <c r="R301" i="10"/>
  <c r="Q301" i="10"/>
  <c r="T300" i="10"/>
  <c r="S300" i="10"/>
  <c r="U300" i="10" s="1"/>
  <c r="R300" i="10"/>
  <c r="Q300" i="10"/>
  <c r="T299" i="10"/>
  <c r="S299" i="10"/>
  <c r="U299" i="10" s="1"/>
  <c r="R299" i="10"/>
  <c r="Q299" i="10"/>
  <c r="T298" i="10"/>
  <c r="S298" i="10"/>
  <c r="U298" i="10" s="1"/>
  <c r="R298" i="10"/>
  <c r="Q298" i="10"/>
  <c r="T297" i="10"/>
  <c r="S297" i="10"/>
  <c r="U297" i="10" s="1"/>
  <c r="R297" i="10"/>
  <c r="Q297" i="10"/>
  <c r="T296" i="10"/>
  <c r="S296" i="10"/>
  <c r="U296" i="10" s="1"/>
  <c r="R296" i="10"/>
  <c r="Q296" i="10"/>
  <c r="T295" i="10"/>
  <c r="S295" i="10"/>
  <c r="U295" i="10" s="1"/>
  <c r="R295" i="10"/>
  <c r="Q295" i="10"/>
  <c r="T294" i="10"/>
  <c r="S294" i="10"/>
  <c r="U294" i="10" s="1"/>
  <c r="R294" i="10"/>
  <c r="Q294" i="10"/>
  <c r="T293" i="10"/>
  <c r="S293" i="10"/>
  <c r="U293" i="10" s="1"/>
  <c r="R293" i="10"/>
  <c r="Q293" i="10"/>
  <c r="T292" i="10"/>
  <c r="S292" i="10"/>
  <c r="U292" i="10" s="1"/>
  <c r="R292" i="10"/>
  <c r="Q292" i="10"/>
  <c r="T291" i="10"/>
  <c r="S291" i="10"/>
  <c r="U291" i="10" s="1"/>
  <c r="R291" i="10"/>
  <c r="Q291" i="10"/>
  <c r="T290" i="10"/>
  <c r="S290" i="10"/>
  <c r="U290" i="10" s="1"/>
  <c r="R290" i="10"/>
  <c r="Q290" i="10"/>
  <c r="T289" i="10"/>
  <c r="S289" i="10"/>
  <c r="U289" i="10" s="1"/>
  <c r="R289" i="10"/>
  <c r="Q289" i="10"/>
  <c r="T288" i="10"/>
  <c r="S288" i="10"/>
  <c r="U288" i="10" s="1"/>
  <c r="R288" i="10"/>
  <c r="Q288" i="10"/>
  <c r="T287" i="10"/>
  <c r="S287" i="10"/>
  <c r="U287" i="10" s="1"/>
  <c r="R287" i="10"/>
  <c r="Q287" i="10"/>
  <c r="T286" i="10"/>
  <c r="S286" i="10"/>
  <c r="U286" i="10" s="1"/>
  <c r="R286" i="10"/>
  <c r="Q286" i="10"/>
  <c r="T285" i="10"/>
  <c r="S285" i="10"/>
  <c r="U285" i="10" s="1"/>
  <c r="R285" i="10"/>
  <c r="Q285" i="10"/>
  <c r="T284" i="10"/>
  <c r="S284" i="10"/>
  <c r="U284" i="10" s="1"/>
  <c r="R284" i="10"/>
  <c r="Q284" i="10"/>
  <c r="T283" i="10"/>
  <c r="S283" i="10"/>
  <c r="U283" i="10" s="1"/>
  <c r="R283" i="10"/>
  <c r="Q283" i="10"/>
  <c r="T282" i="10"/>
  <c r="S282" i="10"/>
  <c r="U282" i="10" s="1"/>
  <c r="R282" i="10"/>
  <c r="Q282" i="10"/>
  <c r="T281" i="10"/>
  <c r="S281" i="10"/>
  <c r="U281" i="10" s="1"/>
  <c r="R281" i="10"/>
  <c r="Q281" i="10"/>
  <c r="T280" i="10"/>
  <c r="S280" i="10"/>
  <c r="U280" i="10" s="1"/>
  <c r="R280" i="10"/>
  <c r="Q280" i="10"/>
  <c r="T279" i="10"/>
  <c r="S279" i="10"/>
  <c r="U279" i="10" s="1"/>
  <c r="R279" i="10"/>
  <c r="Q279" i="10"/>
  <c r="T278" i="10"/>
  <c r="S278" i="10"/>
  <c r="U278" i="10" s="1"/>
  <c r="R278" i="10"/>
  <c r="Q278" i="10"/>
  <c r="T277" i="10"/>
  <c r="S277" i="10"/>
  <c r="U277" i="10" s="1"/>
  <c r="R277" i="10"/>
  <c r="Q277" i="10"/>
  <c r="T276" i="10"/>
  <c r="S276" i="10"/>
  <c r="U276" i="10" s="1"/>
  <c r="R276" i="10"/>
  <c r="Q276" i="10"/>
  <c r="T275" i="10"/>
  <c r="S275" i="10"/>
  <c r="U275" i="10" s="1"/>
  <c r="R275" i="10"/>
  <c r="Q275" i="10"/>
  <c r="T274" i="10"/>
  <c r="S274" i="10"/>
  <c r="U274" i="10" s="1"/>
  <c r="R274" i="10"/>
  <c r="Q274" i="10"/>
  <c r="T273" i="10"/>
  <c r="S273" i="10"/>
  <c r="U273" i="10" s="1"/>
  <c r="R273" i="10"/>
  <c r="Q273" i="10"/>
  <c r="T272" i="10"/>
  <c r="S272" i="10"/>
  <c r="U272" i="10" s="1"/>
  <c r="R272" i="10"/>
  <c r="Q272" i="10"/>
  <c r="T271" i="10"/>
  <c r="S271" i="10"/>
  <c r="U271" i="10" s="1"/>
  <c r="R271" i="10"/>
  <c r="Q271" i="10"/>
  <c r="T270" i="10"/>
  <c r="S270" i="10"/>
  <c r="U270" i="10" s="1"/>
  <c r="R270" i="10"/>
  <c r="Q270" i="10"/>
  <c r="T269" i="10"/>
  <c r="S269" i="10"/>
  <c r="U269" i="10" s="1"/>
  <c r="R269" i="10"/>
  <c r="Q269" i="10"/>
  <c r="T268" i="10"/>
  <c r="S268" i="10"/>
  <c r="U268" i="10" s="1"/>
  <c r="R268" i="10"/>
  <c r="Q268" i="10"/>
  <c r="T267" i="10"/>
  <c r="S267" i="10"/>
  <c r="U267" i="10" s="1"/>
  <c r="R267" i="10"/>
  <c r="Q267" i="10"/>
  <c r="T266" i="10"/>
  <c r="S266" i="10"/>
  <c r="U266" i="10" s="1"/>
  <c r="R266" i="10"/>
  <c r="Q266" i="10"/>
  <c r="T265" i="10"/>
  <c r="S265" i="10"/>
  <c r="U265" i="10" s="1"/>
  <c r="R265" i="10"/>
  <c r="Q265" i="10"/>
  <c r="T264" i="10"/>
  <c r="S264" i="10"/>
  <c r="U264" i="10" s="1"/>
  <c r="R264" i="10"/>
  <c r="Q264" i="10"/>
  <c r="T263" i="10"/>
  <c r="S263" i="10"/>
  <c r="U263" i="10" s="1"/>
  <c r="R263" i="10"/>
  <c r="Q263" i="10"/>
  <c r="T262" i="10"/>
  <c r="S262" i="10"/>
  <c r="U262" i="10" s="1"/>
  <c r="R262" i="10"/>
  <c r="Q262" i="10"/>
  <c r="T261" i="10"/>
  <c r="S261" i="10"/>
  <c r="U261" i="10" s="1"/>
  <c r="R261" i="10"/>
  <c r="Q261" i="10"/>
  <c r="T260" i="10"/>
  <c r="S260" i="10"/>
  <c r="U260" i="10" s="1"/>
  <c r="R260" i="10"/>
  <c r="Q260" i="10"/>
  <c r="T259" i="10"/>
  <c r="S259" i="10"/>
  <c r="U259" i="10" s="1"/>
  <c r="R259" i="10"/>
  <c r="Q259" i="10"/>
  <c r="T258" i="10"/>
  <c r="S258" i="10"/>
  <c r="U258" i="10" s="1"/>
  <c r="R258" i="10"/>
  <c r="Q258" i="10"/>
  <c r="T257" i="10"/>
  <c r="S257" i="10"/>
  <c r="U257" i="10" s="1"/>
  <c r="R257" i="10"/>
  <c r="Q257" i="10"/>
  <c r="T256" i="10"/>
  <c r="S256" i="10"/>
  <c r="U256" i="10" s="1"/>
  <c r="R256" i="10"/>
  <c r="Q256" i="10"/>
  <c r="T255" i="10"/>
  <c r="S255" i="10"/>
  <c r="U255" i="10" s="1"/>
  <c r="R255" i="10"/>
  <c r="Q255" i="10"/>
  <c r="T254" i="10"/>
  <c r="S254" i="10"/>
  <c r="U254" i="10" s="1"/>
  <c r="R254" i="10"/>
  <c r="Q254" i="10"/>
  <c r="T253" i="10"/>
  <c r="S253" i="10"/>
  <c r="U253" i="10" s="1"/>
  <c r="R253" i="10"/>
  <c r="Q253" i="10"/>
  <c r="T252" i="10"/>
  <c r="S252" i="10"/>
  <c r="U252" i="10" s="1"/>
  <c r="R252" i="10"/>
  <c r="Q252" i="10"/>
  <c r="T251" i="10"/>
  <c r="S251" i="10"/>
  <c r="U251" i="10" s="1"/>
  <c r="R251" i="10"/>
  <c r="Q251" i="10"/>
  <c r="T250" i="10"/>
  <c r="S250" i="10"/>
  <c r="U250" i="10" s="1"/>
  <c r="R250" i="10"/>
  <c r="Q250" i="10"/>
  <c r="T249" i="10"/>
  <c r="S249" i="10"/>
  <c r="U249" i="10" s="1"/>
  <c r="R249" i="10"/>
  <c r="Q249" i="10"/>
  <c r="T248" i="10"/>
  <c r="S248" i="10"/>
  <c r="U248" i="10" s="1"/>
  <c r="R248" i="10"/>
  <c r="Q248" i="10"/>
  <c r="T247" i="10"/>
  <c r="S247" i="10"/>
  <c r="U247" i="10" s="1"/>
  <c r="R247" i="10"/>
  <c r="Q247" i="10"/>
  <c r="T246" i="10"/>
  <c r="S246" i="10"/>
  <c r="U246" i="10" s="1"/>
  <c r="R246" i="10"/>
  <c r="Q246" i="10"/>
  <c r="T245" i="10"/>
  <c r="S245" i="10"/>
  <c r="U245" i="10" s="1"/>
  <c r="R245" i="10"/>
  <c r="Q245" i="10"/>
  <c r="T244" i="10"/>
  <c r="S244" i="10"/>
  <c r="U244" i="10" s="1"/>
  <c r="R244" i="10"/>
  <c r="Q244" i="10"/>
  <c r="T243" i="10"/>
  <c r="S243" i="10"/>
  <c r="U243" i="10" s="1"/>
  <c r="R243" i="10"/>
  <c r="Q243" i="10"/>
  <c r="T242" i="10"/>
  <c r="S242" i="10"/>
  <c r="U242" i="10" s="1"/>
  <c r="R242" i="10"/>
  <c r="Q242" i="10"/>
  <c r="T241" i="10"/>
  <c r="S241" i="10"/>
  <c r="U241" i="10" s="1"/>
  <c r="R241" i="10"/>
  <c r="Q241" i="10"/>
  <c r="T240" i="10"/>
  <c r="S240" i="10"/>
  <c r="U240" i="10" s="1"/>
  <c r="R240" i="10"/>
  <c r="Q240" i="10"/>
  <c r="T239" i="10"/>
  <c r="S239" i="10"/>
  <c r="U239" i="10" s="1"/>
  <c r="R239" i="10"/>
  <c r="Q239" i="10"/>
  <c r="T238" i="10"/>
  <c r="S238" i="10"/>
  <c r="U238" i="10" s="1"/>
  <c r="R238" i="10"/>
  <c r="Q238" i="10"/>
  <c r="T237" i="10"/>
  <c r="S237" i="10"/>
  <c r="U237" i="10" s="1"/>
  <c r="R237" i="10"/>
  <c r="Q237" i="10"/>
  <c r="T236" i="10"/>
  <c r="S236" i="10"/>
  <c r="U236" i="10" s="1"/>
  <c r="R236" i="10"/>
  <c r="Q236" i="10"/>
  <c r="T235" i="10"/>
  <c r="S235" i="10"/>
  <c r="U235" i="10" s="1"/>
  <c r="R235" i="10"/>
  <c r="Q235" i="10"/>
  <c r="T234" i="10"/>
  <c r="S234" i="10"/>
  <c r="U234" i="10" s="1"/>
  <c r="R234" i="10"/>
  <c r="Q234" i="10"/>
  <c r="T233" i="10"/>
  <c r="S233" i="10"/>
  <c r="U233" i="10" s="1"/>
  <c r="R233" i="10"/>
  <c r="Q233" i="10"/>
  <c r="T232" i="10"/>
  <c r="S232" i="10"/>
  <c r="U232" i="10" s="1"/>
  <c r="R232" i="10"/>
  <c r="Q232" i="10"/>
  <c r="T231" i="10"/>
  <c r="S231" i="10"/>
  <c r="U231" i="10" s="1"/>
  <c r="R231" i="10"/>
  <c r="Q231" i="10"/>
  <c r="T230" i="10"/>
  <c r="S230" i="10"/>
  <c r="U230" i="10" s="1"/>
  <c r="R230" i="10"/>
  <c r="Q230" i="10"/>
  <c r="T229" i="10"/>
  <c r="S229" i="10"/>
  <c r="U229" i="10" s="1"/>
  <c r="R229" i="10"/>
  <c r="Q229" i="10"/>
  <c r="T228" i="10"/>
  <c r="S228" i="10"/>
  <c r="U228" i="10" s="1"/>
  <c r="R228" i="10"/>
  <c r="Q228" i="10"/>
  <c r="T227" i="10"/>
  <c r="S227" i="10"/>
  <c r="U227" i="10" s="1"/>
  <c r="R227" i="10"/>
  <c r="Q227" i="10"/>
  <c r="T226" i="10"/>
  <c r="S226" i="10"/>
  <c r="U226" i="10" s="1"/>
  <c r="R226" i="10"/>
  <c r="Q226" i="10"/>
  <c r="T225" i="10"/>
  <c r="S225" i="10"/>
  <c r="U225" i="10" s="1"/>
  <c r="R225" i="10"/>
  <c r="Q225" i="10"/>
  <c r="T224" i="10"/>
  <c r="S224" i="10"/>
  <c r="U224" i="10" s="1"/>
  <c r="R224" i="10"/>
  <c r="Q224" i="10"/>
  <c r="T223" i="10"/>
  <c r="S223" i="10"/>
  <c r="U223" i="10" s="1"/>
  <c r="R223" i="10"/>
  <c r="Q223" i="10"/>
  <c r="T222" i="10"/>
  <c r="S222" i="10"/>
  <c r="U222" i="10" s="1"/>
  <c r="R222" i="10"/>
  <c r="Q222" i="10"/>
  <c r="T221" i="10"/>
  <c r="S221" i="10"/>
  <c r="U221" i="10" s="1"/>
  <c r="R221" i="10"/>
  <c r="Q221" i="10"/>
  <c r="T220" i="10"/>
  <c r="S220" i="10"/>
  <c r="U220" i="10" s="1"/>
  <c r="R220" i="10"/>
  <c r="Q220" i="10"/>
  <c r="T219" i="10"/>
  <c r="S219" i="10"/>
  <c r="U219" i="10" s="1"/>
  <c r="R219" i="10"/>
  <c r="Q219" i="10"/>
  <c r="T218" i="10"/>
  <c r="S218" i="10"/>
  <c r="U218" i="10" s="1"/>
  <c r="R218" i="10"/>
  <c r="Q218" i="10"/>
  <c r="T217" i="10"/>
  <c r="S217" i="10"/>
  <c r="U217" i="10" s="1"/>
  <c r="R217" i="10"/>
  <c r="Q217" i="10"/>
  <c r="T216" i="10"/>
  <c r="S216" i="10"/>
  <c r="U216" i="10" s="1"/>
  <c r="R216" i="10"/>
  <c r="Q216" i="10"/>
  <c r="T215" i="10"/>
  <c r="S215" i="10"/>
  <c r="U215" i="10" s="1"/>
  <c r="R215" i="10"/>
  <c r="Q215" i="10"/>
  <c r="T214" i="10"/>
  <c r="S214" i="10"/>
  <c r="U214" i="10" s="1"/>
  <c r="R214" i="10"/>
  <c r="Q214" i="10"/>
  <c r="T213" i="10"/>
  <c r="S213" i="10"/>
  <c r="U213" i="10" s="1"/>
  <c r="R213" i="10"/>
  <c r="Q213" i="10"/>
  <c r="T212" i="10"/>
  <c r="S212" i="10"/>
  <c r="U212" i="10" s="1"/>
  <c r="R212" i="10"/>
  <c r="Q212" i="10"/>
  <c r="T211" i="10"/>
  <c r="S211" i="10"/>
  <c r="U211" i="10" s="1"/>
  <c r="R211" i="10"/>
  <c r="Q211" i="10"/>
  <c r="T210" i="10"/>
  <c r="S210" i="10"/>
  <c r="U210" i="10" s="1"/>
  <c r="R210" i="10"/>
  <c r="Q210" i="10"/>
  <c r="T209" i="10"/>
  <c r="S209" i="10"/>
  <c r="U209" i="10" s="1"/>
  <c r="R209" i="10"/>
  <c r="Q209" i="10"/>
  <c r="T208" i="10"/>
  <c r="S208" i="10"/>
  <c r="U208" i="10" s="1"/>
  <c r="R208" i="10"/>
  <c r="Q208" i="10"/>
  <c r="T207" i="10"/>
  <c r="S207" i="10"/>
  <c r="U207" i="10" s="1"/>
  <c r="R207" i="10"/>
  <c r="Q207" i="10"/>
  <c r="T206" i="10"/>
  <c r="S206" i="10"/>
  <c r="U206" i="10" s="1"/>
  <c r="R206" i="10"/>
  <c r="Q206" i="10"/>
  <c r="T205" i="10"/>
  <c r="S205" i="10"/>
  <c r="U205" i="10" s="1"/>
  <c r="R205" i="10"/>
  <c r="Q205" i="10"/>
  <c r="T204" i="10"/>
  <c r="S204" i="10"/>
  <c r="U204" i="10" s="1"/>
  <c r="R204" i="10"/>
  <c r="Q204" i="10"/>
  <c r="T203" i="10"/>
  <c r="S203" i="10"/>
  <c r="U203" i="10" s="1"/>
  <c r="R203" i="10"/>
  <c r="Q203" i="10"/>
  <c r="T202" i="10"/>
  <c r="S202" i="10"/>
  <c r="U202" i="10" s="1"/>
  <c r="R202" i="10"/>
  <c r="Q202" i="10"/>
  <c r="T201" i="10"/>
  <c r="S201" i="10"/>
  <c r="U201" i="10" s="1"/>
  <c r="R201" i="10"/>
  <c r="Q201" i="10"/>
  <c r="T200" i="10"/>
  <c r="S200" i="10"/>
  <c r="U200" i="10" s="1"/>
  <c r="R200" i="10"/>
  <c r="Q200" i="10"/>
  <c r="T199" i="10"/>
  <c r="S199" i="10"/>
  <c r="U199" i="10" s="1"/>
  <c r="R199" i="10"/>
  <c r="Q199" i="10"/>
  <c r="T198" i="10"/>
  <c r="S198" i="10"/>
  <c r="U198" i="10" s="1"/>
  <c r="R198" i="10"/>
  <c r="Q198" i="10"/>
  <c r="T197" i="10"/>
  <c r="S197" i="10"/>
  <c r="U197" i="10" s="1"/>
  <c r="R197" i="10"/>
  <c r="Q197" i="10"/>
  <c r="T196" i="10"/>
  <c r="S196" i="10"/>
  <c r="U196" i="10" s="1"/>
  <c r="R196" i="10"/>
  <c r="Q196" i="10"/>
  <c r="T195" i="10"/>
  <c r="S195" i="10"/>
  <c r="U195" i="10" s="1"/>
  <c r="R195" i="10"/>
  <c r="Q195" i="10"/>
  <c r="T194" i="10"/>
  <c r="S194" i="10"/>
  <c r="U194" i="10" s="1"/>
  <c r="R194" i="10"/>
  <c r="Q194" i="10"/>
  <c r="T193" i="10"/>
  <c r="S193" i="10"/>
  <c r="U193" i="10" s="1"/>
  <c r="R193" i="10"/>
  <c r="Q193" i="10"/>
  <c r="T192" i="10"/>
  <c r="S192" i="10"/>
  <c r="U192" i="10" s="1"/>
  <c r="R192" i="10"/>
  <c r="Q192" i="10"/>
  <c r="T191" i="10"/>
  <c r="S191" i="10"/>
  <c r="U191" i="10" s="1"/>
  <c r="R191" i="10"/>
  <c r="Q191" i="10"/>
  <c r="T190" i="10"/>
  <c r="S190" i="10"/>
  <c r="U190" i="10" s="1"/>
  <c r="R190" i="10"/>
  <c r="Q190" i="10"/>
  <c r="T189" i="10"/>
  <c r="S189" i="10"/>
  <c r="U189" i="10" s="1"/>
  <c r="R189" i="10"/>
  <c r="Q189" i="10"/>
  <c r="T188" i="10"/>
  <c r="S188" i="10"/>
  <c r="U188" i="10" s="1"/>
  <c r="R188" i="10"/>
  <c r="Q188" i="10"/>
  <c r="T187" i="10"/>
  <c r="S187" i="10"/>
  <c r="U187" i="10" s="1"/>
  <c r="R187" i="10"/>
  <c r="Q187" i="10"/>
  <c r="T186" i="10"/>
  <c r="S186" i="10"/>
  <c r="U186" i="10" s="1"/>
  <c r="R186" i="10"/>
  <c r="Q186" i="10"/>
  <c r="T185" i="10"/>
  <c r="S185" i="10"/>
  <c r="U185" i="10" s="1"/>
  <c r="R185" i="10"/>
  <c r="Q185" i="10"/>
  <c r="T184" i="10"/>
  <c r="S184" i="10"/>
  <c r="U184" i="10" s="1"/>
  <c r="R184" i="10"/>
  <c r="Q184" i="10"/>
  <c r="T183" i="10"/>
  <c r="S183" i="10"/>
  <c r="U183" i="10" s="1"/>
  <c r="R183" i="10"/>
  <c r="Q183" i="10"/>
  <c r="T182" i="10"/>
  <c r="S182" i="10"/>
  <c r="U182" i="10" s="1"/>
  <c r="R182" i="10"/>
  <c r="Q182" i="10"/>
  <c r="T181" i="10"/>
  <c r="S181" i="10"/>
  <c r="U181" i="10" s="1"/>
  <c r="R181" i="10"/>
  <c r="Q181" i="10"/>
  <c r="T180" i="10"/>
  <c r="S180" i="10"/>
  <c r="U180" i="10" s="1"/>
  <c r="R180" i="10"/>
  <c r="Q180" i="10"/>
  <c r="T179" i="10"/>
  <c r="S179" i="10"/>
  <c r="U179" i="10" s="1"/>
  <c r="R179" i="10"/>
  <c r="Q179" i="10"/>
  <c r="T178" i="10"/>
  <c r="S178" i="10"/>
  <c r="U178" i="10" s="1"/>
  <c r="R178" i="10"/>
  <c r="Q178" i="10"/>
  <c r="T177" i="10"/>
  <c r="S177" i="10"/>
  <c r="U177" i="10" s="1"/>
  <c r="R177" i="10"/>
  <c r="Q177" i="10"/>
  <c r="T176" i="10"/>
  <c r="S176" i="10"/>
  <c r="U176" i="10" s="1"/>
  <c r="R176" i="10"/>
  <c r="Q176" i="10"/>
  <c r="T175" i="10"/>
  <c r="S175" i="10"/>
  <c r="U175" i="10" s="1"/>
  <c r="R175" i="10"/>
  <c r="Q175" i="10"/>
  <c r="T174" i="10"/>
  <c r="S174" i="10"/>
  <c r="U174" i="10" s="1"/>
  <c r="R174" i="10"/>
  <c r="Q174" i="10"/>
  <c r="T173" i="10"/>
  <c r="S173" i="10"/>
  <c r="U173" i="10" s="1"/>
  <c r="R173" i="10"/>
  <c r="Q173" i="10"/>
  <c r="T172" i="10"/>
  <c r="S172" i="10"/>
  <c r="U172" i="10" s="1"/>
  <c r="R172" i="10"/>
  <c r="Q172" i="10"/>
  <c r="T171" i="10"/>
  <c r="S171" i="10"/>
  <c r="U171" i="10" s="1"/>
  <c r="R171" i="10"/>
  <c r="Q171" i="10"/>
  <c r="T170" i="10"/>
  <c r="S170" i="10"/>
  <c r="U170" i="10" s="1"/>
  <c r="R170" i="10"/>
  <c r="Q170" i="10"/>
  <c r="T169" i="10"/>
  <c r="S169" i="10"/>
  <c r="U169" i="10" s="1"/>
  <c r="R169" i="10"/>
  <c r="Q169" i="10"/>
  <c r="T168" i="10"/>
  <c r="S168" i="10"/>
  <c r="U168" i="10" s="1"/>
  <c r="R168" i="10"/>
  <c r="Q168" i="10"/>
  <c r="T167" i="10"/>
  <c r="S167" i="10"/>
  <c r="U167" i="10" s="1"/>
  <c r="R167" i="10"/>
  <c r="Q167" i="10"/>
  <c r="T166" i="10"/>
  <c r="S166" i="10"/>
  <c r="U166" i="10" s="1"/>
  <c r="R166" i="10"/>
  <c r="Q166" i="10"/>
  <c r="T165" i="10"/>
  <c r="S165" i="10"/>
  <c r="U165" i="10" s="1"/>
  <c r="R165" i="10"/>
  <c r="Q165" i="10"/>
  <c r="T164" i="10"/>
  <c r="S164" i="10"/>
  <c r="U164" i="10" s="1"/>
  <c r="R164" i="10"/>
  <c r="Q164" i="10"/>
  <c r="T163" i="10"/>
  <c r="S163" i="10"/>
  <c r="U163" i="10" s="1"/>
  <c r="R163" i="10"/>
  <c r="Q163" i="10"/>
  <c r="T162" i="10"/>
  <c r="S162" i="10"/>
  <c r="U162" i="10" s="1"/>
  <c r="R162" i="10"/>
  <c r="Q162" i="10"/>
  <c r="T161" i="10"/>
  <c r="S161" i="10"/>
  <c r="U161" i="10" s="1"/>
  <c r="R161" i="10"/>
  <c r="Q161" i="10"/>
  <c r="T160" i="10"/>
  <c r="S160" i="10"/>
  <c r="U160" i="10" s="1"/>
  <c r="R160" i="10"/>
  <c r="Q160" i="10"/>
  <c r="T159" i="10"/>
  <c r="S159" i="10"/>
  <c r="U159" i="10" s="1"/>
  <c r="R159" i="10"/>
  <c r="Q159" i="10"/>
  <c r="T158" i="10"/>
  <c r="S158" i="10"/>
  <c r="U158" i="10" s="1"/>
  <c r="R158" i="10"/>
  <c r="Q158" i="10"/>
  <c r="T157" i="10"/>
  <c r="S157" i="10"/>
  <c r="U157" i="10" s="1"/>
  <c r="R157" i="10"/>
  <c r="Q157" i="10"/>
  <c r="T156" i="10"/>
  <c r="S156" i="10"/>
  <c r="U156" i="10" s="1"/>
  <c r="R156" i="10"/>
  <c r="Q156" i="10"/>
  <c r="T155" i="10"/>
  <c r="S155" i="10"/>
  <c r="U155" i="10" s="1"/>
  <c r="R155" i="10"/>
  <c r="Q155" i="10"/>
  <c r="T154" i="10"/>
  <c r="S154" i="10"/>
  <c r="U154" i="10" s="1"/>
  <c r="R154" i="10"/>
  <c r="Q154" i="10"/>
  <c r="T153" i="10"/>
  <c r="S153" i="10"/>
  <c r="U153" i="10" s="1"/>
  <c r="R153" i="10"/>
  <c r="Q153" i="10"/>
  <c r="T152" i="10"/>
  <c r="S152" i="10"/>
  <c r="U152" i="10" s="1"/>
  <c r="R152" i="10"/>
  <c r="Q152" i="10"/>
  <c r="T151" i="10"/>
  <c r="S151" i="10"/>
  <c r="U151" i="10" s="1"/>
  <c r="R151" i="10"/>
  <c r="Q151" i="10"/>
  <c r="T150" i="10"/>
  <c r="S150" i="10"/>
  <c r="U150" i="10" s="1"/>
  <c r="R150" i="10"/>
  <c r="Q150" i="10"/>
  <c r="T149" i="10"/>
  <c r="S149" i="10"/>
  <c r="U149" i="10" s="1"/>
  <c r="R149" i="10"/>
  <c r="Q149" i="10"/>
  <c r="T148" i="10"/>
  <c r="S148" i="10"/>
  <c r="U148" i="10" s="1"/>
  <c r="R148" i="10"/>
  <c r="Q148" i="10"/>
  <c r="T147" i="10"/>
  <c r="S147" i="10"/>
  <c r="U147" i="10" s="1"/>
  <c r="R147" i="10"/>
  <c r="Q147" i="10"/>
  <c r="T146" i="10"/>
  <c r="S146" i="10"/>
  <c r="U146" i="10" s="1"/>
  <c r="R146" i="10"/>
  <c r="Q146" i="10"/>
  <c r="T145" i="10"/>
  <c r="S145" i="10"/>
  <c r="U145" i="10" s="1"/>
  <c r="R145" i="10"/>
  <c r="Q145" i="10"/>
  <c r="T144" i="10"/>
  <c r="S144" i="10"/>
  <c r="U144" i="10" s="1"/>
  <c r="R144" i="10"/>
  <c r="Q144" i="10"/>
  <c r="T143" i="10"/>
  <c r="S143" i="10"/>
  <c r="U143" i="10" s="1"/>
  <c r="R143" i="10"/>
  <c r="Q143" i="10"/>
  <c r="T142" i="10"/>
  <c r="S142" i="10"/>
  <c r="U142" i="10" s="1"/>
  <c r="R142" i="10"/>
  <c r="Q142" i="10"/>
  <c r="T141" i="10"/>
  <c r="S141" i="10"/>
  <c r="U141" i="10" s="1"/>
  <c r="R141" i="10"/>
  <c r="Q141" i="10"/>
  <c r="T140" i="10"/>
  <c r="S140" i="10"/>
  <c r="U140" i="10" s="1"/>
  <c r="R140" i="10"/>
  <c r="Q140" i="10"/>
  <c r="T139" i="10"/>
  <c r="S139" i="10"/>
  <c r="U139" i="10" s="1"/>
  <c r="R139" i="10"/>
  <c r="Q139" i="10"/>
  <c r="T138" i="10"/>
  <c r="S138" i="10"/>
  <c r="U138" i="10" s="1"/>
  <c r="R138" i="10"/>
  <c r="Q138" i="10"/>
  <c r="T137" i="10"/>
  <c r="S137" i="10"/>
  <c r="U137" i="10" s="1"/>
  <c r="R137" i="10"/>
  <c r="Q137" i="10"/>
  <c r="T136" i="10"/>
  <c r="S136" i="10"/>
  <c r="U136" i="10" s="1"/>
  <c r="R136" i="10"/>
  <c r="Q136" i="10"/>
  <c r="T135" i="10"/>
  <c r="S135" i="10"/>
  <c r="U135" i="10" s="1"/>
  <c r="R135" i="10"/>
  <c r="Q135" i="10"/>
  <c r="T134" i="10"/>
  <c r="S134" i="10"/>
  <c r="U134" i="10" s="1"/>
  <c r="R134" i="10"/>
  <c r="Q134" i="10"/>
  <c r="T133" i="10"/>
  <c r="S133" i="10"/>
  <c r="U133" i="10" s="1"/>
  <c r="R133" i="10"/>
  <c r="Q133" i="10"/>
  <c r="T132" i="10"/>
  <c r="S132" i="10"/>
  <c r="U132" i="10" s="1"/>
  <c r="R132" i="10"/>
  <c r="Q132" i="10"/>
  <c r="T131" i="10"/>
  <c r="S131" i="10"/>
  <c r="U131" i="10" s="1"/>
  <c r="R131" i="10"/>
  <c r="Q131" i="10"/>
  <c r="T130" i="10"/>
  <c r="S130" i="10"/>
  <c r="U130" i="10" s="1"/>
  <c r="R130" i="10"/>
  <c r="Q130" i="10"/>
  <c r="T129" i="10"/>
  <c r="S129" i="10"/>
  <c r="U129" i="10" s="1"/>
  <c r="R129" i="10"/>
  <c r="Q129" i="10"/>
  <c r="T128" i="10"/>
  <c r="S128" i="10"/>
  <c r="U128" i="10" s="1"/>
  <c r="R128" i="10"/>
  <c r="Q128" i="10"/>
  <c r="T127" i="10"/>
  <c r="S127" i="10"/>
  <c r="U127" i="10" s="1"/>
  <c r="R127" i="10"/>
  <c r="Q127" i="10"/>
  <c r="T126" i="10"/>
  <c r="S126" i="10"/>
  <c r="U126" i="10" s="1"/>
  <c r="R126" i="10"/>
  <c r="Q126" i="10"/>
  <c r="T125" i="10"/>
  <c r="S125" i="10"/>
  <c r="U125" i="10" s="1"/>
  <c r="R125" i="10"/>
  <c r="Q125" i="10"/>
  <c r="T124" i="10"/>
  <c r="S124" i="10"/>
  <c r="U124" i="10" s="1"/>
  <c r="R124" i="10"/>
  <c r="Q124" i="10"/>
  <c r="T123" i="10"/>
  <c r="S123" i="10"/>
  <c r="U123" i="10" s="1"/>
  <c r="R123" i="10"/>
  <c r="Q123" i="10"/>
  <c r="T122" i="10"/>
  <c r="S122" i="10"/>
  <c r="U122" i="10" s="1"/>
  <c r="R122" i="10"/>
  <c r="Q122" i="10"/>
  <c r="T121" i="10"/>
  <c r="S121" i="10"/>
  <c r="U121" i="10" s="1"/>
  <c r="R121" i="10"/>
  <c r="Q121" i="10"/>
  <c r="T120" i="10"/>
  <c r="S120" i="10"/>
  <c r="U120" i="10" s="1"/>
  <c r="R120" i="10"/>
  <c r="Q120" i="10"/>
  <c r="T119" i="10"/>
  <c r="S119" i="10"/>
  <c r="U119" i="10" s="1"/>
  <c r="R119" i="10"/>
  <c r="Q119" i="10"/>
  <c r="T118" i="10"/>
  <c r="S118" i="10"/>
  <c r="U118" i="10" s="1"/>
  <c r="R118" i="10"/>
  <c r="Q118" i="10"/>
  <c r="T117" i="10"/>
  <c r="S117" i="10"/>
  <c r="U117" i="10" s="1"/>
  <c r="R117" i="10"/>
  <c r="Q117" i="10"/>
  <c r="T116" i="10"/>
  <c r="S116" i="10"/>
  <c r="U116" i="10" s="1"/>
  <c r="R116" i="10"/>
  <c r="Q116" i="10"/>
  <c r="T115" i="10"/>
  <c r="S115" i="10"/>
  <c r="U115" i="10" s="1"/>
  <c r="R115" i="10"/>
  <c r="Q115" i="10"/>
  <c r="T114" i="10"/>
  <c r="S114" i="10"/>
  <c r="U114" i="10" s="1"/>
  <c r="R114" i="10"/>
  <c r="Q114" i="10"/>
  <c r="T113" i="10"/>
  <c r="S113" i="10"/>
  <c r="U113" i="10" s="1"/>
  <c r="R113" i="10"/>
  <c r="Q113" i="10"/>
  <c r="T112" i="10"/>
  <c r="S112" i="10"/>
  <c r="U112" i="10" s="1"/>
  <c r="R112" i="10"/>
  <c r="Q112" i="10"/>
  <c r="T111" i="10"/>
  <c r="S111" i="10"/>
  <c r="U111" i="10" s="1"/>
  <c r="R111" i="10"/>
  <c r="Q111" i="10"/>
  <c r="T110" i="10"/>
  <c r="S110" i="10"/>
  <c r="U110" i="10" s="1"/>
  <c r="R110" i="10"/>
  <c r="Q110" i="10"/>
  <c r="T109" i="10"/>
  <c r="S109" i="10"/>
  <c r="U109" i="10" s="1"/>
  <c r="R109" i="10"/>
  <c r="Q109" i="10"/>
  <c r="T108" i="10"/>
  <c r="S108" i="10"/>
  <c r="U108" i="10" s="1"/>
  <c r="R108" i="10"/>
  <c r="Q108" i="10"/>
  <c r="T107" i="10"/>
  <c r="S107" i="10"/>
  <c r="U107" i="10" s="1"/>
  <c r="R107" i="10"/>
  <c r="Q107" i="10"/>
  <c r="T106" i="10"/>
  <c r="S106" i="10"/>
  <c r="U106" i="10" s="1"/>
  <c r="R106" i="10"/>
  <c r="Q106" i="10"/>
  <c r="T105" i="10"/>
  <c r="S105" i="10"/>
  <c r="U105" i="10" s="1"/>
  <c r="R105" i="10"/>
  <c r="Q105" i="10"/>
  <c r="T104" i="10"/>
  <c r="S104" i="10"/>
  <c r="U104" i="10" s="1"/>
  <c r="R104" i="10"/>
  <c r="Q104" i="10"/>
  <c r="T103" i="10"/>
  <c r="S103" i="10"/>
  <c r="U103" i="10" s="1"/>
  <c r="R103" i="10"/>
  <c r="Q103" i="10"/>
  <c r="T102" i="10"/>
  <c r="S102" i="10"/>
  <c r="U102" i="10" s="1"/>
  <c r="R102" i="10"/>
  <c r="Q102" i="10"/>
  <c r="T101" i="10"/>
  <c r="S101" i="10"/>
  <c r="U101" i="10" s="1"/>
  <c r="R101" i="10"/>
  <c r="Q101" i="10"/>
  <c r="T100" i="10"/>
  <c r="S100" i="10"/>
  <c r="U100" i="10" s="1"/>
  <c r="R100" i="10"/>
  <c r="Q100" i="10"/>
  <c r="T99" i="10"/>
  <c r="S99" i="10"/>
  <c r="U99" i="10" s="1"/>
  <c r="R99" i="10"/>
  <c r="Q99" i="10"/>
  <c r="T98" i="10"/>
  <c r="S98" i="10"/>
  <c r="U98" i="10" s="1"/>
  <c r="R98" i="10"/>
  <c r="Q98" i="10"/>
  <c r="T97" i="10"/>
  <c r="S97" i="10"/>
  <c r="U97" i="10" s="1"/>
  <c r="R97" i="10"/>
  <c r="Q97" i="10"/>
  <c r="T96" i="10"/>
  <c r="S96" i="10"/>
  <c r="U96" i="10" s="1"/>
  <c r="R96" i="10"/>
  <c r="Q96" i="10"/>
  <c r="T95" i="10"/>
  <c r="S95" i="10"/>
  <c r="U95" i="10" s="1"/>
  <c r="R95" i="10"/>
  <c r="Q95" i="10"/>
  <c r="T94" i="10"/>
  <c r="S94" i="10"/>
  <c r="U94" i="10" s="1"/>
  <c r="R94" i="10"/>
  <c r="Q94" i="10"/>
  <c r="T93" i="10"/>
  <c r="S93" i="10"/>
  <c r="U93" i="10" s="1"/>
  <c r="R93" i="10"/>
  <c r="Q93" i="10"/>
  <c r="T92" i="10"/>
  <c r="S92" i="10"/>
  <c r="U92" i="10" s="1"/>
  <c r="R92" i="10"/>
  <c r="Q92" i="10"/>
  <c r="T91" i="10"/>
  <c r="S91" i="10"/>
  <c r="U91" i="10" s="1"/>
  <c r="R91" i="10"/>
  <c r="Q91" i="10"/>
  <c r="T90" i="10"/>
  <c r="S90" i="10"/>
  <c r="U90" i="10" s="1"/>
  <c r="R90" i="10"/>
  <c r="Q90" i="10"/>
  <c r="T89" i="10"/>
  <c r="S89" i="10"/>
  <c r="U89" i="10" s="1"/>
  <c r="R89" i="10"/>
  <c r="Q89" i="10"/>
  <c r="T88" i="10"/>
  <c r="S88" i="10"/>
  <c r="U88" i="10" s="1"/>
  <c r="R88" i="10"/>
  <c r="Q88" i="10"/>
  <c r="T87" i="10"/>
  <c r="S87" i="10"/>
  <c r="U87" i="10" s="1"/>
  <c r="R87" i="10"/>
  <c r="Q87" i="10"/>
  <c r="T86" i="10"/>
  <c r="S86" i="10"/>
  <c r="U86" i="10" s="1"/>
  <c r="R86" i="10"/>
  <c r="Q86" i="10"/>
  <c r="T85" i="10"/>
  <c r="S85" i="10"/>
  <c r="U85" i="10" s="1"/>
  <c r="R85" i="10"/>
  <c r="Q85" i="10"/>
  <c r="T84" i="10"/>
  <c r="S84" i="10"/>
  <c r="U84" i="10" s="1"/>
  <c r="R84" i="10"/>
  <c r="Q84" i="10"/>
  <c r="T83" i="10"/>
  <c r="S83" i="10"/>
  <c r="U83" i="10" s="1"/>
  <c r="R83" i="10"/>
  <c r="Q83" i="10"/>
  <c r="T82" i="10"/>
  <c r="S82" i="10"/>
  <c r="U82" i="10" s="1"/>
  <c r="R82" i="10"/>
  <c r="Q82" i="10"/>
  <c r="T81" i="10"/>
  <c r="S81" i="10"/>
  <c r="U81" i="10" s="1"/>
  <c r="R81" i="10"/>
  <c r="Q81" i="10"/>
  <c r="T80" i="10"/>
  <c r="S80" i="10"/>
  <c r="U80" i="10" s="1"/>
  <c r="R80" i="10"/>
  <c r="Q80" i="10"/>
  <c r="T79" i="10"/>
  <c r="S79" i="10"/>
  <c r="U79" i="10" s="1"/>
  <c r="R79" i="10"/>
  <c r="Q79" i="10"/>
  <c r="T78" i="10"/>
  <c r="S78" i="10"/>
  <c r="U78" i="10" s="1"/>
  <c r="R78" i="10"/>
  <c r="Q78" i="10"/>
  <c r="T77" i="10"/>
  <c r="S77" i="10"/>
  <c r="U77" i="10" s="1"/>
  <c r="R77" i="10"/>
  <c r="Q77" i="10"/>
  <c r="T76" i="10"/>
  <c r="S76" i="10"/>
  <c r="U76" i="10" s="1"/>
  <c r="R76" i="10"/>
  <c r="Q76" i="10"/>
  <c r="T75" i="10"/>
  <c r="S75" i="10"/>
  <c r="U75" i="10" s="1"/>
  <c r="R75" i="10"/>
  <c r="Q75" i="10"/>
  <c r="T74" i="10"/>
  <c r="S74" i="10"/>
  <c r="U74" i="10" s="1"/>
  <c r="R74" i="10"/>
  <c r="Q74" i="10"/>
  <c r="T73" i="10"/>
  <c r="S73" i="10"/>
  <c r="U73" i="10" s="1"/>
  <c r="R73" i="10"/>
  <c r="Q73" i="10"/>
  <c r="T72" i="10"/>
  <c r="S72" i="10"/>
  <c r="U72" i="10" s="1"/>
  <c r="R72" i="10"/>
  <c r="Q72" i="10"/>
  <c r="T71" i="10"/>
  <c r="S71" i="10"/>
  <c r="U71" i="10" s="1"/>
  <c r="R71" i="10"/>
  <c r="Q71" i="10"/>
  <c r="T70" i="10"/>
  <c r="S70" i="10"/>
  <c r="U70" i="10" s="1"/>
  <c r="R70" i="10"/>
  <c r="Q70" i="10"/>
  <c r="T69" i="10"/>
  <c r="S69" i="10"/>
  <c r="U69" i="10" s="1"/>
  <c r="R69" i="10"/>
  <c r="Q69" i="10"/>
  <c r="T68" i="10"/>
  <c r="S68" i="10"/>
  <c r="U68" i="10" s="1"/>
  <c r="R68" i="10"/>
  <c r="Q68" i="10"/>
  <c r="T67" i="10"/>
  <c r="S67" i="10"/>
  <c r="U67" i="10" s="1"/>
  <c r="R67" i="10"/>
  <c r="Q67" i="10"/>
  <c r="T66" i="10"/>
  <c r="S66" i="10"/>
  <c r="U66" i="10" s="1"/>
  <c r="R66" i="10"/>
  <c r="Q66" i="10"/>
  <c r="T65" i="10"/>
  <c r="S65" i="10"/>
  <c r="U65" i="10" s="1"/>
  <c r="R65" i="10"/>
  <c r="Q65" i="10"/>
  <c r="T64" i="10"/>
  <c r="S64" i="10"/>
  <c r="U64" i="10" s="1"/>
  <c r="R64" i="10"/>
  <c r="Q64" i="10"/>
  <c r="T63" i="10"/>
  <c r="S63" i="10"/>
  <c r="U63" i="10" s="1"/>
  <c r="R63" i="10"/>
  <c r="Q63" i="10"/>
  <c r="T62" i="10"/>
  <c r="S62" i="10"/>
  <c r="U62" i="10" s="1"/>
  <c r="R62" i="10"/>
  <c r="Q62" i="10"/>
  <c r="T61" i="10"/>
  <c r="S61" i="10"/>
  <c r="U61" i="10" s="1"/>
  <c r="R61" i="10"/>
  <c r="Q61" i="10"/>
  <c r="T60" i="10"/>
  <c r="S60" i="10"/>
  <c r="U60" i="10" s="1"/>
  <c r="R60" i="10"/>
  <c r="Q60" i="10"/>
  <c r="T59" i="10"/>
  <c r="S59" i="10"/>
  <c r="U59" i="10" s="1"/>
  <c r="R59" i="10"/>
  <c r="Q59" i="10"/>
  <c r="T58" i="10"/>
  <c r="S58" i="10"/>
  <c r="U58" i="10" s="1"/>
  <c r="R58" i="10"/>
  <c r="Q58" i="10"/>
  <c r="T57" i="10"/>
  <c r="S57" i="10"/>
  <c r="U57" i="10" s="1"/>
  <c r="R57" i="10"/>
  <c r="Q57" i="10"/>
  <c r="T56" i="10"/>
  <c r="S56" i="10"/>
  <c r="U56" i="10" s="1"/>
  <c r="R56" i="10"/>
  <c r="Q56" i="10"/>
  <c r="T55" i="10"/>
  <c r="S55" i="10"/>
  <c r="U55" i="10" s="1"/>
  <c r="R55" i="10"/>
  <c r="Q55" i="10"/>
  <c r="T54" i="10"/>
  <c r="S54" i="10"/>
  <c r="U54" i="10" s="1"/>
  <c r="R54" i="10"/>
  <c r="Q54" i="10"/>
  <c r="T53" i="10"/>
  <c r="S53" i="10"/>
  <c r="U53" i="10" s="1"/>
  <c r="R53" i="10"/>
  <c r="Q53" i="10"/>
  <c r="T52" i="10"/>
  <c r="S52" i="10"/>
  <c r="U52" i="10" s="1"/>
  <c r="R52" i="10"/>
  <c r="Q52" i="10"/>
  <c r="T51" i="10"/>
  <c r="S51" i="10"/>
  <c r="U51" i="10" s="1"/>
  <c r="R51" i="10"/>
  <c r="Q51" i="10"/>
  <c r="T50" i="10"/>
  <c r="S50" i="10"/>
  <c r="U50" i="10" s="1"/>
  <c r="R50" i="10"/>
  <c r="Q50" i="10"/>
  <c r="T49" i="10"/>
  <c r="S49" i="10"/>
  <c r="U49" i="10" s="1"/>
  <c r="R49" i="10"/>
  <c r="Q49" i="10"/>
  <c r="T48" i="10"/>
  <c r="S48" i="10"/>
  <c r="U48" i="10" s="1"/>
  <c r="R48" i="10"/>
  <c r="Q48" i="10"/>
  <c r="T47" i="10"/>
  <c r="S47" i="10"/>
  <c r="U47" i="10" s="1"/>
  <c r="R47" i="10"/>
  <c r="Q47" i="10"/>
  <c r="T46" i="10"/>
  <c r="S46" i="10"/>
  <c r="U46" i="10" s="1"/>
  <c r="R46" i="10"/>
  <c r="Q46" i="10"/>
  <c r="T45" i="10"/>
  <c r="S45" i="10"/>
  <c r="U45" i="10" s="1"/>
  <c r="R45" i="10"/>
  <c r="Q45" i="10"/>
  <c r="T44" i="10"/>
  <c r="S44" i="10"/>
  <c r="U44" i="10" s="1"/>
  <c r="R44" i="10"/>
  <c r="Q44" i="10"/>
  <c r="T43" i="10"/>
  <c r="S43" i="10"/>
  <c r="U43" i="10" s="1"/>
  <c r="R43" i="10"/>
  <c r="Q43" i="10"/>
  <c r="T42" i="10"/>
  <c r="S42" i="10"/>
  <c r="U42" i="10" s="1"/>
  <c r="R42" i="10"/>
  <c r="Q42" i="10"/>
  <c r="T41" i="10"/>
  <c r="S41" i="10"/>
  <c r="U41" i="10" s="1"/>
  <c r="R41" i="10"/>
  <c r="Q41" i="10"/>
  <c r="T40" i="10"/>
  <c r="S40" i="10"/>
  <c r="U40" i="10" s="1"/>
  <c r="R40" i="10"/>
  <c r="Q40" i="10"/>
  <c r="T39" i="10"/>
  <c r="S39" i="10"/>
  <c r="U39" i="10" s="1"/>
  <c r="R39" i="10"/>
  <c r="Q39" i="10"/>
  <c r="T38" i="10"/>
  <c r="S38" i="10"/>
  <c r="U38" i="10" s="1"/>
  <c r="R38" i="10"/>
  <c r="Q38" i="10"/>
  <c r="T37" i="10"/>
  <c r="S37" i="10"/>
  <c r="U37" i="10" s="1"/>
  <c r="R37" i="10"/>
  <c r="Q37" i="10"/>
  <c r="T36" i="10"/>
  <c r="S36" i="10"/>
  <c r="U36" i="10" s="1"/>
  <c r="R36" i="10"/>
  <c r="Q36" i="10"/>
  <c r="T35" i="10"/>
  <c r="S35" i="10"/>
  <c r="U35" i="10" s="1"/>
  <c r="R35" i="10"/>
  <c r="Q35" i="10"/>
  <c r="T34" i="10"/>
  <c r="S34" i="10"/>
  <c r="U34" i="10" s="1"/>
  <c r="R34" i="10"/>
  <c r="Q34" i="10"/>
  <c r="T33" i="10"/>
  <c r="S33" i="10"/>
  <c r="U33" i="10" s="1"/>
  <c r="R33" i="10"/>
  <c r="Q33" i="10"/>
  <c r="T32" i="10"/>
  <c r="S32" i="10"/>
  <c r="U32" i="10" s="1"/>
  <c r="R32" i="10"/>
  <c r="Q32" i="10"/>
  <c r="T31" i="10"/>
  <c r="S31" i="10"/>
  <c r="U31" i="10" s="1"/>
  <c r="R31" i="10"/>
  <c r="Q31" i="10"/>
  <c r="T30" i="10"/>
  <c r="S30" i="10"/>
  <c r="U30" i="10" s="1"/>
  <c r="R30" i="10"/>
  <c r="Q30" i="10"/>
  <c r="T29" i="10"/>
  <c r="S29" i="10"/>
  <c r="U29" i="10" s="1"/>
  <c r="R29" i="10"/>
  <c r="Q29" i="10"/>
  <c r="T28" i="10"/>
  <c r="S28" i="10"/>
  <c r="U28" i="10" s="1"/>
  <c r="R28" i="10"/>
  <c r="Q28" i="10"/>
  <c r="T27" i="10"/>
  <c r="S27" i="10"/>
  <c r="U27" i="10" s="1"/>
  <c r="R27" i="10"/>
  <c r="Q27" i="10"/>
  <c r="T26" i="10"/>
  <c r="S26" i="10"/>
  <c r="U26" i="10" s="1"/>
  <c r="R26" i="10"/>
  <c r="Q26" i="10"/>
  <c r="T25" i="10"/>
  <c r="S25" i="10"/>
  <c r="U25" i="10" s="1"/>
  <c r="R25" i="10"/>
  <c r="Q25" i="10"/>
  <c r="T24" i="10"/>
  <c r="S24" i="10"/>
  <c r="U24" i="10" s="1"/>
  <c r="R24" i="10"/>
  <c r="Q24" i="10"/>
  <c r="T23" i="10"/>
  <c r="S23" i="10"/>
  <c r="U23" i="10" s="1"/>
  <c r="R23" i="10"/>
  <c r="Q23" i="10"/>
  <c r="T22" i="10"/>
  <c r="S22" i="10"/>
  <c r="U22" i="10" s="1"/>
  <c r="R22" i="10"/>
  <c r="Q22" i="10"/>
  <c r="T21" i="10"/>
  <c r="S21" i="10"/>
  <c r="U21" i="10" s="1"/>
  <c r="R21" i="10"/>
  <c r="Q21" i="10"/>
  <c r="T20" i="10"/>
  <c r="S20" i="10"/>
  <c r="U20" i="10" s="1"/>
  <c r="R20" i="10"/>
  <c r="Q20" i="10"/>
  <c r="T19" i="10"/>
  <c r="S19" i="10"/>
  <c r="U19" i="10" s="1"/>
  <c r="R19" i="10"/>
  <c r="Q19" i="10"/>
  <c r="T18" i="10"/>
  <c r="S18" i="10"/>
  <c r="U18" i="10" s="1"/>
  <c r="R18" i="10"/>
  <c r="Q18" i="10"/>
  <c r="T17" i="10"/>
  <c r="S17" i="10"/>
  <c r="U17" i="10" s="1"/>
  <c r="R17" i="10"/>
  <c r="Q17" i="10"/>
  <c r="T16" i="10"/>
  <c r="S16" i="10"/>
  <c r="U16" i="10" s="1"/>
  <c r="R16" i="10"/>
  <c r="Q16" i="10"/>
  <c r="T15" i="10"/>
  <c r="S15" i="10"/>
  <c r="U15" i="10" s="1"/>
  <c r="R15" i="10"/>
  <c r="Q15" i="10"/>
  <c r="T14" i="10"/>
  <c r="S14" i="10"/>
  <c r="U14" i="10" s="1"/>
  <c r="R14" i="10"/>
  <c r="Q14" i="10"/>
  <c r="T13" i="10"/>
  <c r="S13" i="10"/>
  <c r="U13" i="10" s="1"/>
  <c r="R13" i="10"/>
  <c r="Q13" i="10"/>
  <c r="T12" i="10"/>
  <c r="S12" i="10"/>
  <c r="U12" i="10" s="1"/>
  <c r="R12" i="10"/>
  <c r="Q12" i="10"/>
  <c r="T11" i="10"/>
  <c r="S11" i="10"/>
  <c r="U11" i="10" s="1"/>
  <c r="R11" i="10"/>
  <c r="Q11" i="10"/>
  <c r="T10" i="10"/>
  <c r="S10" i="10"/>
  <c r="U10" i="10" s="1"/>
  <c r="R10" i="10"/>
  <c r="Q10" i="10"/>
  <c r="T9" i="10"/>
  <c r="S9" i="10"/>
  <c r="U9" i="10" s="1"/>
  <c r="R9" i="10"/>
  <c r="Q9" i="10"/>
  <c r="T8" i="10"/>
  <c r="S8" i="10"/>
  <c r="U8" i="10" s="1"/>
  <c r="R8" i="10"/>
  <c r="Q8" i="10"/>
  <c r="T7" i="10"/>
  <c r="S7" i="10"/>
  <c r="U7" i="10" s="1"/>
  <c r="R7" i="10"/>
  <c r="Q7" i="10"/>
  <c r="T6" i="10"/>
  <c r="S6" i="10"/>
  <c r="U6" i="10" s="1"/>
  <c r="R6" i="10"/>
  <c r="Q6" i="10"/>
  <c r="T5" i="10"/>
  <c r="S5" i="10"/>
  <c r="U5" i="10" s="1"/>
  <c r="R5" i="10"/>
  <c r="Q5" i="10"/>
  <c r="T4" i="10"/>
  <c r="S4" i="10"/>
  <c r="U4" i="10" s="1"/>
  <c r="R4" i="10"/>
  <c r="Q4" i="10"/>
  <c r="T3" i="10"/>
  <c r="S3" i="10"/>
  <c r="U3" i="10" s="1"/>
  <c r="R3" i="10"/>
  <c r="Q3" i="10"/>
  <c r="T2" i="10"/>
  <c r="S2" i="10"/>
  <c r="U2" i="10" s="1"/>
  <c r="R2" i="10"/>
  <c r="Q2" i="10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C3" i="8"/>
  <c r="C2" i="8"/>
  <c r="B9" i="8"/>
  <c r="B3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10" i="12" l="1"/>
  <c r="H7" i="12"/>
  <c r="G5" i="12"/>
  <c r="G12" i="12"/>
  <c r="H8" i="12"/>
  <c r="H9" i="12"/>
  <c r="G7" i="12"/>
  <c r="H2" i="12"/>
  <c r="H10" i="12"/>
  <c r="G8" i="12"/>
  <c r="H3" i="12"/>
  <c r="F4" i="12"/>
  <c r="F13" i="12"/>
  <c r="G3" i="12"/>
  <c r="H5" i="12"/>
  <c r="E2" i="12"/>
  <c r="G2" i="12" s="1"/>
  <c r="E6" i="12"/>
  <c r="G6" i="12" s="1"/>
  <c r="F10" i="12"/>
  <c r="E13" i="12"/>
  <c r="G13" i="12" s="1"/>
  <c r="E5" i="12"/>
  <c r="F5" i="12" s="1"/>
  <c r="F9" i="12"/>
  <c r="E12" i="12"/>
  <c r="H12" i="12" s="1"/>
  <c r="E4" i="12"/>
  <c r="H4" i="12" s="1"/>
  <c r="F8" i="12"/>
  <c r="E11" i="12"/>
  <c r="G11" i="12" s="1"/>
  <c r="E3" i="12"/>
  <c r="F3" i="12" s="1"/>
  <c r="F7" i="12"/>
  <c r="C14" i="8"/>
  <c r="B14" i="8"/>
  <c r="F6" i="12" l="1"/>
  <c r="H13" i="12"/>
  <c r="H11" i="12"/>
  <c r="F11" i="12"/>
  <c r="G4" i="12"/>
  <c r="F12" i="12"/>
  <c r="H6" i="12"/>
  <c r="F2" i="12"/>
</calcChain>
</file>

<file path=xl/sharedStrings.xml><?xml version="1.0" encoding="utf-8"?>
<sst xmlns="http://schemas.openxmlformats.org/spreadsheetml/2006/main" count="71314" uniqueCount="8419">
  <si>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</si>
  <si>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</si>
  <si>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</si>
  <si>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</si>
  <si>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</si>
  <si>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</si>
  <si>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</si>
  <si>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</si>
  <si>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</si>
  <si>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</si>
  <si>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</si>
  <si>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</si>
  <si>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</si>
  <si>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</si>
  <si>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</si>
  <si>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</si>
  <si>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</si>
  <si>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</si>
  <si>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</si>
  <si>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</si>
  <si>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</si>
  <si>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</si>
  <si>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</si>
  <si>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</si>
  <si>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</si>
  <si>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</si>
  <si>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</si>
  <si>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</si>
  <si>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</si>
  <si>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</si>
  <si>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</si>
  <si>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</si>
  <si>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</si>
  <si>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</si>
  <si>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</si>
  <si>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</si>
  <si>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</si>
  <si>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</si>
  <si>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</si>
  <si>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</si>
  <si>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</si>
  <si>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</si>
  <si>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</si>
  <si>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</si>
  <si>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</si>
  <si>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</si>
  <si>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</si>
  <si>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</si>
  <si>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</si>
  <si>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</si>
  <si>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</si>
  <si>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</si>
  <si>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</si>
  <si>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</si>
  <si>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</si>
  <si>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</si>
  <si>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</si>
  <si>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</si>
  <si>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</si>
  <si>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</si>
  <si>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</si>
  <si>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</si>
  <si>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</si>
  <si>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</si>
  <si>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</si>
  <si>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</si>
  <si>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</si>
  <si>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</si>
  <si>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</si>
  <si>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</si>
  <si>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</si>
  <si>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</si>
  <si>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</si>
  <si>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</si>
  <si>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</si>
  <si>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</si>
  <si>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</si>
  <si>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</si>
  <si>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</si>
  <si>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</si>
  <si>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</si>
  <si>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</si>
  <si>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</si>
  <si>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</si>
  <si>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</si>
  <si>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</si>
  <si>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</si>
  <si>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</si>
  <si>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</si>
  <si>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</si>
  <si>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</si>
  <si>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</si>
  <si>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</si>
  <si>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</si>
  <si>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</si>
  <si>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</si>
  <si>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</si>
  <si>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</si>
  <si>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</si>
  <si>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</si>
  <si>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</si>
  <si>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</si>
  <si>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</si>
  <si>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</si>
  <si>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</si>
  <si>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</si>
  <si>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</si>
  <si>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</si>
  <si>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</si>
  <si>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</si>
  <si>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</si>
  <si>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</si>
  <si>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</si>
  <si>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</si>
  <si>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</si>
  <si>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</si>
  <si>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</si>
  <si>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</si>
  <si>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</si>
  <si>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</si>
  <si>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</si>
  <si>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</si>
  <si>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</si>
  <si>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</si>
  <si>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</si>
  <si>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</si>
  <si>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</si>
  <si>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</si>
  <si>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</si>
  <si>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</si>
  <si>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</si>
  <si>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</si>
  <si>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</si>
  <si>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</si>
  <si>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</si>
  <si>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</si>
  <si>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</si>
  <si>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</si>
  <si>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</si>
  <si>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</si>
  <si>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</si>
  <si>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</si>
  <si>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</si>
  <si>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</si>
  <si>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</si>
  <si>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</si>
  <si>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</si>
  <si>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</si>
  <si>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</si>
  <si>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</si>
  <si>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</si>
  <si>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</si>
  <si>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</si>
  <si>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</si>
  <si>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</si>
  <si>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</si>
  <si>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</si>
  <si>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</si>
  <si>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</si>
  <si>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</si>
  <si>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</si>
  <si>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</si>
  <si>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</si>
  <si>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</si>
  <si>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</si>
  <si>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</si>
  <si>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</si>
  <si>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</si>
  <si>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</si>
  <si>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</si>
  <si>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</si>
  <si>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</si>
  <si>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</si>
  <si>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</si>
  <si>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</si>
  <si>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</si>
  <si>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</si>
  <si>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</si>
  <si>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</si>
  <si>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</si>
  <si>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</si>
  <si>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</si>
  <si>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</si>
  <si>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</si>
  <si>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</si>
  <si>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</si>
  <si>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</si>
  <si>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</si>
  <si>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</si>
  <si>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</si>
  <si>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</si>
  <si>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</si>
  <si>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</si>
  <si>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</si>
  <si>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</si>
  <si>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</si>
  <si>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</si>
  <si>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</si>
  <si>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</si>
  <si>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</si>
  <si>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</si>
  <si>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</si>
  <si>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</si>
  <si>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</si>
  <si>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</si>
  <si>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</si>
  <si>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</si>
  <si>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</si>
  <si>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</si>
  <si>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</si>
  <si>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</si>
  <si>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</si>
  <si>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</si>
  <si>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</si>
  <si>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</si>
  <si>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</si>
  <si>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</si>
  <si>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</si>
  <si>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</si>
  <si>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</si>
  <si>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</si>
  <si>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</si>
  <si>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</si>
  <si>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</si>
  <si>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</si>
  <si>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</si>
  <si>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</si>
  <si>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</si>
  <si>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</si>
  <si>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</si>
  <si>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</si>
  <si>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</si>
  <si>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</si>
  <si>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</si>
  <si>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</si>
  <si>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</si>
  <si>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</si>
  <si>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</si>
  <si>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</si>
  <si>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</si>
  <si>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</si>
  <si>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</si>
  <si>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</si>
  <si>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</si>
  <si>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</si>
  <si>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</si>
  <si>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</si>
  <si>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</si>
  <si>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</si>
  <si>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</si>
  <si>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</si>
  <si>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</si>
  <si>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</si>
  <si>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</si>
  <si>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</si>
  <si>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</si>
  <si>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</si>
  <si>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</si>
  <si>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</si>
  <si>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</si>
  <si>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</si>
  <si>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</si>
  <si>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</si>
  <si>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</si>
  <si>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</si>
  <si>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</si>
  <si>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</si>
  <si>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</si>
  <si>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</si>
  <si>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</si>
  <si>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</si>
  <si>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</si>
  <si>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</si>
  <si>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</si>
  <si>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</si>
  <si>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</si>
  <si>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</si>
  <si>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</si>
  <si>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</si>
  <si>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</si>
  <si>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</si>
  <si>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</si>
  <si>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</si>
  <si>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</si>
  <si>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</si>
  <si>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</si>
  <si>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</si>
  <si>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</si>
  <si>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</si>
  <si>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</si>
  <si>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</si>
  <si>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</si>
  <si>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</si>
  <si>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</si>
  <si>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</si>
  <si>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</si>
  <si>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</si>
  <si>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</si>
  <si>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</si>
  <si>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</si>
  <si>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</si>
  <si>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</si>
  <si>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</si>
  <si>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</si>
  <si>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</si>
  <si>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</si>
  <si>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</si>
  <si>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</si>
  <si>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</si>
  <si>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</si>
  <si>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</si>
  <si>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</si>
  <si>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</si>
  <si>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</si>
  <si>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</si>
  <si>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</si>
  <si>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</si>
  <si>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</si>
  <si>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</si>
  <si>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</si>
  <si>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</si>
  <si>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</si>
  <si>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</si>
  <si>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</si>
  <si>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</si>
  <si>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</si>
  <si>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</si>
  <si>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</si>
  <si>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</si>
  <si>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</si>
  <si>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</si>
  <si>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</si>
  <si>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</si>
  <si>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</si>
  <si>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</si>
  <si>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</si>
  <si>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</si>
  <si>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</si>
  <si>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</si>
  <si>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</si>
  <si>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</si>
  <si>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</si>
  <si>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</si>
  <si>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</si>
  <si>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</si>
  <si>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</si>
  <si>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</si>
  <si>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</si>
  <si>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</si>
  <si>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</si>
  <si>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</si>
  <si>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</si>
  <si>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</si>
  <si>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</si>
  <si>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</si>
  <si>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</si>
  <si>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</si>
  <si>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</si>
  <si>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</si>
  <si>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</si>
  <si>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</si>
  <si>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</si>
  <si>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</si>
  <si>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</si>
  <si>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</si>
  <si>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</si>
  <si>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</si>
  <si>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</si>
  <si>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</si>
  <si>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</si>
  <si>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</si>
  <si>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</si>
  <si>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</si>
  <si>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</si>
  <si>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</si>
  <si>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</si>
  <si>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</si>
  <si>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</si>
  <si>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</si>
  <si>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</si>
  <si>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</si>
  <si>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</si>
  <si>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</si>
  <si>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</si>
  <si>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</si>
  <si>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</si>
  <si>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</si>
  <si>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</si>
  <si>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</si>
  <si>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</si>
  <si>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</si>
  <si>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</si>
  <si>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</si>
  <si>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</si>
  <si>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</si>
  <si>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</si>
  <si>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</si>
  <si>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</si>
  <si>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</si>
  <si>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</si>
  <si>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</si>
  <si>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</si>
  <si>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</si>
  <si>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</si>
  <si>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</si>
  <si>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</si>
  <si>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</si>
  <si>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</si>
  <si>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</si>
  <si>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</si>
  <si>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</si>
  <si>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</si>
  <si>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</si>
  <si>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</si>
  <si>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</si>
  <si>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</si>
  <si>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</si>
  <si>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</si>
  <si>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</si>
  <si>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</si>
  <si>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</si>
  <si>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</si>
  <si>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</si>
  <si>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</si>
  <si>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</si>
  <si>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</si>
  <si>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</si>
  <si>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</si>
  <si>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</si>
  <si>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</si>
  <si>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</si>
  <si>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</si>
  <si>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</si>
  <si>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</si>
  <si>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</si>
  <si>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</si>
  <si>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</si>
  <si>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</si>
  <si>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</si>
  <si>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</si>
  <si>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</si>
  <si>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</si>
  <si>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</si>
  <si>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</si>
  <si>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</si>
  <si>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</si>
  <si>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</si>
  <si>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</si>
  <si>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</si>
  <si>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</si>
  <si>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</si>
  <si>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</si>
  <si>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</si>
  <si>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</si>
  <si>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</si>
  <si>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</si>
  <si>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</si>
  <si>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</si>
  <si>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</si>
  <si>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</si>
  <si>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</si>
  <si>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</si>
  <si>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</si>
  <si>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</si>
  <si>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</si>
  <si>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</si>
  <si>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</si>
  <si>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</si>
  <si>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</si>
  <si>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</si>
  <si>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</si>
  <si>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</si>
  <si>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</si>
  <si>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</si>
  <si>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</si>
  <si>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</si>
  <si>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</si>
  <si>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</si>
  <si>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</si>
  <si>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</si>
  <si>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</si>
  <si>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</si>
  <si>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</si>
  <si>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</si>
  <si>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</si>
  <si>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</si>
  <si>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</si>
  <si>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</si>
  <si>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</si>
  <si>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</si>
  <si>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</si>
  <si>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</si>
  <si>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</si>
  <si>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</si>
  <si>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</si>
  <si>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</si>
  <si>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</si>
  <si>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</si>
  <si>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</si>
  <si>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</si>
  <si>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</si>
  <si>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</si>
  <si>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</si>
  <si>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</si>
  <si>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</si>
  <si>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</si>
  <si>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</si>
  <si>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</si>
  <si>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</si>
  <si>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</si>
  <si>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</si>
  <si>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</si>
  <si>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</si>
  <si>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</si>
  <si>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</si>
  <si>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</si>
  <si>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</si>
  <si>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</si>
  <si>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</si>
  <si>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</si>
  <si>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</si>
  <si>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</si>
  <si>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</si>
  <si>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</si>
  <si>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</si>
  <si>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</si>
  <si>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</si>
  <si>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</si>
  <si>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</si>
  <si>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</si>
  <si>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</si>
  <si>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</si>
  <si>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</si>
  <si>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</si>
  <si>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</si>
  <si>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</si>
  <si>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</si>
  <si>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</si>
  <si>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</si>
  <si>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</si>
  <si>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</si>
  <si>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</si>
  <si>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</si>
  <si>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</si>
  <si>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</si>
  <si>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</si>
  <si>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</si>
  <si>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</si>
  <si>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</si>
  <si>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</si>
  <si>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</si>
  <si>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</si>
  <si>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</si>
  <si>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</si>
  <si>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</si>
  <si>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</si>
  <si>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</si>
  <si>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</si>
  <si>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</si>
  <si>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</si>
  <si>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</si>
  <si>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</si>
  <si>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</si>
  <si>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</si>
  <si>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</si>
  <si>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</si>
  <si>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</si>
  <si>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</si>
  <si>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</si>
  <si>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</si>
  <si>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</si>
  <si>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</si>
  <si>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</si>
  <si>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</si>
  <si>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</si>
  <si>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</si>
  <si>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</si>
  <si>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</si>
  <si>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</si>
  <si>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</si>
  <si>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</si>
  <si>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</si>
  <si>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</si>
  <si>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</si>
  <si>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</si>
  <si>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</si>
  <si>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</si>
  <si>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</si>
  <si>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</si>
  <si>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</si>
  <si>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</si>
  <si>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</si>
  <si>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</si>
  <si>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</si>
  <si>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</si>
  <si>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</si>
  <si>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</si>
  <si>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</si>
  <si>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</si>
  <si>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</si>
  <si>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</si>
  <si>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</si>
  <si>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</si>
  <si>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</si>
  <si>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</si>
  <si>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</si>
  <si>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</si>
  <si>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</si>
  <si>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</si>
  <si>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</si>
  <si>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</si>
  <si>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</si>
  <si>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</si>
  <si>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</si>
  <si>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</si>
  <si>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</si>
  <si>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</si>
  <si>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</si>
  <si>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</si>
  <si>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</si>
  <si>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</si>
  <si>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</si>
  <si>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</si>
  <si>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</si>
  <si>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</si>
  <si>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</si>
  <si>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</si>
  <si>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</si>
  <si>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</si>
  <si>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</si>
  <si>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</si>
  <si>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</si>
  <si>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</si>
  <si>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</si>
  <si>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</si>
  <si>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</si>
  <si>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</si>
  <si>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</si>
  <si>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</si>
  <si>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</si>
  <si>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</si>
  <si>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</si>
  <si>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</si>
  <si>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</si>
  <si>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</si>
  <si>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</si>
  <si>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</si>
  <si>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</si>
  <si>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</si>
  <si>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</si>
  <si>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</si>
  <si>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</si>
  <si>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</si>
  <si>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</si>
  <si>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</si>
  <si>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</si>
  <si>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</si>
  <si>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</si>
  <si>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</si>
  <si>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</si>
  <si>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</si>
  <si>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</si>
  <si>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</si>
  <si>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</si>
  <si>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</si>
  <si>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</si>
  <si>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</si>
  <si>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</si>
  <si>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</si>
  <si>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</si>
  <si>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</si>
  <si>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</si>
  <si>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</si>
  <si>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</si>
  <si>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</si>
  <si>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</si>
  <si>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</si>
  <si>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</si>
  <si>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</si>
  <si>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</si>
  <si>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</si>
  <si>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</si>
  <si>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</si>
  <si>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</si>
  <si>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</si>
  <si>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</si>
  <si>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</si>
  <si>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</si>
  <si>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</si>
  <si>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</si>
  <si>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</si>
  <si>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</si>
  <si>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</si>
  <si>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</si>
  <si>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</si>
  <si>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</si>
  <si>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</si>
  <si>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</si>
  <si>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</si>
  <si>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</si>
  <si>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</si>
  <si>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</si>
  <si>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</si>
  <si>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</si>
  <si>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</si>
  <si>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</si>
  <si>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</si>
  <si>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</si>
  <si>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</si>
  <si>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</si>
  <si>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</si>
  <si>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</si>
  <si>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</si>
  <si>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</si>
  <si>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</si>
  <si>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</si>
  <si>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</si>
  <si>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</si>
  <si>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</si>
  <si>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</si>
  <si>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</si>
  <si>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</si>
  <si>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</si>
  <si>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</si>
  <si>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</si>
  <si>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</si>
  <si>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</si>
  <si>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</si>
  <si>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</si>
  <si>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</si>
  <si>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</si>
  <si>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</si>
  <si>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</si>
  <si>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</si>
  <si>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</si>
  <si>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</si>
  <si>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</si>
  <si>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</si>
  <si>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</si>
  <si>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</si>
  <si>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</si>
  <si>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</si>
  <si>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</si>
  <si>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</si>
  <si>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</si>
  <si>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</si>
  <si>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</si>
  <si>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</si>
  <si>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</si>
  <si>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</si>
  <si>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</si>
  <si>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</si>
  <si>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</si>
  <si>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</si>
  <si>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</si>
  <si>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</si>
  <si>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</si>
  <si>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</si>
  <si>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</si>
  <si>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</si>
  <si>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</si>
  <si>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</si>
  <si>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</si>
  <si>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</si>
  <si>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</si>
  <si>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</si>
  <si>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</si>
  <si>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</si>
  <si>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</si>
  <si>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</si>
  <si>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</si>
  <si>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</si>
  <si>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</si>
  <si>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</si>
  <si>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</si>
  <si>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</si>
  <si>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</si>
  <si>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</si>
  <si>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</si>
  <si>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</si>
  <si>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</si>
  <si>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</si>
  <si>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</si>
  <si>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</si>
  <si>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</si>
  <si>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</si>
  <si>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</si>
  <si>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</si>
  <si>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</si>
  <si>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</si>
  <si>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</si>
  <si>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</si>
  <si>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</si>
  <si>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</si>
  <si>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</si>
  <si>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</si>
  <si>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</si>
  <si>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</si>
  <si>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</si>
  <si>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</si>
  <si>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</si>
  <si>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</si>
  <si>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</si>
  <si>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</si>
  <si>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</si>
  <si>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</si>
  <si>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</si>
  <si>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</si>
  <si>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</si>
  <si>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</si>
  <si>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</si>
  <si>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</si>
  <si>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</si>
  <si>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</si>
  <si>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</si>
  <si>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</si>
  <si>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</si>
  <si>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</si>
  <si>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</si>
  <si>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</si>
  <si>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</si>
  <si>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</si>
  <si>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</si>
  <si>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</si>
  <si>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</si>
  <si>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</si>
  <si>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</si>
  <si>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</si>
  <si>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</si>
  <si>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</si>
  <si>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</si>
  <si>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</si>
  <si>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</si>
  <si>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</si>
  <si>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</si>
  <si>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</si>
  <si>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</si>
  <si>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</si>
  <si>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</si>
  <si>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</si>
  <si>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</si>
  <si>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</si>
  <si>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</si>
  <si>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</si>
  <si>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</si>
  <si>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</si>
  <si>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</si>
  <si>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</si>
  <si>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</si>
  <si>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</si>
  <si>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</si>
  <si>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</si>
  <si>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</si>
  <si>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</si>
  <si>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</si>
  <si>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</si>
  <si>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</si>
  <si>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</si>
  <si>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</si>
  <si>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</si>
  <si>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</si>
  <si>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</si>
  <si>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</si>
  <si>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</si>
  <si>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</si>
  <si>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</si>
  <si>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</si>
  <si>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</si>
  <si>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</si>
  <si>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</si>
  <si>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</si>
  <si>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</si>
  <si>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</si>
  <si>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</si>
  <si>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</si>
  <si>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</si>
  <si>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</si>
  <si>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</si>
  <si>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</si>
  <si>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</si>
  <si>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</si>
  <si>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</si>
  <si>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</si>
  <si>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</si>
  <si>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</si>
  <si>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</si>
  <si>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</si>
  <si>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</si>
  <si>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</si>
  <si>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</si>
  <si>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</si>
  <si>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</si>
  <si>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</si>
  <si>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</si>
  <si>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</si>
  <si>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</si>
  <si>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</si>
  <si>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</si>
  <si>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</si>
  <si>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</si>
  <si>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</si>
  <si>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</si>
  <si>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</si>
  <si>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</si>
  <si>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</si>
  <si>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</si>
  <si>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</si>
  <si>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</si>
  <si>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</si>
  <si>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</si>
  <si>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</si>
  <si>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</si>
  <si>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</si>
  <si>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</si>
  <si>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</si>
  <si>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</si>
  <si>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</si>
  <si>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</si>
  <si>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</si>
  <si>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</si>
  <si>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</si>
  <si>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</si>
  <si>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</si>
  <si>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</si>
  <si>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</si>
  <si>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</si>
  <si>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</si>
  <si>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</si>
  <si>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</si>
  <si>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</si>
  <si>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</si>
  <si>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</si>
  <si>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</si>
  <si>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</si>
  <si>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</si>
  <si>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</si>
  <si>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</si>
  <si>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</si>
  <si>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</si>
  <si>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</si>
  <si>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</si>
  <si>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</si>
  <si>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</si>
  <si>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</si>
  <si>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</si>
  <si>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</si>
  <si>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</si>
  <si>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</si>
  <si>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</si>
  <si>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</si>
  <si>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</si>
  <si>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</si>
  <si>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</si>
  <si>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</si>
  <si>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</si>
  <si>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</si>
  <si>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</si>
  <si>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</si>
  <si>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</si>
  <si>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</si>
  <si>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</si>
  <si>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</si>
  <si>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</si>
  <si>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</si>
  <si>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</si>
  <si>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</si>
  <si>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</si>
  <si>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</si>
  <si>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</si>
  <si>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</si>
  <si>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</si>
  <si>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</si>
  <si>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</si>
  <si>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</si>
  <si>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</si>
  <si>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</si>
  <si>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</si>
  <si>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</si>
  <si>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</si>
  <si>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</si>
  <si>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</si>
  <si>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</si>
  <si>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</si>
  <si>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</si>
  <si>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</si>
  <si>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</si>
  <si>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</si>
  <si>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</si>
  <si>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</si>
  <si>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</si>
  <si>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</si>
  <si>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</si>
  <si>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</si>
  <si>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</si>
  <si>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</si>
  <si>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</si>
  <si>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</si>
  <si>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</si>
  <si>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</si>
  <si>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</si>
  <si>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</si>
  <si>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</si>
  <si>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</si>
  <si>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</si>
  <si>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</si>
  <si>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</si>
  <si>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</si>
  <si>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</si>
  <si>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</si>
  <si>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</si>
  <si>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</si>
  <si>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</si>
  <si>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</si>
  <si>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</si>
  <si>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</si>
  <si>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</si>
  <si>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</si>
  <si>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</si>
  <si>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</si>
  <si>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</si>
  <si>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</si>
  <si>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</si>
  <si>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</si>
  <si>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</si>
  <si>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</si>
  <si>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</si>
  <si>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</si>
  <si>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</si>
  <si>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</si>
  <si>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</si>
  <si>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</si>
  <si>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</si>
  <si>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</si>
  <si>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</si>
  <si>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</si>
  <si>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</si>
  <si>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</si>
  <si>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</si>
  <si>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</si>
  <si>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</si>
  <si>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</si>
  <si>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</si>
  <si>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</si>
  <si>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</si>
  <si>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</si>
  <si>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</si>
  <si>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</si>
  <si>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</si>
  <si>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</si>
  <si>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</si>
  <si>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</si>
  <si>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</si>
  <si>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</si>
  <si>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</si>
  <si>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</si>
  <si>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</si>
  <si>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</si>
  <si>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</si>
  <si>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</si>
  <si>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</si>
  <si>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</si>
  <si>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</si>
  <si>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</si>
  <si>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</si>
  <si>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</si>
  <si>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</si>
  <si>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</si>
  <si>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</si>
  <si>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</si>
  <si>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</si>
  <si>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</si>
  <si>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</si>
  <si>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</si>
  <si>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</si>
  <si>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</si>
  <si>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</si>
  <si>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</si>
  <si>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</si>
  <si>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</si>
  <si>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</si>
  <si>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</si>
  <si>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</si>
  <si>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</si>
  <si>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</si>
  <si>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</si>
  <si>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</si>
  <si>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</si>
  <si>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</si>
  <si>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</si>
  <si>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</si>
  <si>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</si>
  <si>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</si>
  <si>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</si>
  <si>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</si>
  <si>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</si>
  <si>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</si>
  <si>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</si>
  <si>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</si>
  <si>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</si>
  <si>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</si>
  <si>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</si>
  <si>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</si>
  <si>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</si>
  <si>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</si>
  <si>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</si>
  <si>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</si>
  <si>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</si>
  <si>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</si>
  <si>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</si>
  <si>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</si>
  <si>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</si>
  <si>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</si>
  <si>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</si>
  <si>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</si>
  <si>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</si>
  <si>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</si>
  <si>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</si>
  <si>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</si>
  <si>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</si>
  <si>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</si>
  <si>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</si>
  <si>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</si>
  <si>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</si>
  <si>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</si>
  <si>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</si>
  <si>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</si>
  <si>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</si>
  <si>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</si>
  <si>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</si>
  <si>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</si>
  <si>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</si>
  <si>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</si>
  <si>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</si>
  <si>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</si>
  <si>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</si>
  <si>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</si>
  <si>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</si>
  <si>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</si>
  <si>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</si>
  <si>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</si>
  <si>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</si>
  <si>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</si>
  <si>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</si>
  <si>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</si>
  <si>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</si>
  <si>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</si>
  <si>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</si>
  <si>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</si>
  <si>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</si>
  <si>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</si>
  <si>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</si>
  <si>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</si>
  <si>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</si>
  <si>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</si>
  <si>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</si>
  <si>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</si>
  <si>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</si>
  <si>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</si>
  <si>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</si>
  <si>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</si>
  <si>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</si>
  <si>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</si>
  <si>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</si>
  <si>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</si>
  <si>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</si>
  <si>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</si>
  <si>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</si>
  <si>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</si>
  <si>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</si>
  <si>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</si>
  <si>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</si>
  <si>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</si>
  <si>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</si>
  <si>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</si>
  <si>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</si>
  <si>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</si>
  <si>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</si>
  <si>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</si>
  <si>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</si>
  <si>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</si>
  <si>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</si>
  <si>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</si>
  <si>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</si>
  <si>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</si>
  <si>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</si>
  <si>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</si>
  <si>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</si>
  <si>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</si>
  <si>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</si>
  <si>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</si>
  <si>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</si>
  <si>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</si>
  <si>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</si>
  <si>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</si>
  <si>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</si>
  <si>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</si>
  <si>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</si>
  <si>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</si>
  <si>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</si>
  <si>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</si>
  <si>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</si>
  <si>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</si>
  <si>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</si>
  <si>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</si>
  <si>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</si>
  <si>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</si>
  <si>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</si>
  <si>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</si>
  <si>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</si>
  <si>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</si>
  <si>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</si>
  <si>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</si>
  <si>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</si>
  <si>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</si>
  <si>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</si>
  <si>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</si>
  <si>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</si>
  <si>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</si>
  <si>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</si>
  <si>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</si>
  <si>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</si>
  <si>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</si>
  <si>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</si>
  <si>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</si>
  <si>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</si>
  <si>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</si>
  <si>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</si>
  <si>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</si>
  <si>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</si>
  <si>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</si>
  <si>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</si>
  <si>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</si>
  <si>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</si>
  <si>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</si>
  <si>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</si>
  <si>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</si>
  <si>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</si>
  <si>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</si>
  <si>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</si>
  <si>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</si>
  <si>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</si>
  <si>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</si>
  <si>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</si>
  <si>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</si>
  <si>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</si>
  <si>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</si>
  <si>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</si>
  <si>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</si>
  <si>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</si>
  <si>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</si>
  <si>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</si>
  <si>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</si>
  <si>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</si>
  <si>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</si>
  <si>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</si>
  <si>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</si>
  <si>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</si>
  <si>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</si>
  <si>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</si>
  <si>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</si>
  <si>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</si>
  <si>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</si>
  <si>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</si>
  <si>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</si>
  <si>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</si>
  <si>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</si>
  <si>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</si>
  <si>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</si>
  <si>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</si>
  <si>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</si>
  <si>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</si>
  <si>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</si>
  <si>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</si>
  <si>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</si>
  <si>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</si>
  <si>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</si>
  <si>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</si>
  <si>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</si>
  <si>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</si>
  <si>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</si>
  <si>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</si>
  <si>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</si>
  <si>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</si>
  <si>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</si>
  <si>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</si>
  <si>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</si>
  <si>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</si>
  <si>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</si>
  <si>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</si>
  <si>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</si>
  <si>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</si>
  <si>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</si>
  <si>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</si>
  <si>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</si>
  <si>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</si>
  <si>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</si>
  <si>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</si>
  <si>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</si>
  <si>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</si>
  <si>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</si>
  <si>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</si>
  <si>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</si>
  <si>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</si>
  <si>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</si>
  <si>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</si>
  <si>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</si>
  <si>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</si>
  <si>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</si>
  <si>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</si>
  <si>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</si>
  <si>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</si>
  <si>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</si>
  <si>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</si>
  <si>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</si>
  <si>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</si>
  <si>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</si>
  <si>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</si>
  <si>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</si>
  <si>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</si>
  <si>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</si>
  <si>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</si>
  <si>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</si>
  <si>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</si>
  <si>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</si>
  <si>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</si>
  <si>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</si>
  <si>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</si>
  <si>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</si>
  <si>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</si>
  <si>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</si>
  <si>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</si>
  <si>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</si>
  <si>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</si>
  <si>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</si>
  <si>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</si>
  <si>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</si>
  <si>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</si>
  <si>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</si>
  <si>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</si>
  <si>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</si>
  <si>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</si>
  <si>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</si>
  <si>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</si>
  <si>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</si>
  <si>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</si>
  <si>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</si>
  <si>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</si>
  <si>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</si>
  <si>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</si>
  <si>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</si>
  <si>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</si>
  <si>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</si>
  <si>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</si>
  <si>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</si>
  <si>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</si>
  <si>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</si>
  <si>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</si>
  <si>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</si>
  <si>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</si>
  <si>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</si>
  <si>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</si>
  <si>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</si>
  <si>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</si>
  <si>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</si>
  <si>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</si>
  <si>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</si>
  <si>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</si>
  <si>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</si>
  <si>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</si>
  <si>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</si>
  <si>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</si>
  <si>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</si>
  <si>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</si>
  <si>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</si>
  <si>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</si>
  <si>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</si>
  <si>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</si>
  <si>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</si>
  <si>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</si>
  <si>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</si>
  <si>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</si>
  <si>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</si>
  <si>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</si>
  <si>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</si>
  <si>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</si>
  <si>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</si>
  <si>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</si>
  <si>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</si>
  <si>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</si>
  <si>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</si>
  <si>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</si>
  <si>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</si>
  <si>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</si>
  <si>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</si>
  <si>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</si>
  <si>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</si>
  <si>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</si>
  <si>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</si>
  <si>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</si>
  <si>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</si>
  <si>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</si>
  <si>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</si>
  <si>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</si>
  <si>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</si>
  <si>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</si>
  <si>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</si>
  <si>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</si>
  <si>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</si>
  <si>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</si>
  <si>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</si>
  <si>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</si>
  <si>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</si>
  <si>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</si>
  <si>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</si>
  <si>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</si>
  <si>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</si>
  <si>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</si>
  <si>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</si>
  <si>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</si>
  <si>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</si>
  <si>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</si>
  <si>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</si>
  <si>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</si>
  <si>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</si>
  <si>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</si>
  <si>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</si>
  <si>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</si>
  <si>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</si>
  <si>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</si>
  <si>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</si>
  <si>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</si>
  <si>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</si>
  <si>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</si>
  <si>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</si>
  <si>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</si>
  <si>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</si>
  <si>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</si>
  <si>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</si>
  <si>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</si>
  <si>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</si>
  <si>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</si>
  <si>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</si>
  <si>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</si>
  <si>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</si>
  <si>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</si>
  <si>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</si>
  <si>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</si>
  <si>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</si>
  <si>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</si>
  <si>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</si>
  <si>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</si>
  <si>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</si>
  <si>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</si>
  <si>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</si>
  <si>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</si>
  <si>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</si>
  <si>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</si>
  <si>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</si>
  <si>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</si>
  <si>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</si>
  <si>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</si>
  <si>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</si>
  <si>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</si>
  <si>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</si>
  <si>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</si>
  <si>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</si>
  <si>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</si>
  <si>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</si>
  <si>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</si>
  <si>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</si>
  <si>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</si>
  <si>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</si>
  <si>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</si>
  <si>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</si>
  <si>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</si>
  <si>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</si>
  <si>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</si>
  <si>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</si>
  <si>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</si>
  <si>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</si>
  <si>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</si>
  <si>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</si>
  <si>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</si>
  <si>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</si>
  <si>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</si>
  <si>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</si>
  <si>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</si>
  <si>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</si>
  <si>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</si>
  <si>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</si>
  <si>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</si>
  <si>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</si>
  <si>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</si>
  <si>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</si>
  <si>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</si>
  <si>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</si>
  <si>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</si>
  <si>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</si>
  <si>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</si>
  <si>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</si>
  <si>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</si>
  <si>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</si>
  <si>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</si>
  <si>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</si>
  <si>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</si>
  <si>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</si>
  <si>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</si>
  <si>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</si>
  <si>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</si>
  <si>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</si>
  <si>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</si>
  <si>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</si>
  <si>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</si>
  <si>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</si>
  <si>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</si>
  <si>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</si>
  <si>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</si>
  <si>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</si>
  <si>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</si>
  <si>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</si>
  <si>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</si>
  <si>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</si>
  <si>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</si>
  <si>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</si>
  <si>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</si>
  <si>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</si>
  <si>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</si>
  <si>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</si>
  <si>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</si>
  <si>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</si>
  <si>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</si>
  <si>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</si>
  <si>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</si>
  <si>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</si>
  <si>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</si>
  <si>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</si>
  <si>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</si>
  <si>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</si>
  <si>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</si>
  <si>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</si>
  <si>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</si>
  <si>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</si>
  <si>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</si>
  <si>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</si>
  <si>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</si>
  <si>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</si>
  <si>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</si>
  <si>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</si>
  <si>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</si>
  <si>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</si>
  <si>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</si>
  <si>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</si>
  <si>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</si>
  <si>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</si>
  <si>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</si>
  <si>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</si>
  <si>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</si>
  <si>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</si>
  <si>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</si>
  <si>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</si>
  <si>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</si>
  <si>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</si>
  <si>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</si>
  <si>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</si>
  <si>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</si>
  <si>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</si>
  <si>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</si>
  <si>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</si>
  <si>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</si>
  <si>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</si>
  <si>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</si>
  <si>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</si>
  <si>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</si>
  <si>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</si>
  <si>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</si>
  <si>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</si>
  <si>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</si>
  <si>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</si>
  <si>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</si>
  <si>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</si>
  <si>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</si>
  <si>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</si>
  <si>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</si>
  <si>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</si>
  <si>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</si>
  <si>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</si>
  <si>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</si>
  <si>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</si>
  <si>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</si>
  <si>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</si>
  <si>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</si>
  <si>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</si>
  <si>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</si>
  <si>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</si>
  <si>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</si>
  <si>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</si>
  <si>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</si>
  <si>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</si>
  <si>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</si>
  <si>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</si>
  <si>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</si>
  <si>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</si>
  <si>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</si>
  <si>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</si>
  <si>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</si>
  <si>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</si>
  <si>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</si>
  <si>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</si>
  <si>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</si>
  <si>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</si>
  <si>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</si>
  <si>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</si>
  <si>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</si>
  <si>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</si>
  <si>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</si>
  <si>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</si>
  <si>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</si>
  <si>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</si>
  <si>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</si>
  <si>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</si>
  <si>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</si>
  <si>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</si>
  <si>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</si>
  <si>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</si>
  <si>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</si>
  <si>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</si>
  <si>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</si>
  <si>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</si>
  <si>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</si>
  <si>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</si>
  <si>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</si>
  <si>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</si>
  <si>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</si>
  <si>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</si>
  <si>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</si>
  <si>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</si>
  <si>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</si>
  <si>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</si>
  <si>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</si>
  <si>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</si>
  <si>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</si>
  <si>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</si>
  <si>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</si>
  <si>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</si>
  <si>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</si>
  <si>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</si>
  <si>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</si>
  <si>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</si>
  <si>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</si>
  <si>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</si>
  <si>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</si>
  <si>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</si>
  <si>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</si>
  <si>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</si>
  <si>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</si>
  <si>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</si>
  <si>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</si>
  <si>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</si>
  <si>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</si>
  <si>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</si>
  <si>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</si>
  <si>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</si>
  <si>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</si>
  <si>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</si>
  <si>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</si>
  <si>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</si>
  <si>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</si>
  <si>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</si>
  <si>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</si>
  <si>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</si>
  <si>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</si>
  <si>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</si>
  <si>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</si>
  <si>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</si>
  <si>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</si>
  <si>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</si>
  <si>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</si>
  <si>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</si>
  <si>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</si>
  <si>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</si>
  <si>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</si>
  <si>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</si>
  <si>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</si>
  <si>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</si>
  <si>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</si>
  <si>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</si>
  <si>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</si>
  <si>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</si>
  <si>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</si>
  <si>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</si>
  <si>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</si>
  <si>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</si>
  <si>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</si>
  <si>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</si>
  <si>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</si>
  <si>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</si>
  <si>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</si>
  <si>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</si>
  <si>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</si>
  <si>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</si>
  <si>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</si>
  <si>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</si>
  <si>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</si>
  <si>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</si>
  <si>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</si>
  <si>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</si>
  <si>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</si>
  <si>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</si>
  <si>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</si>
  <si>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</si>
  <si>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</si>
  <si>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</si>
  <si>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</si>
  <si>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</si>
  <si>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</si>
  <si>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</si>
  <si>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</si>
  <si>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</si>
  <si>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</si>
  <si>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</si>
  <si>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</si>
  <si>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</si>
  <si>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</si>
  <si>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</si>
  <si>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</si>
  <si>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</si>
  <si>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</si>
  <si>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</si>
  <si>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</si>
  <si>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</si>
  <si>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</si>
  <si>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</si>
  <si>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</si>
  <si>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</si>
  <si>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</si>
  <si>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</si>
  <si>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</si>
  <si>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</si>
  <si>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</si>
  <si>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</si>
  <si>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</si>
  <si>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</si>
  <si>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</si>
  <si>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</si>
  <si>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</si>
  <si>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</si>
  <si>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</si>
  <si>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</si>
  <si>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</si>
  <si>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</si>
  <si>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</si>
  <si>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</si>
  <si>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</si>
  <si>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</si>
  <si>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</si>
  <si>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</si>
  <si>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</si>
  <si>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</si>
  <si>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</si>
  <si>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</si>
  <si>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</si>
  <si>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</si>
  <si>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</si>
  <si>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</si>
  <si>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</si>
  <si>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</si>
  <si>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</si>
  <si>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</si>
  <si>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</si>
  <si>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</si>
  <si>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</si>
  <si>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</si>
  <si>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</si>
  <si>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</si>
  <si>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</si>
  <si>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</si>
  <si>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</si>
  <si>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</si>
  <si>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</si>
  <si>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</si>
  <si>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</si>
  <si>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</si>
  <si>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</si>
  <si>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</si>
  <si>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</si>
  <si>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</si>
  <si>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</si>
  <si>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</si>
  <si>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</si>
  <si>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</si>
  <si>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</si>
  <si>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</si>
  <si>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</si>
  <si>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</si>
  <si>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</si>
  <si>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</si>
  <si>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</si>
  <si>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</si>
  <si>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</si>
  <si>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</si>
  <si>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</si>
  <si>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</si>
  <si>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</si>
  <si>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</si>
  <si>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</si>
  <si>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</si>
  <si>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</si>
  <si>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</si>
  <si>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</si>
  <si>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</si>
  <si>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</si>
  <si>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</si>
  <si>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</si>
  <si>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</si>
  <si>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</si>
  <si>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</si>
  <si>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</si>
  <si>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</si>
  <si>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</si>
  <si>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</si>
  <si>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</si>
  <si>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</si>
  <si>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</si>
  <si>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</si>
  <si>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</si>
  <si>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</si>
  <si>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</si>
  <si>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</si>
  <si>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</si>
  <si>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</si>
  <si>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</si>
  <si>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</si>
  <si>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</si>
  <si>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</si>
  <si>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</si>
  <si>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</si>
  <si>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</si>
  <si>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</si>
  <si>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</si>
  <si>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</si>
  <si>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</si>
  <si>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</si>
  <si>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</si>
  <si>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</si>
  <si>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</si>
  <si>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</si>
  <si>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</si>
  <si>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</si>
  <si>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</si>
  <si>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</si>
  <si>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</si>
  <si>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</si>
  <si>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</si>
  <si>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</si>
  <si>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</si>
  <si>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</si>
  <si>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</si>
  <si>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</si>
  <si>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</si>
  <si>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</si>
  <si>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</si>
  <si>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</si>
  <si>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</si>
  <si>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</si>
  <si>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</si>
  <si>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</si>
  <si>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</si>
  <si>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</si>
  <si>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</si>
  <si>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</si>
  <si>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</si>
  <si>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</si>
  <si>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</si>
  <si>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</si>
  <si>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</si>
  <si>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</si>
  <si>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</si>
  <si>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</si>
  <si>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</si>
  <si>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</si>
  <si>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</si>
  <si>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</si>
  <si>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</si>
  <si>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</si>
  <si>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</si>
  <si>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</si>
  <si>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</si>
  <si>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</si>
  <si>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</si>
  <si>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</si>
  <si>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</si>
  <si>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</si>
  <si>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</si>
  <si>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</si>
  <si>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</si>
  <si>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</si>
  <si>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</si>
  <si>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</si>
  <si>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</si>
  <si>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</si>
  <si>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</si>
  <si>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</si>
  <si>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</si>
  <si>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</si>
  <si>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</si>
  <si>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</si>
  <si>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</si>
  <si>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</si>
  <si>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</si>
  <si>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</si>
  <si>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</si>
  <si>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</si>
  <si>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</si>
  <si>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</si>
  <si>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</si>
  <si>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</si>
  <si>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</si>
  <si>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</si>
  <si>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</si>
  <si>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</si>
  <si>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</si>
  <si>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</si>
  <si>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</si>
  <si>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</si>
  <si>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</si>
  <si>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</si>
  <si>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</si>
  <si>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</si>
  <si>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</si>
  <si>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</si>
  <si>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</si>
  <si>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</si>
  <si>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</si>
  <si>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</si>
  <si>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</si>
  <si>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</si>
  <si>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</si>
  <si>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</si>
  <si>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</si>
  <si>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</si>
  <si>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</si>
  <si>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</si>
  <si>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</si>
  <si>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</si>
  <si>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</si>
  <si>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</si>
  <si>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</si>
  <si>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</si>
  <si>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</si>
  <si>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</si>
  <si>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</si>
  <si>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</si>
  <si>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</si>
  <si>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</si>
  <si>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</si>
  <si>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</si>
  <si>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</si>
  <si>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</si>
  <si>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</si>
  <si>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</si>
  <si>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</si>
  <si>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</si>
  <si>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</si>
  <si>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</si>
  <si>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</si>
  <si>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</si>
  <si>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</si>
  <si>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</si>
  <si>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</si>
  <si>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</si>
  <si>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</si>
  <si>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</si>
  <si>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</si>
  <si>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</si>
  <si>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</si>
  <si>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</si>
  <si>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</si>
  <si>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</si>
  <si>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</si>
  <si>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</si>
  <si>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</si>
  <si>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</si>
  <si>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</si>
  <si>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</si>
  <si>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</si>
  <si>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</si>
  <si>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</si>
  <si>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</si>
  <si>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</si>
  <si>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</si>
  <si>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</si>
  <si>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</si>
  <si>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</si>
  <si>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</si>
  <si>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</si>
  <si>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</si>
  <si>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</si>
  <si>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</si>
  <si>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</si>
  <si>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</si>
  <si>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</si>
  <si>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</si>
  <si>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</si>
  <si>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</si>
  <si>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</si>
  <si>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</si>
  <si>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</si>
  <si>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</si>
  <si>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</si>
  <si>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</si>
  <si>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</si>
  <si>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</si>
  <si>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</si>
  <si>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</si>
  <si>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</si>
  <si>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</si>
  <si>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</si>
  <si>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</si>
  <si>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</si>
  <si>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</si>
  <si>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</si>
  <si>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</si>
  <si>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</si>
  <si>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</si>
  <si>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</si>
  <si>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</si>
  <si>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</si>
  <si>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</si>
  <si>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</si>
  <si>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</si>
  <si>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</si>
  <si>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</si>
  <si>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</si>
  <si>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</si>
  <si>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</si>
  <si>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</si>
  <si>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</si>
  <si>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</si>
  <si>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</si>
  <si>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</si>
  <si>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</si>
  <si>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</si>
  <si>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</si>
  <si>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</si>
  <si>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</si>
  <si>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</si>
  <si>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</si>
  <si>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</si>
  <si>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</si>
  <si>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</si>
  <si>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</si>
  <si>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</si>
  <si>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</si>
  <si>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</si>
  <si>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</si>
  <si>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</si>
  <si>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</si>
  <si>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</si>
  <si>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</si>
  <si>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</si>
  <si>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</si>
  <si>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</si>
  <si>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</si>
  <si>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</si>
  <si>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</si>
  <si>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</si>
  <si>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</si>
  <si>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</si>
  <si>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</si>
  <si>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</si>
  <si>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</si>
  <si>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</si>
  <si>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</si>
  <si>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</si>
  <si>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</si>
  <si>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</si>
  <si>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</si>
  <si>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</si>
  <si>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</si>
  <si>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</si>
  <si>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</si>
  <si>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</si>
  <si>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</si>
  <si>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</si>
  <si>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</si>
  <si>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</si>
  <si>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</si>
  <si>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</si>
  <si>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</si>
  <si>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</si>
  <si>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</si>
  <si>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</si>
  <si>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</si>
  <si>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</si>
  <si>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</si>
  <si>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</si>
  <si>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</si>
  <si>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</si>
  <si>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</si>
  <si>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</si>
  <si>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</si>
  <si>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</si>
  <si>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</si>
  <si>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</si>
  <si>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</si>
  <si>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</si>
  <si>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</si>
  <si>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</si>
  <si>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</si>
  <si>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</si>
  <si>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</si>
  <si>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</si>
  <si>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</si>
  <si>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</si>
  <si>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</si>
  <si>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</si>
  <si>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</si>
  <si>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</si>
  <si>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</si>
  <si>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</si>
  <si>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</si>
  <si>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</si>
  <si>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</si>
  <si>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</si>
  <si>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</si>
  <si>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</si>
  <si>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</si>
  <si>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</si>
  <si>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</si>
  <si>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</si>
  <si>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</si>
  <si>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</si>
  <si>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</si>
  <si>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</si>
  <si>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</si>
  <si>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</si>
  <si>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</si>
  <si>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</si>
  <si>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</si>
  <si>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</si>
  <si>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</si>
  <si>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</si>
  <si>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</si>
  <si>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</si>
  <si>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</si>
  <si>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</si>
  <si>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</si>
  <si>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</si>
  <si>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</si>
  <si>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</si>
  <si>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</si>
  <si>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</si>
  <si>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</si>
  <si>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</si>
  <si>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</si>
  <si>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</si>
  <si>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</si>
  <si>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</si>
  <si>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</si>
  <si>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</si>
  <si>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</si>
  <si>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</si>
  <si>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</si>
  <si>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</si>
  <si>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</si>
  <si>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</si>
  <si>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</si>
  <si>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</si>
  <si>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</si>
  <si>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</si>
  <si>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</si>
  <si>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</si>
  <si>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</si>
  <si>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</si>
  <si>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</si>
  <si>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</si>
  <si>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</si>
  <si>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</si>
  <si>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</si>
  <si>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</si>
  <si>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</si>
  <si>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</si>
  <si>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</si>
  <si>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</si>
  <si>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</si>
  <si>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</si>
  <si>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</si>
  <si>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</si>
  <si>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</si>
  <si>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</si>
  <si>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</si>
  <si>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</si>
  <si>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</si>
  <si>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</si>
  <si>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</si>
  <si>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</si>
  <si>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</si>
  <si>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</si>
  <si>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</si>
  <si>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</si>
  <si>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</si>
  <si>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</si>
  <si>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</si>
  <si>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</si>
  <si>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</si>
  <si>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</si>
  <si>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</si>
  <si>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</si>
  <si>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</si>
  <si>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</si>
  <si>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</si>
  <si>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</si>
  <si>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</si>
  <si>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</si>
  <si>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</si>
  <si>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</si>
  <si>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</si>
  <si>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</si>
  <si>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</si>
  <si>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</si>
  <si>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</si>
  <si>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</si>
  <si>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</si>
  <si>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</si>
  <si>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</si>
  <si>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</si>
  <si>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</si>
  <si>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</si>
  <si>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</si>
  <si>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</si>
  <si>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</si>
  <si>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</si>
  <si>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</si>
  <si>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</si>
  <si>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</si>
  <si>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</si>
  <si>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</si>
  <si>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</si>
  <si>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</si>
  <si>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</si>
  <si>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</si>
  <si>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</si>
  <si>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</si>
  <si>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</si>
  <si>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</si>
  <si>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</si>
  <si>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</si>
  <si>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</si>
  <si>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</si>
  <si>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</si>
  <si>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</si>
  <si>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</si>
  <si>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</si>
  <si>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</si>
  <si>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</si>
  <si>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</si>
  <si>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</si>
  <si>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</si>
  <si>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</si>
  <si>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</si>
  <si>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</si>
  <si>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</si>
  <si>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</si>
  <si>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</si>
  <si>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</si>
  <si>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</si>
  <si>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</si>
  <si>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</si>
  <si>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</si>
  <si>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</si>
  <si>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</si>
  <si>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</si>
  <si>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</si>
  <si>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</si>
  <si>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</si>
  <si>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</si>
  <si>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</si>
  <si>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</si>
  <si>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</si>
  <si>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</si>
  <si>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</si>
  <si>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</si>
  <si>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</si>
  <si>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</si>
  <si>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</si>
  <si>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</si>
  <si>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</si>
  <si>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</si>
  <si>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</si>
  <si>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</si>
  <si>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</si>
  <si>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</si>
  <si>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</si>
  <si>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</si>
  <si>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</si>
  <si>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</si>
  <si>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</si>
  <si>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</si>
  <si>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</si>
  <si>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</si>
  <si>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</si>
  <si>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</si>
  <si>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</si>
  <si>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</si>
  <si>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</si>
  <si>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</si>
  <si>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</si>
  <si>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</si>
  <si>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</si>
  <si>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</si>
  <si>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</si>
  <si>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</si>
  <si>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</si>
  <si>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</si>
  <si>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</si>
  <si>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</si>
  <si>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</si>
  <si>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</si>
  <si>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</si>
  <si>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</si>
  <si>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</si>
  <si>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</si>
  <si>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</si>
  <si>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</si>
  <si>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</si>
  <si>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</si>
  <si>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</si>
  <si>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</si>
  <si>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</si>
  <si>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</si>
  <si>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</si>
  <si>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</si>
  <si>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</si>
  <si>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</si>
  <si>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</si>
  <si>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</si>
  <si>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</si>
  <si>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</si>
  <si>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</si>
  <si>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</si>
  <si>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</si>
  <si>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</si>
  <si>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</si>
  <si>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</si>
  <si>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</si>
  <si>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</si>
  <si>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</si>
  <si>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</si>
  <si>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</si>
  <si>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</si>
  <si>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</si>
  <si>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</si>
  <si>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</si>
  <si>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</si>
  <si>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</si>
  <si>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</si>
  <si>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</si>
  <si>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</si>
  <si>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</si>
  <si>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</si>
  <si>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</si>
  <si>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</si>
  <si>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</si>
  <si>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</si>
  <si>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</si>
  <si>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</si>
  <si>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</si>
  <si>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</si>
  <si>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</si>
  <si>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</si>
  <si>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</si>
  <si>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</si>
  <si>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</si>
  <si>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</si>
  <si>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</si>
  <si>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</si>
  <si>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</si>
  <si>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</si>
  <si>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</si>
  <si>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</si>
  <si>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</si>
  <si>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</si>
  <si>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</si>
  <si>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</si>
  <si>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</si>
  <si>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</si>
  <si>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</si>
  <si>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</si>
  <si>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</si>
  <si>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</si>
  <si>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</si>
  <si>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</si>
  <si>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</si>
  <si>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</si>
  <si>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</si>
  <si>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</si>
  <si>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</si>
  <si>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</si>
  <si>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</si>
  <si>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</si>
  <si>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</si>
  <si>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</si>
  <si>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</si>
  <si>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</si>
  <si>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</si>
  <si>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</si>
  <si>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</si>
  <si>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</si>
  <si>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</si>
  <si>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</si>
  <si>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</si>
  <si>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</si>
  <si>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</si>
  <si>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</si>
  <si>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</si>
  <si>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</si>
  <si>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</si>
  <si>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</si>
  <si>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</si>
  <si>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</si>
  <si>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</si>
  <si>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</si>
  <si>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</si>
  <si>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</si>
  <si>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</si>
  <si>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</si>
  <si>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</si>
  <si>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</si>
  <si>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</si>
  <si>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</si>
  <si>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</si>
  <si>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</si>
  <si>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</si>
  <si>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</si>
  <si>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</si>
  <si>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</si>
  <si>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</si>
  <si>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</si>
  <si>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</si>
  <si>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</si>
  <si>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</si>
  <si>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</si>
  <si>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</si>
  <si>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</si>
  <si>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</si>
  <si>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</si>
  <si>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</si>
  <si>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</si>
  <si>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</si>
  <si>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</si>
  <si>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</si>
  <si>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</si>
  <si>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</si>
  <si>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</si>
  <si>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</si>
  <si>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</si>
  <si>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</si>
  <si>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</si>
  <si>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</si>
  <si>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</si>
  <si>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</si>
  <si>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</si>
  <si>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</si>
  <si>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</si>
  <si>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</si>
  <si>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</si>
  <si>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</si>
  <si>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</si>
  <si>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</si>
  <si>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</si>
  <si>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</si>
  <si>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</si>
  <si>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</si>
  <si>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</si>
  <si>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</si>
  <si>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</si>
  <si>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</si>
  <si>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</si>
  <si>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</si>
  <si>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</si>
  <si>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</si>
  <si>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</si>
  <si>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</si>
  <si>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</si>
  <si>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</si>
  <si>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</si>
  <si>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</si>
  <si>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</si>
  <si>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</si>
  <si>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</si>
  <si>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</si>
  <si>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</si>
  <si>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</si>
  <si>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</si>
  <si>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</si>
  <si>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</si>
  <si>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</si>
  <si>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</si>
  <si>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</si>
  <si>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</si>
  <si>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</si>
  <si>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</si>
  <si>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</si>
  <si>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</si>
  <si>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</si>
  <si>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</si>
  <si>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</si>
  <si>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</si>
  <si>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</si>
  <si>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</si>
  <si>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</si>
  <si>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</si>
  <si>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</si>
  <si>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</si>
  <si>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</si>
  <si>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</si>
  <si>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</si>
  <si>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</si>
  <si>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</si>
  <si>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</si>
  <si>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</si>
  <si>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</si>
  <si>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</si>
  <si>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</si>
  <si>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</si>
  <si>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</si>
  <si>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</si>
  <si>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</si>
  <si>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</si>
  <si>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</si>
  <si>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</si>
  <si>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</si>
  <si>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</si>
  <si>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</si>
  <si>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</si>
  <si>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</si>
  <si>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</si>
  <si>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</si>
  <si>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</si>
  <si>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</si>
  <si>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</si>
  <si>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</si>
  <si>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</si>
  <si>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</si>
  <si>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</si>
  <si>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</si>
  <si>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</si>
  <si>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</si>
  <si>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</si>
  <si>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</si>
  <si>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</si>
  <si>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</si>
  <si>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</si>
  <si>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</si>
  <si>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</si>
  <si>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</si>
  <si>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</si>
  <si>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</si>
  <si>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</si>
  <si>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</si>
  <si>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</si>
  <si>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</si>
  <si>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</si>
  <si>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</si>
  <si>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</si>
  <si>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</si>
  <si>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</si>
  <si>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</si>
  <si>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</si>
  <si>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</si>
  <si>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</si>
  <si>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</si>
  <si>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</si>
  <si>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</si>
  <si>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</si>
  <si>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</si>
  <si>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</si>
  <si>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</si>
  <si>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</si>
  <si>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</si>
  <si>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</si>
  <si>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</si>
  <si>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</si>
  <si>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</si>
  <si>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</si>
  <si>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</si>
  <si>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</si>
  <si>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</si>
  <si>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</si>
  <si>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</si>
  <si>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</si>
  <si>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</si>
  <si>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</si>
  <si>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</si>
  <si>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</si>
  <si>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</si>
  <si>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</si>
  <si>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</si>
  <si>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</si>
  <si>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</si>
  <si>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</si>
  <si>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</si>
  <si>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</si>
  <si>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</si>
  <si>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</si>
  <si>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</si>
  <si>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</si>
  <si>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</si>
  <si>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</si>
  <si>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</si>
  <si>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</si>
  <si>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</si>
  <si>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</si>
  <si>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</si>
  <si>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</si>
  <si>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</si>
  <si>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</si>
  <si>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</si>
  <si>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</si>
  <si>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</si>
  <si>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</si>
  <si>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</si>
  <si>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</si>
  <si>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</si>
  <si>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</si>
  <si>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</si>
  <si>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</si>
  <si>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</si>
  <si>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</si>
  <si>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</si>
  <si>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</si>
  <si>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</si>
  <si>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</si>
  <si>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</si>
  <si>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</si>
  <si>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</si>
  <si>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</si>
  <si>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</si>
  <si>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</si>
  <si>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</si>
  <si>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</si>
  <si>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</si>
  <si>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</si>
  <si>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</si>
  <si>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</si>
  <si>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</si>
  <si>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</si>
  <si>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</si>
  <si>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</si>
  <si>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</si>
  <si>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</si>
  <si>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</si>
  <si>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</si>
  <si>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</si>
  <si>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</si>
  <si>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</si>
  <si>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</si>
  <si>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</si>
  <si>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</si>
  <si>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</si>
  <si>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</si>
  <si>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</si>
  <si>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</si>
  <si>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</si>
  <si>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</si>
  <si>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</si>
  <si>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</si>
  <si>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</si>
  <si>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</si>
  <si>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</si>
  <si>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</si>
  <si>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</si>
  <si>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</si>
  <si>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</si>
  <si>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</si>
  <si>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</si>
  <si>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</si>
  <si>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</si>
  <si>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</si>
  <si>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</si>
  <si>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</si>
  <si>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</si>
  <si>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</si>
  <si>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</si>
  <si>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</si>
  <si>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</si>
  <si>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</si>
  <si>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</si>
  <si>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</si>
  <si>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</si>
  <si>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</si>
  <si>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</si>
  <si>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</si>
  <si>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</si>
  <si>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</si>
  <si>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</si>
  <si>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</si>
  <si>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</si>
  <si>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</si>
  <si>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</si>
  <si>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</si>
  <si>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</si>
  <si>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</si>
  <si>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</si>
  <si>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</si>
  <si>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</si>
  <si>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</si>
  <si>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</si>
  <si>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</si>
  <si>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</si>
  <si>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</si>
  <si>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</si>
  <si>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</si>
  <si>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</si>
  <si>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</si>
  <si>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</si>
  <si>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</si>
  <si>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</si>
  <si>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</si>
  <si>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</si>
  <si>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</si>
  <si>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</si>
  <si>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</si>
  <si>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</si>
  <si>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</si>
  <si>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</si>
  <si>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</si>
  <si>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</si>
  <si>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</si>
  <si>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</si>
  <si>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</si>
  <si>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</si>
  <si>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</si>
  <si>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</si>
  <si>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</si>
  <si>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</si>
  <si>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</si>
  <si>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</si>
  <si>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</si>
  <si>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</si>
  <si>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</si>
  <si>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</si>
  <si>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</si>
  <si>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</si>
  <si>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</si>
  <si>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</si>
  <si>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</si>
  <si>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</si>
  <si>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</si>
  <si>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</si>
  <si>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</si>
  <si>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</si>
  <si>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</si>
  <si>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</si>
  <si>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</si>
  <si>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</si>
  <si>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</si>
  <si>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</si>
  <si>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</si>
  <si>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</si>
  <si>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</si>
  <si>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</si>
  <si>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</si>
  <si>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</si>
  <si>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</si>
  <si>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</si>
  <si>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</si>
  <si>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</si>
  <si>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</si>
  <si>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</si>
  <si>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</si>
  <si>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</si>
  <si>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</si>
  <si>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</si>
  <si>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</si>
  <si>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</si>
  <si>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</si>
  <si>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</si>
  <si>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</si>
  <si>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</si>
  <si>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</si>
  <si>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</si>
  <si>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</si>
  <si>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</si>
  <si>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</si>
  <si>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</si>
  <si>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</si>
  <si>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</si>
  <si>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</si>
  <si>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</si>
  <si>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</si>
  <si>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</si>
  <si>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</si>
  <si>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</si>
  <si>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</si>
  <si>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</si>
  <si>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</si>
  <si>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</si>
  <si>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</si>
  <si>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</si>
  <si>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</si>
  <si>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</si>
  <si>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</si>
  <si>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</si>
  <si>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</si>
  <si>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</si>
  <si>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</si>
  <si>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</si>
  <si>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</si>
  <si>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</si>
  <si>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</si>
  <si>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</si>
  <si>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</si>
  <si>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</si>
  <si>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</si>
  <si>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</si>
  <si>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</si>
  <si>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</si>
  <si>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</si>
  <si>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</si>
  <si>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</si>
  <si>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</si>
  <si>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</si>
  <si>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</si>
  <si>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</si>
  <si>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</si>
  <si>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</si>
  <si>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</si>
  <si>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</si>
  <si>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</si>
  <si>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</si>
  <si>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</si>
  <si>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</si>
  <si>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</si>
  <si>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</si>
  <si>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</si>
  <si>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</si>
  <si>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</si>
  <si>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</si>
  <si>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</si>
  <si>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</si>
  <si>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</si>
  <si>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</si>
  <si>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</si>
  <si>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</si>
  <si>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</si>
  <si>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</si>
  <si>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</si>
  <si>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</si>
  <si>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</si>
  <si>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</si>
  <si>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</si>
  <si>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</si>
  <si>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</si>
  <si>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</si>
  <si>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</si>
  <si>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</si>
  <si>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</si>
  <si>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</si>
  <si>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</si>
  <si>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</si>
  <si>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</si>
  <si>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</si>
  <si>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</si>
  <si>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</si>
  <si>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</si>
  <si>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</si>
  <si>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</si>
  <si>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</si>
  <si>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</si>
  <si>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</si>
  <si>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</si>
  <si>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</si>
  <si>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</si>
  <si>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</si>
  <si>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</si>
  <si>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</si>
  <si>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</si>
  <si>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</si>
  <si>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</si>
  <si>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</si>
  <si>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</si>
  <si>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</si>
  <si>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</si>
  <si>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</si>
  <si>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</si>
  <si>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</si>
  <si>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</si>
  <si>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</si>
  <si>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</si>
  <si>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</si>
  <si>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</si>
  <si>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</si>
  <si>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</si>
  <si>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</si>
  <si>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</si>
  <si>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</si>
  <si>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</si>
  <si>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</si>
  <si>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</si>
  <si>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</si>
  <si>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</si>
  <si>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</si>
  <si>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</si>
  <si>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</si>
  <si>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</si>
  <si>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</si>
  <si>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</si>
  <si>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</si>
  <si>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</si>
  <si>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</si>
  <si>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</si>
  <si>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</si>
  <si>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</si>
  <si>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</si>
  <si>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</si>
  <si>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</si>
  <si>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</si>
  <si>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</si>
  <si>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</si>
  <si>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</si>
  <si>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</si>
  <si>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</si>
  <si>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</si>
  <si>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</si>
  <si>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</si>
  <si>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</si>
  <si>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</si>
  <si>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</si>
  <si>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</si>
  <si>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</si>
  <si>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</si>
  <si>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</si>
  <si>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</si>
  <si>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</si>
  <si>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</si>
  <si>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</si>
  <si>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</si>
  <si>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</si>
  <si>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</si>
  <si>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</si>
  <si>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</si>
  <si>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</si>
  <si>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</si>
  <si>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</si>
  <si>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</si>
  <si>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</si>
  <si>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</si>
  <si>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</si>
  <si>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</si>
  <si>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</si>
  <si>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</si>
  <si>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</si>
  <si>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</si>
  <si>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</si>
  <si>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</si>
  <si>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</si>
  <si>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</si>
  <si>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</si>
  <si>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</si>
  <si>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</si>
  <si>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</si>
  <si>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</si>
  <si>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</si>
  <si>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</si>
  <si>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</si>
  <si>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</si>
  <si>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</si>
  <si>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</si>
  <si>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</si>
  <si>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</si>
  <si>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</si>
  <si>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</si>
  <si>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</si>
  <si>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</si>
  <si>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</si>
  <si>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</si>
  <si>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</si>
  <si>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</si>
  <si>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</si>
  <si>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</si>
  <si>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</si>
  <si>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</si>
  <si>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</si>
  <si>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</si>
  <si>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</si>
  <si>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</si>
  <si>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</si>
  <si>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</si>
  <si>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</si>
  <si>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</si>
  <si>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</si>
  <si>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</si>
  <si>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</si>
  <si>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</si>
  <si>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</si>
  <si>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</si>
  <si>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</si>
  <si>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</si>
  <si>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</si>
  <si>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</si>
  <si>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</si>
  <si>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</si>
  <si>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</si>
  <si>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</si>
  <si>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</si>
  <si>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</si>
  <si>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</si>
  <si>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</si>
  <si>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</si>
  <si>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</si>
  <si>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</si>
  <si>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</si>
  <si>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</si>
  <si>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</si>
  <si>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</si>
  <si>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</si>
  <si>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</si>
  <si>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</si>
  <si>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</si>
  <si>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</si>
  <si>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</si>
  <si>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</si>
  <si>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</si>
  <si>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</si>
  <si>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</si>
  <si>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</si>
  <si>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</si>
  <si>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</si>
  <si>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</si>
  <si>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</si>
  <si>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</si>
  <si>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</si>
  <si>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</si>
  <si>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</si>
  <si>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</si>
  <si>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</si>
  <si>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</si>
  <si>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</si>
  <si>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</si>
  <si>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</si>
  <si>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</si>
  <si>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</si>
  <si>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</si>
  <si>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</si>
  <si>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</si>
  <si>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</si>
  <si>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</si>
  <si>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</si>
  <si>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</si>
  <si>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</si>
  <si>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</si>
  <si>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</si>
  <si>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</si>
  <si>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</si>
  <si>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</si>
  <si>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</si>
  <si>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</si>
  <si>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</si>
  <si>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</si>
  <si>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</si>
  <si>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</si>
  <si>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</si>
  <si>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</si>
  <si>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</si>
  <si>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</si>
  <si>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</si>
  <si>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</si>
  <si>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</si>
  <si>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</si>
  <si>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</si>
  <si>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</si>
  <si>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</si>
  <si>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</si>
  <si>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</si>
  <si>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</si>
  <si>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</si>
  <si>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</si>
  <si>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</si>
  <si>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</si>
  <si>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</si>
  <si>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</si>
  <si>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</si>
  <si>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</si>
  <si>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</si>
  <si>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</si>
  <si>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</si>
  <si>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</si>
  <si>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</si>
  <si>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</si>
  <si>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</si>
  <si>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</si>
  <si>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</si>
  <si>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</si>
  <si>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</si>
  <si>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</si>
  <si>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</si>
  <si>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</si>
  <si>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</si>
  <si>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</si>
  <si>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</si>
  <si>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</si>
  <si>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</si>
  <si>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</si>
  <si>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</si>
  <si>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</si>
  <si>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</si>
  <si>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</si>
  <si>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</si>
  <si>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</si>
  <si>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</si>
  <si>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</si>
  <si>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</si>
  <si>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</si>
  <si>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</si>
  <si>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</si>
  <si>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</si>
  <si>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</si>
  <si>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</si>
  <si>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</si>
  <si>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</si>
  <si>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</si>
  <si>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</si>
  <si>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</si>
  <si>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</si>
  <si>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</si>
  <si>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</si>
  <si>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</si>
  <si>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</si>
  <si>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</si>
  <si>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</si>
  <si>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</si>
  <si>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</si>
  <si>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</si>
  <si>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</si>
  <si>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</si>
  <si>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</si>
  <si>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</si>
  <si>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</si>
  <si>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</si>
  <si>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</si>
  <si>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</si>
  <si>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</si>
  <si>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</si>
  <si>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</si>
  <si>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</si>
  <si>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</si>
  <si>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</si>
  <si>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</si>
  <si>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</si>
  <si>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</si>
  <si>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</si>
  <si>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</si>
  <si>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</si>
  <si>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</si>
  <si>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</si>
  <si>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</si>
  <si>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</si>
  <si>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</si>
  <si>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</si>
  <si>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</si>
  <si>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</si>
  <si>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</si>
  <si>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</si>
  <si>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</si>
  <si>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</si>
  <si>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</si>
  <si>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</si>
  <si>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</si>
  <si>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</si>
  <si>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</si>
  <si>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</si>
  <si>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</si>
  <si>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</si>
  <si>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</si>
  <si>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</si>
  <si>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</si>
  <si>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</si>
  <si>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</si>
  <si>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</si>
  <si>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</si>
  <si>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</si>
  <si>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</si>
  <si>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</si>
  <si>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</si>
  <si>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</si>
  <si>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</si>
  <si>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</si>
  <si>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</si>
  <si>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</si>
  <si>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</si>
  <si>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</si>
  <si>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</si>
  <si>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</si>
  <si>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</si>
  <si>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</si>
  <si>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</si>
  <si>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</si>
  <si>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</si>
  <si>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</si>
  <si>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</si>
  <si>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</si>
  <si>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</si>
  <si>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</si>
  <si>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</si>
  <si>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</si>
  <si>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</si>
  <si>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</si>
  <si>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</si>
  <si>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</si>
  <si>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</si>
  <si>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</si>
  <si>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</si>
  <si>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</si>
  <si>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</si>
  <si>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</si>
  <si>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</si>
  <si>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</si>
  <si>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</si>
  <si>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</si>
  <si>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</si>
  <si>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</si>
  <si>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</si>
  <si>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</si>
  <si>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</si>
  <si>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</si>
  <si>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</si>
  <si>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</si>
  <si>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</si>
  <si>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</si>
  <si>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</si>
  <si>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</si>
  <si>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</si>
  <si>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</si>
  <si>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</si>
  <si>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</si>
  <si>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</si>
  <si>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</si>
  <si>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</si>
  <si>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</si>
  <si>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</si>
  <si>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</si>
  <si>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</si>
  <si>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</si>
  <si>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</si>
  <si>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</si>
  <si>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</si>
  <si>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</si>
  <si>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</si>
  <si>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</si>
  <si>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</si>
  <si>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</si>
  <si>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</si>
  <si>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</si>
  <si>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</si>
  <si>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</si>
  <si>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</si>
  <si>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</si>
  <si>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</si>
  <si>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</si>
  <si>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</si>
  <si>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</si>
  <si>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</si>
  <si>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</si>
  <si>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</si>
  <si>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</si>
  <si>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</si>
  <si>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</si>
  <si>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</si>
  <si>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</si>
  <si>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</si>
  <si>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</si>
  <si>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</si>
  <si>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</si>
  <si>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</si>
  <si>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</si>
  <si>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</si>
  <si>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</si>
  <si>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</si>
  <si>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</si>
  <si>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</si>
  <si>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</si>
  <si>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</si>
  <si>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</si>
  <si>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</si>
  <si>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</si>
  <si>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</si>
  <si>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</si>
  <si>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</si>
  <si>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</si>
  <si>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</si>
  <si>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</si>
  <si>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</si>
  <si>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</si>
  <si>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</si>
  <si>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</si>
  <si>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</si>
  <si>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</si>
  <si>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</si>
  <si>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</si>
  <si>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</si>
  <si>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</si>
  <si>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</si>
  <si>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</si>
  <si>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</si>
  <si>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</si>
  <si>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</si>
  <si>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</si>
  <si>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</si>
  <si>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</si>
  <si>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</si>
  <si>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</si>
  <si>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</si>
  <si>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</si>
  <si>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</si>
  <si>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</si>
  <si>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</si>
  <si>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</si>
  <si>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</si>
  <si>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</si>
  <si>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</si>
  <si>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</si>
  <si>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</si>
  <si>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</si>
  <si>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</si>
  <si>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</si>
  <si>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</si>
  <si>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</si>
  <si>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</si>
  <si>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</si>
  <si>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</si>
  <si>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</si>
  <si>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</si>
  <si>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</si>
  <si>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</si>
  <si>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</si>
  <si>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</si>
  <si>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</si>
  <si>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</si>
  <si>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</si>
  <si>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</si>
  <si>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</si>
  <si>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</si>
  <si>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</si>
  <si>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</si>
  <si>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</si>
  <si>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</si>
  <si>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</si>
  <si>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</si>
  <si>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</si>
  <si>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</si>
  <si>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</si>
  <si>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</si>
  <si>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</si>
  <si>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</si>
  <si>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</si>
  <si>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</si>
  <si>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</si>
  <si>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</si>
  <si>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</si>
  <si>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</si>
  <si>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</si>
  <si>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</si>
  <si>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</si>
  <si>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</si>
  <si>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</si>
  <si>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</si>
  <si>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</si>
  <si>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</si>
  <si>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</si>
  <si>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</si>
  <si>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</si>
  <si>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</si>
  <si>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</si>
  <si>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</si>
  <si>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</si>
  <si>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</si>
  <si>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</si>
  <si>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</si>
  <si>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</si>
  <si>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</si>
  <si>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</si>
  <si>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</si>
  <si>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</si>
  <si>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</si>
  <si>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</si>
  <si>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</si>
  <si>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</si>
  <si>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</si>
  <si>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</si>
  <si>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</si>
  <si>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</si>
  <si>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</si>
  <si>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</si>
  <si>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</si>
  <si>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</si>
  <si>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</si>
  <si>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</si>
  <si>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</si>
  <si>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</si>
  <si>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</si>
  <si>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</si>
  <si>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</si>
  <si>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</si>
  <si>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</si>
  <si>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</si>
  <si>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</si>
  <si>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</si>
  <si>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</si>
  <si>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</si>
  <si>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</si>
  <si>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</si>
  <si>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</si>
  <si>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</si>
  <si>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</si>
  <si>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</si>
  <si>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</si>
  <si>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</si>
  <si>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</si>
  <si>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</si>
  <si>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</si>
  <si>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</si>
  <si>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</si>
  <si>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</si>
  <si>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</si>
  <si>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</si>
  <si>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</si>
  <si>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</si>
  <si>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</si>
  <si>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</si>
  <si>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</si>
  <si>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</si>
  <si>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</si>
  <si>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</si>
  <si>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</si>
  <si>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</si>
  <si>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</si>
  <si>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</si>
  <si>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</si>
  <si>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</si>
  <si>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</si>
  <si>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</si>
  <si>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</si>
  <si>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</si>
  <si>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</si>
  <si>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</si>
  <si>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</si>
  <si>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</si>
  <si>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</si>
  <si>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</si>
  <si>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</si>
  <si>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</si>
  <si>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</si>
  <si>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</si>
  <si>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</si>
  <si>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</si>
  <si>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</si>
  <si>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</si>
  <si>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</si>
  <si>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</si>
  <si>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</si>
  <si>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</si>
  <si>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</si>
  <si>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</si>
  <si>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</si>
  <si>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</si>
  <si>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</si>
  <si>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</si>
  <si>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</si>
  <si>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</si>
  <si>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</si>
  <si>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</si>
  <si>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</si>
  <si>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</si>
  <si>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</si>
  <si>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</si>
  <si>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</si>
  <si>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</si>
  <si>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</si>
  <si>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</si>
  <si>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</si>
  <si>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</si>
  <si>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</si>
  <si>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</si>
  <si>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</si>
  <si>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</si>
  <si>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</si>
  <si>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</si>
  <si>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</si>
  <si>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</si>
  <si>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</si>
  <si>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</si>
  <si>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</si>
  <si>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</si>
  <si>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</si>
  <si>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</si>
  <si>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</si>
  <si>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</si>
  <si>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</si>
  <si>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</si>
  <si>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</si>
  <si>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</si>
  <si>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</si>
  <si>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</si>
  <si>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</si>
  <si>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</si>
  <si>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</si>
  <si>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</si>
  <si>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</si>
  <si>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</si>
  <si>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</si>
  <si>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</si>
  <si>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</si>
  <si>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</si>
  <si>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</si>
  <si>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</si>
  <si>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</si>
  <si>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</si>
  <si>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</si>
  <si>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</si>
  <si>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</si>
  <si>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</si>
  <si>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</si>
  <si>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</si>
  <si>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</si>
  <si>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</si>
  <si>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</si>
  <si>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</si>
  <si>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</si>
  <si>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</si>
  <si>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</si>
  <si>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</si>
  <si>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</si>
  <si>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</si>
  <si>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</si>
  <si>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</si>
  <si>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</si>
  <si>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</si>
  <si>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</si>
  <si>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</si>
  <si>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</si>
  <si>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</si>
  <si>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</si>
  <si>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</si>
  <si>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</si>
  <si>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</si>
  <si>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</si>
  <si>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</si>
  <si>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</si>
  <si>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</si>
  <si>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</si>
  <si>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</si>
  <si>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</si>
  <si>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</si>
  <si>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</si>
  <si>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</si>
  <si>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</si>
  <si>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</si>
  <si>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</si>
  <si>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</si>
  <si>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</si>
  <si>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</si>
  <si>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</si>
  <si>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</si>
  <si>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</si>
  <si>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</si>
  <si>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</si>
  <si>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</si>
  <si>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</si>
  <si>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</si>
  <si>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</si>
  <si>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</si>
  <si>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</si>
  <si>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</si>
  <si>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</si>
  <si>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</si>
  <si>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</si>
  <si>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</si>
  <si>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</si>
  <si>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</si>
  <si>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</si>
  <si>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</si>
  <si>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</si>
  <si>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</si>
  <si>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</si>
  <si>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</si>
  <si>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</si>
  <si>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</si>
  <si>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</si>
  <si>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</si>
  <si>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</si>
  <si>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</si>
  <si>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</si>
  <si>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</si>
  <si>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</si>
  <si>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</si>
  <si>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</si>
  <si>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</si>
  <si>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</si>
  <si>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</si>
  <si>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</si>
  <si>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</si>
  <si>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</si>
  <si>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</si>
  <si>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</si>
  <si>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</si>
  <si>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</si>
  <si>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</si>
  <si>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</si>
  <si>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</si>
  <si>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</si>
  <si>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</si>
  <si>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</si>
  <si>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</si>
  <si>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</si>
  <si>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</si>
  <si>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</si>
  <si>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</si>
  <si>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</si>
  <si>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</si>
  <si>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</si>
  <si>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</si>
  <si>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</si>
  <si>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</si>
  <si>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</si>
  <si>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</si>
  <si>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</si>
  <si>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</si>
  <si>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</si>
  <si>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</si>
  <si>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</si>
  <si>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</si>
  <si>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</si>
  <si>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</si>
  <si>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</si>
  <si>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</si>
  <si>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</si>
  <si>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</si>
  <si>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</si>
  <si>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</si>
  <si>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</si>
  <si>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</si>
  <si>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</si>
  <si>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</si>
  <si>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</si>
  <si>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</si>
  <si>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</si>
  <si>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</si>
  <si>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</si>
  <si>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</si>
  <si>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</si>
  <si>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</si>
  <si>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</si>
  <si>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</si>
  <si>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</si>
  <si>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</si>
  <si>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</si>
  <si>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</si>
  <si>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</si>
  <si>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</si>
  <si>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</si>
  <si>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</si>
  <si>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</si>
  <si>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</si>
  <si>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</si>
  <si>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</si>
  <si>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</si>
  <si>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</si>
  <si>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</si>
  <si>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</si>
  <si>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</si>
  <si>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</si>
  <si>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</si>
  <si>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</si>
  <si>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</si>
  <si>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</si>
  <si>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</si>
  <si>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</si>
  <si>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</si>
  <si>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</si>
  <si>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</si>
  <si>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</si>
  <si>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</si>
  <si>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</si>
  <si>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</si>
  <si>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</si>
  <si>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</si>
  <si>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</si>
  <si>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</si>
  <si>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</si>
  <si>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</si>
  <si>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</si>
  <si>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</si>
  <si>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</si>
  <si>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</si>
  <si>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</si>
  <si>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</si>
  <si>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</si>
  <si>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</si>
  <si>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</si>
  <si>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</si>
  <si>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</si>
  <si>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</si>
  <si>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</si>
  <si>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</si>
  <si>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</si>
  <si>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</si>
  <si>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</si>
  <si>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</si>
  <si>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</si>
  <si>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</si>
  <si>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</si>
  <si>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</si>
  <si>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</si>
  <si>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</si>
  <si>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</si>
  <si>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</si>
  <si>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</si>
  <si>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</si>
  <si>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</si>
  <si>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</si>
  <si>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</si>
  <si>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</si>
  <si>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</si>
  <si>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</si>
  <si>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</si>
  <si>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</si>
  <si>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</si>
  <si>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</si>
  <si>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</si>
  <si>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</si>
  <si>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</si>
  <si>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</si>
  <si>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</si>
  <si>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</si>
  <si>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</si>
  <si>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</si>
  <si>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</si>
  <si>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</si>
  <si>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</si>
  <si>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</si>
  <si>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</si>
  <si>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</si>
  <si>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</si>
  <si>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</si>
  <si>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</si>
  <si>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</si>
  <si>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</si>
  <si>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</si>
  <si>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</si>
  <si>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</si>
  <si>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</si>
  <si>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</si>
  <si>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</si>
  <si>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</si>
  <si>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</si>
  <si>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</si>
  <si>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</si>
  <si>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</si>
  <si>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</si>
  <si>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</si>
  <si>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</si>
  <si>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</si>
  <si>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</si>
  <si>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</si>
  <si>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</si>
  <si>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</si>
  <si>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</si>
  <si>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</si>
  <si>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</si>
  <si>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</si>
  <si>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</si>
  <si>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</si>
  <si>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</si>
  <si>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</si>
  <si>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</si>
  <si>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</si>
  <si>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</si>
  <si>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</si>
  <si>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</si>
  <si>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</si>
  <si>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</si>
  <si>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</si>
  <si>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</si>
  <si>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</si>
  <si>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</si>
  <si>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</si>
  <si>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</si>
  <si>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</si>
  <si>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</si>
  <si>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</si>
  <si>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</si>
  <si>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</si>
  <si>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</si>
  <si>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</si>
  <si>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</si>
  <si>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</si>
  <si>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</si>
  <si>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</si>
  <si>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</si>
  <si>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</si>
  <si>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</si>
  <si>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</si>
  <si>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</si>
  <si>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</si>
  <si>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</si>
  <si>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</si>
  <si>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</si>
  <si>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</si>
  <si>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</si>
  <si>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</si>
  <si>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</si>
  <si>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</si>
  <si>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</si>
  <si>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</si>
  <si>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</si>
  <si>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</si>
  <si>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</si>
  <si>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</si>
  <si>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</si>
  <si>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</si>
  <si>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</si>
  <si>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</si>
  <si>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</si>
  <si>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</si>
  <si>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</si>
  <si>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</si>
  <si>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</si>
  <si>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</si>
  <si>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</si>
  <si>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</si>
  <si>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</si>
  <si>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</si>
  <si>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</si>
  <si>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</si>
  <si>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</si>
  <si>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</si>
  <si>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</si>
  <si>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</si>
  <si>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</si>
  <si>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</si>
  <si>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</si>
  <si>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</si>
  <si>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</si>
  <si>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</si>
  <si>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</si>
  <si>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</si>
  <si>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</si>
  <si>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</si>
  <si>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</si>
  <si>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</si>
  <si>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</si>
  <si>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</si>
  <si>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</si>
  <si>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</si>
  <si>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</si>
  <si>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</si>
  <si>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</si>
  <si>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</si>
  <si>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</si>
  <si>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</si>
  <si>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</si>
  <si>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</si>
  <si>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</si>
  <si>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</si>
  <si>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</si>
  <si>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</si>
  <si>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</si>
  <si>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</si>
  <si>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</si>
  <si>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</si>
  <si>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</si>
  <si>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</si>
  <si>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</si>
  <si>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</si>
  <si>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</si>
  <si>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</si>
  <si>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</si>
  <si>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</si>
  <si>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</si>
  <si>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</si>
  <si>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</si>
  <si>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</si>
  <si>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</si>
  <si>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</si>
  <si>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</si>
  <si>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</si>
  <si>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</si>
  <si>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</si>
  <si>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</si>
  <si>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</si>
  <si>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</si>
  <si>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</si>
  <si>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</si>
  <si>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</si>
  <si>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</si>
  <si>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</si>
  <si>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</si>
  <si>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</si>
  <si>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</si>
  <si>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</si>
  <si>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</si>
  <si>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</si>
  <si>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</si>
  <si>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</si>
  <si>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</si>
  <si>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</si>
  <si>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</si>
  <si>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</si>
  <si>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</si>
  <si>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</si>
  <si>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</si>
  <si>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</si>
  <si>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</si>
  <si>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</si>
  <si>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</si>
  <si>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</si>
  <si>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</si>
  <si>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</si>
  <si>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</si>
  <si>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</si>
  <si>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</si>
  <si>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</si>
  <si>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</si>
  <si>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</si>
  <si>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</si>
  <si>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</si>
  <si>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</si>
  <si>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</si>
  <si>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</si>
  <si>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</si>
  <si>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</si>
  <si>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</si>
  <si>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</si>
  <si>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</si>
  <si>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</si>
  <si>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</si>
  <si>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</si>
  <si>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</si>
  <si>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</si>
  <si>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</si>
  <si>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</si>
  <si>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</si>
  <si>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</si>
  <si>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</si>
  <si>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</si>
  <si>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</si>
  <si>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</si>
  <si>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</si>
  <si>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</si>
  <si>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</si>
  <si>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</si>
  <si>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</si>
  <si>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</si>
  <si>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</si>
  <si>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</si>
  <si>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</si>
  <si>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</si>
  <si>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</si>
  <si>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</si>
  <si>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</si>
  <si>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</si>
  <si>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</si>
  <si>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</si>
  <si>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</si>
  <si>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</si>
  <si>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</si>
  <si>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</si>
  <si>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</si>
  <si>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</si>
  <si>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</si>
  <si>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</si>
  <si>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</si>
  <si>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</si>
  <si>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</si>
  <si>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</si>
  <si>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</si>
  <si>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</si>
  <si>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</si>
  <si>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</si>
  <si>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</si>
  <si>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</si>
  <si>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</si>
  <si>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</si>
  <si>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</si>
  <si>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</si>
  <si>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</si>
  <si>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</si>
  <si>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</si>
  <si>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</si>
  <si>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</si>
  <si>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</si>
  <si>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</si>
  <si>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</si>
  <si>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</si>
  <si>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</si>
  <si>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</si>
  <si>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</si>
  <si>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</si>
  <si>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</si>
  <si>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</si>
  <si>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</si>
  <si>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</si>
  <si>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</si>
  <si>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</si>
  <si>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</si>
  <si>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</si>
  <si>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</si>
  <si>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</si>
  <si>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</si>
  <si>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</si>
  <si>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</si>
  <si>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</si>
  <si>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</si>
  <si>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</si>
  <si>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</si>
  <si>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</si>
  <si>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</si>
  <si>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</si>
  <si>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</si>
  <si>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</si>
  <si>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</si>
  <si>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</si>
  <si>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</si>
  <si>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</si>
  <si>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</si>
  <si>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</si>
  <si>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</si>
  <si>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</si>
  <si>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</si>
  <si>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</si>
  <si>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</si>
  <si>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</si>
  <si>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</si>
  <si>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</si>
  <si>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</si>
  <si>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</si>
  <si>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</si>
  <si>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</si>
  <si>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</si>
  <si>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</si>
  <si>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</si>
  <si>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</si>
  <si>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</si>
  <si>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</si>
  <si>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</si>
  <si>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</si>
  <si>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</si>
  <si>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</si>
  <si>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</si>
  <si>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</si>
  <si>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</si>
  <si>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</si>
  <si>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</si>
  <si>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</si>
  <si>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</si>
  <si>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</si>
  <si>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</si>
  <si>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</si>
  <si>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</si>
  <si>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</si>
  <si>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</si>
  <si>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</si>
  <si>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</si>
  <si>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</si>
  <si>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</si>
  <si>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</si>
  <si>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</si>
  <si>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</si>
  <si>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</si>
  <si>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</si>
  <si>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</si>
  <si>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</si>
  <si>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</si>
  <si>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</si>
  <si>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</si>
  <si>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</si>
  <si>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</si>
  <si>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</si>
  <si>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</si>
  <si>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</si>
  <si>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</si>
  <si>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</si>
  <si>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</si>
  <si>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</si>
  <si>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</si>
  <si>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</si>
  <si>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</si>
  <si>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</si>
  <si>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</si>
  <si>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</si>
  <si>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</si>
  <si>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</si>
  <si>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</si>
  <si>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</si>
  <si>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</si>
  <si>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</si>
  <si>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</si>
  <si>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</si>
  <si>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</si>
  <si>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</si>
  <si>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</si>
  <si>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</si>
  <si>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</si>
  <si>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</si>
  <si>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</si>
  <si>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</si>
  <si>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</si>
  <si>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</si>
  <si>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</si>
  <si>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</si>
  <si>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</si>
  <si>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</si>
  <si>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</si>
  <si>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</si>
  <si>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</si>
  <si>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</si>
  <si>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</si>
  <si>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</si>
  <si>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</si>
  <si>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</si>
  <si>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</si>
  <si>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</si>
  <si>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</si>
  <si>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</si>
  <si>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</si>
  <si>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</si>
  <si>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</si>
  <si>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</si>
  <si>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</si>
  <si>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</si>
  <si>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</si>
  <si>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</si>
  <si>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</si>
  <si>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</si>
  <si>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</si>
  <si>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</si>
  <si>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</si>
  <si>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</si>
  <si>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</si>
  <si>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</si>
  <si>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</si>
  <si>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</si>
  <si>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</si>
  <si>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</si>
  <si>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</si>
  <si>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</si>
  <si>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</si>
  <si>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</si>
  <si>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</si>
  <si>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</si>
  <si>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</si>
  <si>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</si>
  <si>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</si>
  <si>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</si>
  <si>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</si>
  <si>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</si>
  <si>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</si>
  <si>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</si>
  <si>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</si>
  <si>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</si>
  <si>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</si>
  <si>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</si>
  <si>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</si>
  <si>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</si>
  <si>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</si>
  <si>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</si>
  <si>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</si>
  <si>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</si>
  <si>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</si>
  <si>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</si>
  <si>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</si>
  <si>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</si>
  <si>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</si>
  <si>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</si>
  <si>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</si>
  <si>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</si>
  <si>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</si>
  <si>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</si>
  <si>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</si>
  <si>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</si>
  <si>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</si>
  <si>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</si>
  <si>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</si>
  <si>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</si>
  <si>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</si>
  <si>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</si>
  <si>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</si>
  <si>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</si>
  <si>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</si>
  <si>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</si>
  <si>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</si>
  <si>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</si>
  <si>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</si>
  <si>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</si>
  <si>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</si>
  <si>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</si>
  <si>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</si>
  <si>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</si>
  <si>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</si>
  <si>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</si>
  <si>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</si>
  <si>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</si>
  <si>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</si>
  <si>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</si>
  <si>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</si>
  <si>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</si>
  <si>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</si>
  <si>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</si>
  <si>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</si>
  <si>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</si>
  <si>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</si>
  <si>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</si>
  <si>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</si>
  <si>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</si>
  <si>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</si>
  <si>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</si>
  <si>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</si>
  <si>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</si>
  <si>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</si>
  <si>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</si>
  <si>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</si>
  <si>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</si>
  <si>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</si>
  <si>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</si>
  <si>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</si>
  <si>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</si>
  <si>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</si>
  <si>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</si>
  <si>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</si>
  <si>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</si>
  <si>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</si>
  <si>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</si>
  <si>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</si>
  <si>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</si>
  <si>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</si>
  <si>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</si>
  <si>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</si>
  <si>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</si>
  <si>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</si>
  <si>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</si>
  <si>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</si>
  <si>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</si>
  <si>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</si>
  <si>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</si>
  <si>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</si>
  <si>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</si>
  <si>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</si>
  <si>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</si>
  <si>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</si>
  <si>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</si>
  <si>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</si>
  <si>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</si>
  <si>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</si>
  <si>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</si>
  <si>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</si>
  <si>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</si>
  <si>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</si>
  <si>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</si>
  <si>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</si>
  <si>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</si>
  <si>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</si>
  <si>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</si>
  <si>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</si>
  <si>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</si>
  <si>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</si>
  <si>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</si>
  <si>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</si>
  <si>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</si>
  <si>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</si>
  <si>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</si>
  <si>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</si>
  <si>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</si>
  <si>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</si>
  <si>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</si>
  <si>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</si>
  <si>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</si>
  <si>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</si>
  <si>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</si>
  <si>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</si>
  <si>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</si>
  <si>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</si>
  <si>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</si>
  <si>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</si>
  <si>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</si>
  <si>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</si>
  <si>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</si>
  <si>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</si>
  <si>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</si>
  <si>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</si>
  <si>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</si>
  <si>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</si>
  <si>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</si>
  <si>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</si>
  <si>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</si>
  <si>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</si>
  <si>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</si>
  <si>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</si>
  <si>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</si>
  <si>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</si>
  <si>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</si>
  <si>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</si>
  <si>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</si>
  <si>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</si>
  <si>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</si>
  <si>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</si>
  <si>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</si>
  <si>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</si>
  <si>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</si>
  <si>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</si>
  <si>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</si>
  <si>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</si>
  <si>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</si>
  <si>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</si>
  <si>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</si>
  <si>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</si>
  <si>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</si>
  <si>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</si>
  <si>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</si>
  <si>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</si>
  <si>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</si>
  <si>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</si>
  <si>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</si>
  <si>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</si>
  <si>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</si>
  <si>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</si>
  <si>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</si>
  <si>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</si>
  <si>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</si>
  <si>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</si>
  <si>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</si>
  <si>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</si>
  <si>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</si>
  <si>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</si>
  <si>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</si>
  <si>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</si>
  <si>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</si>
  <si>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</si>
  <si>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</si>
  <si>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</si>
  <si>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</si>
  <si>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</si>
  <si>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</si>
  <si>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</si>
  <si>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</si>
  <si>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</si>
  <si>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</si>
  <si>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</si>
  <si>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</si>
  <si>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</si>
  <si>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</si>
  <si>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</si>
  <si>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</si>
  <si>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</si>
  <si>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</si>
  <si>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</si>
  <si>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</si>
  <si>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</si>
  <si>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</si>
  <si>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</si>
  <si>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</si>
  <si>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</si>
  <si>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</si>
  <si>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</si>
  <si>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</si>
  <si>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</si>
  <si>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</si>
  <si>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</si>
  <si>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</si>
  <si>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</si>
  <si>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</si>
  <si>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</si>
  <si>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</si>
  <si>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</si>
  <si>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</si>
  <si>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</si>
  <si>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</si>
  <si>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</si>
  <si>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</si>
  <si>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</si>
  <si>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</si>
  <si>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</si>
  <si>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</si>
  <si>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</si>
  <si>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</si>
  <si>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</si>
  <si>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</si>
  <si>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</si>
  <si>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</si>
  <si>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</si>
  <si>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</si>
  <si>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</si>
  <si>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</si>
  <si>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</si>
  <si>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</si>
  <si>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</si>
  <si>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</si>
  <si>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</si>
  <si>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</si>
  <si>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</si>
  <si>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</si>
  <si>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</si>
  <si>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</si>
  <si>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</si>
  <si>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</si>
  <si>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</si>
  <si>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</si>
  <si>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</si>
  <si>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</si>
  <si>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</si>
  <si>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</si>
  <si>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</si>
  <si>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</si>
  <si>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</si>
  <si>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</si>
  <si>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</si>
  <si>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</si>
  <si>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</si>
  <si>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</si>
  <si>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</si>
  <si>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</si>
  <si>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</si>
  <si>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</si>
  <si>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</si>
  <si>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</si>
  <si>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</si>
  <si>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</si>
  <si>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</si>
  <si>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</si>
  <si>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</si>
  <si>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</si>
  <si>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</si>
  <si>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</si>
  <si>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</si>
  <si>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</si>
  <si>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</si>
  <si>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</si>
  <si>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</si>
  <si>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</si>
  <si>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</si>
  <si>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</si>
  <si>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</si>
  <si>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</si>
  <si>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</si>
  <si>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</si>
  <si>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</si>
  <si>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</si>
  <si>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</si>
  <si>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</si>
  <si>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</si>
  <si>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</si>
  <si>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</si>
  <si>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</si>
  <si>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</si>
  <si>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</si>
  <si>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</si>
  <si>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</si>
  <si>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</si>
  <si>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</si>
  <si>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</si>
  <si>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</si>
  <si>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</si>
  <si>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</si>
  <si>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</si>
  <si>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</si>
  <si>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</si>
  <si>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</si>
  <si>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</si>
  <si>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</si>
  <si>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</si>
  <si>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</si>
  <si>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</si>
  <si>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</si>
  <si>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</si>
  <si>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</si>
  <si>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</si>
  <si>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</si>
  <si>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</si>
  <si>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</si>
  <si>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</si>
  <si>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</si>
  <si>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</si>
  <si>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</si>
  <si>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</si>
  <si>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</si>
  <si>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</si>
  <si>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</si>
  <si>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</si>
  <si>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</si>
  <si>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</si>
  <si>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</si>
  <si>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</si>
  <si>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</si>
  <si>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</si>
  <si>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</si>
  <si>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</si>
  <si>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</si>
  <si>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</si>
  <si>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</si>
  <si>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</si>
  <si>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</si>
  <si>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</si>
  <si>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</si>
  <si>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</si>
  <si>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</si>
  <si>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</si>
  <si>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</si>
  <si>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</si>
  <si>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</si>
  <si>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</si>
  <si>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</si>
  <si>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</si>
  <si>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</si>
  <si>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</si>
  <si>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</si>
  <si>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</si>
  <si>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</si>
  <si>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</si>
  <si>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</si>
  <si>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</si>
  <si>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</si>
  <si>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</si>
  <si>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</si>
  <si>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</si>
  <si>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</si>
  <si>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</si>
  <si>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</si>
  <si>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</si>
  <si>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</si>
  <si>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</si>
  <si>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</si>
  <si>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</si>
  <si>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</si>
  <si>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</si>
  <si>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</si>
  <si>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</si>
  <si>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</si>
  <si>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</si>
  <si>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</si>
  <si>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</si>
  <si>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</si>
  <si>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</si>
  <si>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</si>
  <si>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</si>
  <si>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</si>
  <si>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</si>
  <si>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</si>
  <si>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</si>
  <si>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</si>
  <si>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</si>
  <si>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</si>
  <si>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</si>
  <si>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</si>
  <si>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</si>
  <si>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</si>
  <si>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</si>
  <si>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</si>
  <si>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</si>
  <si>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</si>
  <si>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</si>
  <si>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</si>
  <si>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</si>
  <si>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</si>
  <si>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</si>
  <si>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</si>
  <si>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</si>
  <si>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</si>
  <si>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</si>
  <si>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</si>
  <si>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</si>
  <si>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</si>
  <si>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</si>
  <si>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</si>
  <si>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</si>
  <si>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</si>
  <si>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</si>
  <si>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</si>
  <si>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</si>
  <si>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</si>
  <si>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</si>
  <si>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</si>
  <si>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</si>
  <si>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</si>
  <si>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</si>
  <si>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</si>
  <si>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</si>
  <si>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</si>
  <si>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</si>
  <si>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</si>
  <si>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</si>
  <si>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</si>
  <si>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</si>
  <si>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</si>
  <si>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</si>
  <si>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</si>
  <si>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</si>
  <si>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</si>
  <si>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</si>
  <si>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</si>
  <si>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</si>
  <si>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</si>
  <si>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</si>
  <si>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</si>
  <si>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</si>
  <si>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</si>
  <si>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</si>
  <si>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</si>
  <si>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</si>
  <si>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</si>
  <si>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</si>
  <si>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</si>
  <si>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</si>
  <si>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</si>
  <si>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</si>
  <si>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</si>
  <si>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</si>
  <si>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</si>
  <si>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</si>
  <si>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</si>
  <si>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</si>
  <si>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</si>
  <si>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</si>
  <si>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</si>
  <si>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</si>
  <si>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</si>
  <si>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</si>
  <si>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</si>
  <si>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</si>
  <si>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</si>
  <si>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</si>
  <si>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</si>
  <si>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</si>
  <si>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</si>
  <si>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</si>
  <si>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</si>
  <si>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</si>
  <si>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</si>
  <si>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</si>
  <si>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</si>
  <si>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</si>
  <si>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</si>
  <si>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</si>
  <si>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</si>
  <si>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</si>
  <si>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</si>
  <si>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</si>
  <si>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</si>
  <si>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</si>
  <si>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</si>
  <si>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</si>
  <si>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</si>
  <si>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</si>
  <si>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</si>
  <si>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</si>
  <si>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</si>
  <si>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</si>
  <si>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</si>
  <si>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</si>
  <si>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</si>
  <si>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</si>
  <si>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</si>
  <si>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</si>
  <si>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</si>
  <si>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</si>
  <si>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</si>
  <si>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</si>
  <si>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</si>
  <si>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</si>
  <si>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</si>
  <si>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</si>
  <si>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</si>
  <si>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</si>
  <si>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</si>
  <si>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</si>
  <si>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</si>
  <si>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</si>
  <si>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</si>
  <si>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</si>
  <si>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</si>
  <si>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</si>
  <si>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</si>
  <si>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</si>
  <si>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</si>
  <si>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</si>
  <si>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</si>
  <si>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</si>
  <si>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</si>
  <si>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</si>
  <si>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</si>
  <si>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</si>
  <si>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</si>
  <si>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</si>
  <si>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</si>
  <si>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</si>
  <si>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</si>
  <si>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</si>
  <si>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</si>
  <si>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</si>
  <si>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</si>
  <si>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</si>
  <si>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</si>
  <si>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</si>
  <si>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</si>
  <si>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</si>
  <si>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</si>
  <si>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</si>
  <si>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</si>
  <si>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</si>
  <si>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</si>
  <si>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</si>
  <si>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</si>
  <si>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</si>
  <si>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</si>
  <si>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</si>
  <si>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</si>
  <si>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</si>
  <si>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</si>
  <si>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</si>
  <si>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</si>
  <si>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</si>
  <si>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</si>
  <si>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</si>
  <si>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</si>
  <si>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</si>
  <si>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</si>
  <si>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</si>
  <si>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</si>
  <si>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</si>
  <si>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</si>
  <si>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</si>
  <si>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</si>
  <si>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</si>
  <si>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</si>
  <si>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</si>
  <si>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</si>
  <si>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</si>
  <si>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</si>
  <si>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</si>
  <si>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</si>
  <si>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</si>
  <si>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</si>
  <si>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</si>
  <si>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</si>
  <si>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</si>
  <si>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</si>
  <si>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</si>
  <si>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</si>
  <si>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</si>
  <si>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</si>
  <si>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</si>
  <si>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</si>
  <si>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</si>
  <si>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</si>
  <si>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</si>
  <si>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</si>
  <si>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</si>
  <si>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</si>
  <si>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</si>
  <si>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</si>
  <si>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</si>
  <si>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</si>
  <si>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</si>
  <si>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</si>
  <si>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</si>
  <si>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</si>
  <si>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</si>
  <si>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</si>
  <si>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</si>
  <si>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</si>
  <si>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</si>
  <si>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</si>
  <si>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</si>
  <si>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</si>
  <si>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</si>
  <si>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</si>
  <si>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</si>
  <si>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</si>
  <si>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</si>
  <si>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</si>
  <si>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</si>
  <si>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</si>
  <si>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</si>
  <si>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</si>
  <si>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</si>
  <si>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</si>
  <si>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</si>
  <si>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</si>
  <si>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</si>
  <si>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</si>
  <si>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</si>
  <si>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</si>
  <si>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</si>
  <si>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</si>
  <si>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</si>
  <si>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</si>
  <si>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</si>
  <si>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</si>
  <si>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</si>
  <si>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</si>
  <si>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</si>
  <si>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</si>
  <si>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</si>
  <si>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</si>
  <si>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</si>
  <si>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</si>
  <si>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</si>
  <si>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</si>
  <si>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</si>
  <si>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</si>
  <si>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</si>
  <si>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</si>
  <si>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</si>
  <si>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</si>
  <si>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</si>
  <si>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</si>
  <si>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</si>
  <si>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</si>
  <si>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</si>
  <si>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</si>
  <si>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</si>
  <si>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</si>
  <si>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</si>
  <si>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</si>
  <si>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</si>
  <si>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</si>
  <si>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</si>
  <si>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</si>
  <si>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</si>
  <si>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</si>
  <si>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</si>
  <si>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</si>
  <si>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</si>
  <si>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</si>
  <si>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</si>
  <si>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</si>
  <si>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</si>
  <si>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</si>
  <si>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</si>
  <si>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</si>
  <si>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</si>
  <si>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</si>
  <si>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</si>
  <si>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</si>
  <si>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</si>
  <si>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</si>
  <si>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</si>
  <si>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</si>
  <si>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</si>
  <si>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</si>
  <si>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</si>
  <si>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</si>
  <si>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</si>
  <si>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</si>
  <si>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</si>
  <si>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</si>
  <si>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</si>
  <si>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</si>
  <si>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</si>
  <si>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</si>
  <si>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</si>
  <si>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</si>
  <si>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</si>
  <si>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</si>
  <si>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</si>
  <si>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</si>
  <si>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</si>
  <si>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</si>
  <si>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</si>
  <si>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</si>
  <si>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</si>
  <si>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</si>
  <si>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</si>
  <si>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</si>
  <si>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</si>
  <si>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</si>
  <si>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</si>
  <si>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</si>
  <si>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</si>
  <si>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</si>
  <si>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</si>
  <si>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</si>
  <si>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</si>
  <si>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</si>
  <si>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</si>
  <si>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</si>
  <si>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</si>
  <si>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</si>
  <si>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</si>
  <si>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</si>
  <si>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</si>
  <si>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</si>
  <si>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</si>
  <si>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</si>
  <si>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</si>
  <si>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</si>
  <si>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</si>
  <si>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</si>
  <si>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</si>
  <si>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</si>
  <si>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</si>
  <si>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</si>
  <si>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</si>
  <si>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</si>
  <si>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</si>
  <si>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</si>
  <si>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</si>
  <si>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</si>
  <si>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</si>
  <si>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</si>
  <si>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</si>
  <si>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</si>
  <si>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</si>
  <si>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</si>
  <si>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</si>
  <si>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</si>
  <si>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</si>
  <si>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</si>
  <si>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</si>
  <si>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</si>
  <si>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</si>
  <si>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</si>
  <si>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</si>
  <si>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</si>
  <si>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</si>
  <si>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</si>
  <si>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</si>
  <si>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</si>
  <si>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</si>
  <si>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</si>
  <si>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</si>
  <si>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</si>
  <si>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</si>
  <si>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</si>
  <si>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</si>
  <si>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</si>
  <si>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</si>
  <si>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</si>
  <si>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</si>
  <si>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</si>
  <si>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</si>
  <si>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</si>
  <si>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</si>
  <si>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</si>
  <si>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</si>
  <si>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</si>
  <si>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</si>
  <si>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</si>
  <si>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</si>
  <si>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</si>
  <si>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</si>
  <si>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</si>
  <si>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</si>
  <si>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</si>
  <si>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</si>
  <si>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</si>
  <si>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</si>
  <si>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</si>
  <si>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</si>
  <si>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</si>
  <si>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</si>
  <si>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</si>
  <si>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</si>
  <si>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</si>
  <si>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</si>
  <si>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</si>
  <si>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</si>
  <si>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</si>
  <si>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</si>
  <si>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</si>
  <si>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</si>
  <si>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</si>
  <si>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</si>
  <si>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</si>
  <si>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</si>
  <si>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</si>
  <si>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</si>
  <si>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</si>
  <si>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</si>
  <si>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</si>
  <si>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</si>
  <si>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</si>
  <si>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</si>
  <si>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</si>
  <si>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</si>
  <si>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</si>
  <si>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</si>
  <si>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</si>
  <si>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</si>
  <si>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</si>
  <si>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</si>
  <si>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</si>
  <si>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</si>
  <si>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</si>
  <si>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</si>
  <si>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</si>
  <si>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</si>
  <si>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</si>
  <si>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</si>
  <si>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</si>
  <si>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</si>
  <si>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</si>
  <si>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</si>
  <si>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</si>
  <si>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</si>
  <si>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</si>
  <si>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</si>
  <si>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</si>
  <si>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</si>
  <si>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</si>
  <si>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</si>
  <si>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</si>
  <si>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</si>
  <si>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</si>
  <si>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</si>
  <si>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</si>
  <si>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</si>
  <si>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</si>
  <si>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</si>
  <si>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</si>
  <si>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</si>
  <si>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</si>
  <si>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</si>
  <si>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</si>
  <si>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</si>
  <si>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</si>
  <si>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</si>
  <si>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</si>
  <si>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</si>
  <si>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</si>
  <si>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</si>
  <si>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</si>
  <si>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</si>
  <si>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</si>
  <si>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</si>
  <si>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</si>
  <si>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</si>
  <si>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</si>
  <si>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</si>
  <si>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</si>
  <si>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</si>
  <si>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</si>
  <si>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</si>
  <si>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</si>
  <si>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</si>
  <si>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</si>
  <si>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</si>
  <si>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</si>
  <si>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</si>
  <si>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</si>
  <si>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</si>
  <si>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</si>
  <si>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</si>
  <si>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</si>
  <si>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</si>
  <si>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</si>
  <si>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</si>
  <si>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</si>
  <si>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</si>
  <si>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</si>
  <si>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</si>
  <si>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</si>
  <si>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</si>
  <si>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</si>
  <si>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</si>
  <si>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</si>
  <si>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</si>
  <si>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</si>
  <si>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</si>
  <si>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</si>
  <si>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</si>
  <si>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</si>
  <si>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</si>
  <si>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</si>
  <si>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</si>
  <si>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</si>
  <si>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</si>
  <si>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</si>
  <si>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</si>
  <si>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</si>
  <si>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</si>
  <si>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</si>
  <si>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</si>
  <si>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</si>
  <si>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</si>
  <si>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</si>
  <si>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</si>
  <si>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</si>
  <si>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</si>
  <si>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</si>
  <si>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</si>
  <si>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</si>
  <si>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</si>
  <si>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</si>
  <si>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</si>
  <si>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</si>
  <si>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</si>
  <si>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</si>
  <si>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</si>
  <si>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</si>
  <si>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</si>
  <si>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</si>
  <si>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</si>
  <si>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</si>
  <si>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</si>
  <si>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</si>
  <si>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</si>
  <si>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</si>
  <si>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</si>
  <si>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</si>
  <si>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</si>
  <si>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</si>
  <si>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</si>
  <si>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</si>
  <si>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</si>
  <si>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</si>
  <si>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</si>
  <si>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</si>
  <si>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</si>
  <si>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</si>
  <si>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</si>
  <si>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</si>
  <si>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</si>
  <si>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</si>
  <si>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</si>
  <si>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</si>
  <si>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</si>
  <si>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</si>
  <si>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</si>
  <si>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</si>
  <si>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</si>
  <si>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</si>
  <si>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</si>
  <si>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</si>
  <si>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</si>
  <si>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</si>
  <si>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</si>
  <si>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</si>
  <si>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</si>
  <si>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</si>
  <si>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</si>
  <si>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</si>
  <si>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</si>
  <si>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</si>
  <si>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</si>
  <si>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</si>
  <si>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</si>
  <si>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</si>
  <si>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</si>
  <si>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</si>
  <si>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</si>
  <si>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</si>
  <si>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</si>
  <si>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</si>
  <si>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</si>
  <si>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</si>
  <si>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</si>
  <si>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</si>
  <si>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</si>
  <si>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</si>
  <si>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</si>
  <si>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</si>
  <si>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</si>
  <si>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</si>
  <si>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</si>
  <si>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</si>
  <si>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</si>
  <si>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</si>
  <si>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</si>
  <si>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</si>
  <si>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</si>
  <si>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</si>
  <si>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</si>
  <si>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</si>
  <si>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</si>
  <si>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</si>
  <si>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</si>
  <si>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</si>
  <si>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</si>
  <si>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</si>
  <si>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</si>
  <si>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</si>
  <si>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</si>
  <si>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</si>
  <si>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</si>
  <si>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</si>
  <si>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</si>
  <si>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</si>
  <si>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</si>
  <si>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</si>
  <si>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</si>
  <si>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</si>
  <si>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</si>
  <si>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</si>
  <si>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</si>
  <si>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</si>
  <si>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</si>
  <si>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</si>
  <si>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</si>
  <si>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</si>
  <si>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</si>
  <si>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</si>
  <si>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</si>
  <si>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</si>
  <si>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</si>
  <si>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</si>
  <si>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</si>
  <si>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</si>
  <si>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</si>
  <si>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</si>
  <si>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</si>
  <si>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</si>
  <si>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</si>
  <si>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</si>
  <si>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</si>
  <si>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</si>
  <si>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</si>
  <si>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</si>
  <si>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</si>
  <si>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</si>
  <si>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</si>
  <si>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</si>
  <si>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</si>
  <si>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</si>
  <si>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</si>
  <si>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</si>
  <si>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</si>
  <si>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</si>
  <si>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</si>
  <si>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</si>
  <si>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</si>
  <si>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</si>
  <si>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</si>
  <si>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</si>
  <si>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</si>
  <si>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</si>
  <si>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</si>
  <si>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</si>
  <si>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</si>
  <si>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</si>
  <si>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</si>
  <si>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</si>
  <si>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</si>
  <si>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</si>
  <si>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</si>
  <si>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</si>
  <si>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</si>
  <si>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</si>
  <si>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</si>
  <si>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</si>
  <si>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</si>
  <si>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</si>
  <si>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</si>
  <si>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</si>
  <si>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</si>
  <si>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</si>
  <si>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</si>
  <si>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</si>
  <si>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</si>
  <si>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</si>
  <si>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</si>
  <si>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</si>
  <si>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</si>
  <si>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</si>
  <si>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</si>
  <si>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</si>
  <si>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</si>
  <si>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</si>
  <si>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</si>
  <si>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</si>
  <si>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</si>
  <si>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</si>
  <si>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</si>
  <si>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</si>
  <si>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</si>
  <si>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</si>
  <si>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</si>
  <si>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</si>
  <si>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</si>
  <si>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</si>
  <si>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</si>
  <si>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</si>
  <si>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</si>
  <si>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</si>
  <si>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</si>
  <si>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</si>
  <si>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</si>
  <si>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</si>
  <si>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</si>
  <si>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</si>
  <si>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</si>
  <si>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</si>
  <si>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</si>
  <si>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</si>
  <si>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</si>
  <si>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</si>
  <si>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</si>
  <si>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</si>
  <si>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</si>
  <si>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</si>
  <si>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</si>
  <si>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</si>
  <si>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</si>
  <si>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</si>
  <si>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</si>
  <si>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</si>
  <si>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</si>
  <si>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</si>
  <si>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</si>
  <si>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</si>
  <si>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</si>
  <si>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</si>
  <si>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</si>
  <si>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</si>
  <si>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</si>
  <si>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</si>
  <si>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</si>
  <si>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</si>
  <si>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</si>
  <si>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</si>
  <si>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</si>
  <si>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</si>
  <si>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</si>
  <si>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</si>
  <si>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</si>
  <si>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</si>
  <si>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</si>
  <si>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</si>
  <si>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</si>
  <si>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</si>
  <si>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</si>
  <si>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</si>
  <si>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</si>
  <si>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</si>
  <si>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</si>
  <si>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</si>
  <si>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</si>
  <si>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</si>
  <si>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</si>
  <si>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</si>
  <si>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</si>
  <si>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</si>
  <si>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</si>
  <si>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</si>
  <si>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</si>
  <si>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</si>
  <si>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</si>
  <si>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</si>
  <si>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</si>
  <si>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</si>
  <si>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</si>
  <si>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</si>
  <si>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</si>
  <si>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</si>
  <si>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</si>
  <si>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</si>
  <si>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</si>
  <si>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</si>
  <si>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</si>
  <si>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</si>
  <si>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</si>
  <si>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</si>
  <si>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</si>
  <si>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</si>
  <si>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</si>
  <si>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</si>
  <si>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</si>
  <si>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</si>
  <si>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</si>
  <si>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</si>
  <si>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</si>
  <si>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</si>
  <si>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</si>
  <si>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</si>
  <si>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</si>
  <si>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</si>
  <si>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</si>
  <si>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</si>
  <si>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</si>
  <si>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</si>
  <si>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</si>
  <si>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</si>
  <si>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</si>
  <si>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</si>
  <si>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</si>
  <si>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</si>
  <si>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</si>
  <si>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</si>
  <si>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</si>
  <si>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</si>
  <si>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</si>
  <si>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</si>
  <si>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</si>
  <si>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</si>
  <si>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</si>
  <si>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</si>
  <si>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</si>
  <si>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</si>
  <si>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</si>
  <si>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</si>
  <si>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</si>
  <si>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</si>
  <si>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</si>
  <si>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</si>
  <si>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</si>
  <si>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</si>
  <si>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</si>
  <si>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</si>
  <si>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</si>
  <si>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</si>
  <si>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</si>
  <si>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</si>
  <si>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</si>
  <si>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</si>
  <si>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</si>
  <si>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</si>
  <si>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</si>
  <si>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</si>
  <si>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</si>
  <si>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</si>
  <si>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</si>
  <si>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</si>
  <si>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</si>
  <si>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</si>
  <si>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</si>
  <si>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</si>
  <si>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</si>
  <si>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</si>
  <si>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</si>
  <si>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</si>
  <si>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</si>
  <si>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</si>
  <si>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</si>
  <si>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</si>
  <si>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</si>
  <si>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</si>
  <si>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</si>
  <si>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</si>
  <si>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</si>
  <si>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</si>
  <si>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</si>
  <si>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</si>
  <si>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</si>
  <si>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</si>
  <si>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</si>
  <si>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</si>
  <si>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</si>
  <si>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</si>
  <si>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</si>
  <si>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</si>
  <si>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</si>
  <si>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</si>
  <si>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</si>
  <si>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</si>
  <si>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</si>
  <si>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</si>
  <si>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</si>
  <si>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</si>
  <si>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</si>
  <si>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</si>
  <si>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</si>
  <si>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</si>
  <si>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</si>
  <si>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</si>
  <si>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</si>
  <si>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</si>
  <si>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</si>
  <si>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</si>
  <si>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</si>
  <si>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</si>
  <si>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</si>
  <si>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</si>
  <si>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</si>
  <si>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</si>
  <si>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</si>
  <si>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</si>
  <si>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</si>
  <si>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</si>
  <si>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</si>
  <si>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</si>
  <si>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</si>
  <si>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</si>
  <si>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</si>
  <si>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</si>
  <si>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</si>
  <si>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</si>
  <si>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</si>
  <si>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</si>
  <si>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</si>
  <si>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</si>
  <si>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</si>
  <si>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</si>
  <si>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</si>
  <si>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</si>
  <si>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</si>
  <si>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</si>
  <si>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</si>
  <si>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</si>
  <si>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</si>
  <si>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</si>
  <si>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</si>
  <si>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</si>
  <si>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</si>
  <si>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</si>
  <si>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</si>
  <si>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</si>
  <si>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</si>
  <si>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</si>
  <si>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</si>
  <si>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</si>
  <si>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</si>
  <si>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</si>
  <si>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</si>
  <si>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</si>
  <si>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</si>
  <si>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</si>
  <si>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</si>
  <si>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</si>
  <si>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</si>
  <si>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</si>
  <si>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</si>
  <si>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</si>
  <si>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</si>
  <si>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</si>
  <si>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</si>
  <si>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</si>
  <si>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</si>
  <si>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</si>
  <si>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</si>
  <si>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</si>
  <si>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</si>
  <si>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</si>
  <si>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</si>
  <si>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</si>
  <si>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</si>
  <si>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</si>
  <si>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</si>
  <si>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</si>
  <si>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</si>
  <si>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</si>
  <si>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</si>
  <si>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</si>
  <si>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</si>
  <si>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</si>
  <si>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</si>
  <si>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</si>
  <si>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</si>
  <si>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</si>
  <si>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</si>
  <si>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</si>
  <si>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</si>
  <si>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</si>
  <si>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</si>
  <si>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</si>
  <si>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</si>
  <si>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</si>
  <si>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</si>
  <si>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</si>
  <si>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</si>
  <si>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</si>
  <si>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</si>
  <si>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</si>
  <si>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</si>
  <si>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</si>
  <si>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</si>
  <si>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</si>
  <si>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</si>
  <si>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</si>
  <si>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</si>
  <si>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</si>
  <si>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</si>
  <si>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</si>
  <si>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</si>
  <si>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</si>
  <si>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</si>
  <si>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</si>
  <si>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</si>
  <si>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</si>
  <si>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</si>
  <si>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</si>
  <si>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</si>
  <si>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</si>
  <si>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</si>
  <si>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</si>
  <si>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</si>
  <si>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</si>
  <si>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</si>
  <si>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</si>
  <si>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</si>
  <si>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</si>
  <si>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</si>
  <si>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</si>
  <si>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</si>
  <si>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</si>
  <si>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</si>
  <si>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</si>
  <si>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</si>
  <si>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</si>
  <si>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</si>
  <si>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</si>
  <si>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</si>
  <si>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</si>
  <si>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</si>
  <si>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</si>
  <si>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</si>
  <si>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</si>
  <si>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</si>
  <si>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</si>
  <si>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</si>
  <si>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</si>
  <si>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</si>
  <si>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</si>
  <si>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</si>
  <si>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</si>
  <si>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</si>
  <si>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</si>
  <si>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</si>
  <si>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</si>
  <si>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</si>
  <si>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</si>
  <si>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</si>
  <si>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</si>
  <si>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</si>
  <si>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</si>
  <si>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</si>
  <si>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</si>
  <si>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</si>
  <si>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</si>
  <si>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</si>
  <si>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</si>
  <si>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</si>
  <si>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</si>
  <si>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</si>
  <si>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</si>
  <si>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</si>
  <si>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</si>
  <si>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</si>
  <si>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</si>
  <si>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</si>
  <si>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</si>
  <si>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</si>
  <si>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</si>
  <si>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</si>
  <si>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</si>
  <si>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</si>
  <si>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</si>
  <si>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</si>
  <si>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</si>
  <si>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</si>
  <si>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</si>
  <si>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</si>
  <si>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</si>
  <si>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</si>
  <si>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</si>
  <si>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</si>
  <si>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</si>
  <si>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</si>
  <si>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</si>
  <si>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</si>
  <si>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</si>
  <si>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</si>
  <si>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</si>
  <si>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</si>
  <si>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</si>
  <si>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</si>
  <si>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</si>
  <si>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</si>
  <si>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</si>
  <si>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</si>
  <si>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</si>
  <si>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</si>
  <si>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</si>
  <si>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</si>
  <si>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</si>
  <si>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</si>
  <si>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</si>
  <si>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</si>
  <si>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</si>
  <si>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</si>
  <si>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</si>
  <si>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</si>
  <si>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</si>
  <si>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</si>
  <si>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</si>
  <si>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</si>
  <si>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</si>
  <si>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</si>
  <si>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</si>
  <si>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</si>
  <si>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</si>
  <si>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</si>
  <si>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</si>
  <si>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</si>
  <si>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</si>
  <si>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</si>
  <si>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</si>
  <si>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</si>
  <si>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</si>
  <si>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</si>
  <si>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</si>
  <si>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</si>
  <si>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</si>
  <si>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</si>
  <si>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</si>
  <si>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</si>
  <si>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</si>
  <si>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</si>
  <si>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</si>
  <si>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</si>
  <si>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</si>
  <si>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</si>
  <si>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</si>
  <si>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</si>
  <si>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</si>
  <si>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</si>
  <si>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</si>
  <si>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</si>
  <si>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</si>
  <si>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</si>
  <si>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</si>
  <si>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</si>
  <si>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</si>
  <si>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</si>
  <si>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</si>
  <si>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</si>
  <si>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</si>
  <si>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</si>
  <si>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</si>
  <si>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</si>
  <si>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</si>
  <si>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</si>
  <si>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</si>
  <si>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</si>
  <si>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</si>
  <si>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</si>
  <si>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</si>
  <si>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</si>
  <si>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</si>
  <si>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</si>
  <si>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</si>
  <si>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</si>
  <si>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</si>
  <si>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</si>
  <si>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</si>
  <si>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</si>
  <si>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</si>
  <si>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</si>
  <si>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</si>
  <si>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</si>
  <si>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</si>
  <si>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</si>
  <si>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</si>
  <si>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</si>
  <si>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</si>
  <si>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</si>
  <si>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</si>
  <si>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</si>
  <si>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</si>
  <si>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</si>
  <si>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</si>
  <si>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</si>
  <si>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</si>
  <si>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</si>
  <si>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</si>
  <si>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</si>
  <si>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</si>
  <si>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</si>
  <si>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</si>
  <si>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</si>
  <si>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</si>
  <si>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</si>
  <si>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</si>
  <si>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</si>
  <si>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</si>
  <si>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</si>
  <si>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</si>
  <si>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</si>
  <si>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</si>
  <si>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</si>
  <si>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</si>
  <si>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</si>
  <si>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</si>
  <si>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</si>
  <si>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</si>
  <si>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</si>
  <si>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</si>
  <si>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</si>
  <si>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</si>
  <si>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</si>
  <si>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</si>
  <si>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</si>
  <si>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</si>
  <si>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</si>
  <si>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</si>
  <si>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</si>
  <si>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</si>
  <si>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</si>
  <si>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</si>
  <si>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</si>
  <si>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</si>
  <si>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</si>
  <si>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</si>
  <si>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</si>
  <si>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</si>
  <si>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</si>
  <si>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</si>
  <si>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</si>
  <si>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</si>
  <si>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</si>
  <si>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</si>
  <si>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</si>
  <si>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</si>
  <si>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</si>
  <si>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</si>
  <si>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</si>
  <si>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</si>
  <si>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</si>
  <si>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</si>
  <si>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</si>
  <si>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</si>
  <si>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</si>
  <si>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</si>
  <si>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</si>
  <si>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</si>
  <si>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</si>
  <si>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</si>
  <si>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</si>
  <si>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</si>
  <si>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</si>
  <si>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</si>
  <si>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</si>
  <si>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</si>
  <si>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</si>
  <si>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</si>
  <si>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</si>
  <si>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</si>
  <si>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</si>
  <si>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</si>
  <si>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</si>
  <si>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</si>
  <si>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</si>
  <si>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</si>
  <si>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</si>
  <si>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</si>
  <si>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</si>
  <si>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</si>
  <si>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</si>
  <si>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</si>
  <si>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</si>
  <si>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</si>
  <si>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</si>
  <si>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</si>
  <si>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</si>
  <si>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</si>
  <si>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</si>
  <si>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</si>
  <si>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</si>
  <si>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</si>
  <si>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</si>
  <si>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</si>
  <si>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</si>
  <si>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</si>
  <si>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</si>
  <si>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</si>
  <si>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</si>
  <si>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</si>
  <si>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</si>
  <si>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</si>
  <si>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</si>
  <si>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</si>
  <si>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</si>
  <si>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</si>
  <si>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</si>
  <si>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</si>
  <si>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</si>
  <si>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</si>
  <si>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</si>
  <si>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</si>
  <si>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</si>
  <si>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</si>
  <si>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</si>
  <si>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</si>
  <si>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</si>
  <si>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</si>
  <si>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</si>
  <si>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</si>
  <si>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</si>
  <si>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</si>
  <si>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</si>
  <si>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</si>
  <si>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</si>
  <si>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</si>
  <si>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</si>
  <si>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</si>
  <si>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</si>
  <si>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</si>
  <si>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</si>
  <si>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</si>
  <si>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</si>
  <si>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</si>
  <si>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</si>
  <si>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</si>
  <si>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</si>
  <si>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</si>
  <si>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</si>
  <si>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</si>
  <si>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</si>
  <si>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</si>
  <si>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</si>
  <si>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</si>
  <si>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</si>
  <si>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</si>
  <si>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</si>
  <si>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</si>
  <si>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</si>
  <si>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</si>
  <si>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</si>
  <si>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</si>
  <si>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</si>
  <si>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</si>
  <si>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</si>
  <si>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</si>
  <si>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</si>
  <si>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</si>
  <si>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</si>
  <si>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</si>
  <si>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</si>
  <si>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</si>
  <si>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</si>
  <si>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</si>
  <si>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</si>
  <si>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</si>
  <si>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</si>
  <si>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</si>
  <si>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</si>
  <si>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</si>
  <si>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</si>
  <si>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</si>
  <si>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</si>
  <si>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</si>
  <si>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</si>
  <si>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</si>
  <si>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</si>
  <si>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</si>
  <si>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</si>
  <si>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</si>
  <si>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</si>
  <si>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</si>
  <si>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</si>
  <si>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</si>
  <si>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</si>
  <si>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</si>
  <si>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</si>
  <si>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</si>
  <si>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</si>
  <si>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</si>
  <si>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</si>
  <si>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</si>
  <si>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</si>
  <si>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</si>
  <si>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</si>
  <si>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</si>
  <si>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</si>
  <si>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</si>
  <si>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</si>
  <si>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</si>
  <si>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</si>
  <si>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</si>
  <si>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</si>
  <si>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</si>
  <si>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</si>
  <si>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</si>
  <si>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</si>
  <si>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</si>
  <si>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</si>
  <si>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</si>
  <si>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</si>
  <si>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</si>
  <si>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</si>
  <si>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</si>
  <si>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</si>
  <si>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</si>
  <si>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</si>
  <si>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</si>
  <si>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</si>
  <si>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</si>
  <si>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</si>
  <si>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</si>
  <si>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</si>
  <si>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</si>
  <si>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</si>
  <si>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</si>
  <si>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</si>
  <si>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</si>
  <si>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</si>
  <si>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</si>
  <si>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</si>
  <si>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</si>
  <si>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</si>
  <si>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</si>
  <si>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</si>
  <si>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</si>
  <si>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</si>
  <si>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</si>
  <si>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</si>
  <si>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</si>
  <si>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</si>
  <si>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</si>
  <si>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</si>
  <si>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</si>
  <si>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</si>
  <si>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</si>
  <si>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</si>
  <si>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</si>
  <si>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</si>
  <si>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</si>
  <si>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</si>
  <si>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</si>
  <si>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</si>
  <si>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</si>
  <si>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</si>
  <si>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</si>
  <si>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</si>
  <si>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</si>
  <si>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</si>
  <si>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</si>
  <si>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</si>
  <si>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</si>
  <si>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</si>
  <si>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</si>
  <si>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</si>
  <si>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</si>
  <si>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</si>
  <si>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</si>
  <si>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</si>
  <si>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</si>
  <si>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</si>
  <si>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</si>
  <si>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</si>
  <si>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</si>
  <si>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</si>
  <si>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</si>
  <si>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</si>
  <si>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</si>
  <si>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</si>
  <si>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</si>
  <si>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</si>
  <si>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</si>
  <si>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</si>
  <si>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</si>
  <si>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</si>
  <si>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</si>
  <si>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</si>
  <si>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</si>
  <si>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</si>
  <si>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</si>
  <si>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</si>
  <si>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</si>
  <si>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</si>
  <si>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</si>
  <si>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</si>
  <si>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</si>
  <si>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</si>
  <si>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</si>
  <si>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</si>
  <si>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</si>
  <si>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</si>
  <si>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</si>
  <si>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</si>
  <si>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</si>
  <si>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</si>
  <si>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</si>
  <si>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</si>
  <si>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</si>
  <si>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</si>
  <si>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</si>
  <si>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</si>
  <si>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</si>
  <si>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</si>
  <si>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</si>
  <si>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</si>
  <si>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</si>
  <si>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</si>
  <si>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</si>
  <si>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</si>
  <si>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</si>
  <si>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</si>
  <si>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</si>
  <si>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</si>
  <si>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</si>
  <si>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</si>
  <si>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</si>
  <si>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</si>
  <si>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</si>
  <si>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</si>
  <si>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</si>
  <si>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</si>
  <si>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</si>
  <si>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</si>
  <si>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</si>
  <si>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</si>
  <si>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</si>
  <si>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</si>
  <si>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</si>
  <si>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</si>
  <si>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</si>
  <si>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</si>
  <si>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</si>
  <si>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</si>
  <si>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</si>
  <si>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</si>
  <si>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</si>
  <si>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</si>
  <si>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</si>
  <si>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</si>
  <si>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</si>
  <si>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</si>
  <si>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</si>
  <si>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</si>
  <si>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</si>
  <si>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</si>
  <si>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</si>
  <si>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</si>
  <si>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</si>
  <si>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</si>
  <si>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</si>
  <si>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</si>
  <si>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</si>
  <si>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</si>
  <si>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</si>
  <si>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</si>
  <si>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</si>
  <si>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</si>
  <si>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</si>
  <si>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</si>
  <si>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</si>
  <si>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</si>
  <si>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</si>
  <si>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</si>
  <si>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</si>
  <si>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</si>
  <si>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</si>
  <si>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</si>
  <si>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</si>
  <si>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</si>
  <si>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</si>
  <si>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</si>
  <si>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</si>
  <si>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</si>
  <si>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</si>
  <si>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</si>
  <si>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</si>
  <si>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</si>
  <si>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</si>
  <si>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</si>
  <si>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</si>
  <si>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</si>
  <si>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</si>
  <si>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</si>
  <si>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</si>
  <si>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</si>
  <si>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</si>
  <si>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</si>
  <si>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</si>
  <si>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</si>
  <si>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</si>
  <si>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</si>
  <si>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</si>
  <si>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</si>
  <si>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</si>
  <si>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</si>
  <si>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</si>
  <si>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</si>
  <si>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</si>
  <si>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</si>
  <si>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</si>
  <si>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</si>
  <si>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</si>
  <si>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</si>
  <si>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</si>
  <si>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</si>
  <si>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</si>
  <si>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</si>
  <si>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</si>
  <si>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</si>
  <si>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</si>
  <si>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</si>
  <si>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</si>
  <si>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</si>
  <si>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</si>
  <si>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</si>
  <si>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</si>
  <si>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</si>
  <si>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</si>
  <si>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</si>
  <si>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</si>
  <si>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</si>
  <si>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</si>
  <si>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</si>
  <si>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</si>
  <si>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</si>
  <si>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</si>
  <si>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</si>
  <si>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</si>
  <si>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</si>
  <si>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</si>
  <si>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</si>
  <si>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</si>
  <si>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</si>
  <si>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</si>
  <si>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</si>
  <si>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</si>
  <si>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</si>
  <si>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</si>
  <si>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</si>
  <si>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</si>
  <si>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</si>
  <si>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</si>
  <si>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</si>
  <si>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</si>
  <si>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</si>
  <si>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</si>
  <si>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</si>
  <si>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</si>
  <si>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</si>
  <si>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</si>
  <si>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</si>
  <si>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</si>
  <si>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</si>
  <si>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</si>
  <si>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</si>
  <si>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</si>
  <si>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</si>
  <si>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</si>
  <si>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</si>
  <si>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</si>
  <si>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</si>
  <si>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</si>
  <si>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</si>
  <si>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</si>
  <si>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</si>
  <si>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</si>
  <si>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</si>
  <si>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</si>
  <si>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</si>
  <si>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</si>
  <si>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</si>
  <si>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</si>
  <si>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</si>
  <si>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</si>
  <si>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</si>
  <si>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</si>
  <si>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</si>
  <si>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</si>
  <si>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</si>
  <si>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</si>
  <si>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</si>
  <si>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</si>
  <si>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</si>
  <si>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</si>
  <si>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</si>
  <si>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</si>
  <si>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</si>
  <si>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</si>
  <si>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</si>
  <si>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</si>
  <si>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</si>
  <si>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</si>
  <si>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</si>
  <si>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</si>
  <si>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</si>
  <si>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</si>
  <si>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</si>
  <si>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</si>
  <si>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</si>
  <si>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</si>
  <si>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</si>
  <si>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</si>
  <si>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</si>
  <si>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</si>
  <si>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</si>
  <si>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</si>
  <si>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</si>
  <si>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</si>
  <si>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</si>
  <si>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</si>
  <si>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</si>
  <si>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</si>
  <si>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</si>
  <si>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</si>
  <si>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</si>
  <si>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</si>
  <si>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</si>
  <si>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</si>
  <si>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</si>
  <si>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</si>
  <si>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</si>
  <si>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</si>
  <si>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</si>
  <si>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</si>
  <si>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</si>
  <si>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</si>
  <si>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</si>
  <si>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</si>
  <si>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</si>
  <si>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</si>
  <si>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</si>
  <si>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</si>
  <si>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</si>
  <si>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</si>
  <si>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</si>
  <si>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</si>
  <si>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</si>
  <si>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</si>
  <si>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</si>
  <si>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</si>
  <si>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</si>
  <si>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</si>
  <si>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</si>
  <si>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</si>
  <si>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</si>
  <si>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</si>
  <si>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</si>
  <si>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</si>
  <si>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</si>
  <si>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</si>
  <si>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</si>
  <si>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</si>
  <si>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</si>
  <si>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</si>
  <si>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</si>
  <si>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</si>
  <si>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</si>
  <si>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</si>
  <si>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</si>
  <si>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</si>
  <si>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</si>
  <si>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</si>
  <si>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</si>
  <si>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</si>
  <si>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</si>
  <si>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</si>
  <si>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</si>
  <si>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</si>
  <si>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</si>
  <si>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</si>
  <si>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</si>
  <si>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</si>
  <si>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</si>
  <si>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</si>
  <si>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</si>
  <si>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</si>
  <si>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</si>
  <si>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</si>
  <si>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</si>
  <si>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</si>
  <si>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</si>
  <si>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</si>
  <si>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</si>
  <si>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</si>
  <si>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</si>
  <si>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</si>
  <si>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</si>
  <si>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</si>
  <si>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</si>
  <si>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</si>
  <si>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</si>
  <si>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</si>
  <si>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</si>
  <si>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</si>
  <si>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</si>
  <si>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</si>
  <si>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</si>
  <si>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</si>
  <si>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</si>
  <si>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</si>
  <si>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</si>
  <si>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</si>
  <si>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</si>
  <si>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</si>
  <si>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</si>
  <si>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</si>
  <si>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</si>
  <si>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</si>
  <si>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</si>
  <si>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</si>
  <si>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</si>
  <si>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</si>
  <si>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</si>
  <si>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</si>
  <si>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</si>
  <si>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</si>
  <si>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</si>
  <si>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</si>
  <si>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</si>
  <si>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</si>
  <si>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</si>
  <si>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</si>
  <si>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</si>
  <si>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</si>
  <si>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</si>
  <si>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</si>
  <si>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</si>
  <si>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</si>
  <si>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</si>
  <si>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</si>
  <si>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</si>
  <si>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</si>
  <si>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</si>
  <si>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</si>
  <si>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</si>
  <si>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</si>
  <si>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</si>
  <si>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</si>
  <si>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</si>
  <si>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</si>
  <si>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</si>
  <si>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</si>
  <si>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</si>
  <si>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</si>
  <si>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</si>
  <si>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</si>
  <si>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</si>
  <si>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</si>
  <si>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</si>
  <si>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</si>
  <si>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</si>
  <si>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</si>
  <si>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</si>
  <si>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</si>
  <si>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</si>
  <si>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</si>
  <si>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</si>
  <si>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</si>
  <si>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</si>
  <si>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</si>
  <si>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</si>
  <si>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</si>
  <si>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</si>
  <si>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</si>
  <si>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</si>
  <si>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</si>
  <si>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</si>
  <si>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</si>
  <si>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</si>
  <si>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</si>
  <si>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</si>
  <si>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</si>
  <si>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</si>
  <si>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</si>
  <si>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</si>
  <si>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</si>
  <si>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</si>
  <si>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</si>
  <si>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</si>
  <si>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</si>
  <si>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</si>
  <si>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</si>
  <si>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</si>
  <si>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</si>
  <si>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</si>
  <si>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</si>
  <si>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</si>
  <si>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</si>
  <si>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</si>
  <si>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</si>
  <si>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</si>
  <si>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</si>
  <si>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</si>
  <si>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</si>
  <si>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</si>
  <si>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</si>
  <si>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</si>
  <si>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</si>
  <si>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</si>
  <si>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</si>
  <si>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</si>
  <si>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</si>
  <si>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</si>
  <si>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</si>
  <si>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</si>
  <si>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</si>
  <si>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</si>
  <si>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</si>
  <si>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</si>
  <si>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</si>
  <si>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</si>
  <si>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</si>
  <si>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</si>
  <si>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</si>
  <si>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</si>
  <si>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</si>
  <si>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</si>
  <si>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</si>
  <si>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</si>
  <si>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</si>
  <si>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</si>
  <si>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</si>
  <si>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</si>
  <si>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</si>
  <si>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</si>
  <si>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</si>
  <si>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</si>
  <si>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</si>
  <si>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</si>
  <si>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</si>
  <si>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</si>
  <si>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</si>
  <si>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</si>
  <si>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</si>
  <si>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</si>
  <si>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</si>
  <si>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</si>
  <si>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</si>
  <si>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</si>
  <si>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</si>
  <si>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</si>
  <si>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</si>
  <si>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</si>
  <si>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</si>
  <si>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</si>
  <si>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</si>
  <si>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</si>
  <si>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</si>
  <si>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</si>
  <si>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</si>
  <si>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</si>
  <si>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</si>
  <si>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</si>
  <si>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</si>
  <si>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</si>
  <si>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</si>
  <si>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</si>
  <si>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</si>
  <si>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</si>
  <si>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</si>
  <si>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</si>
  <si>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</si>
  <si>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</si>
  <si>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</si>
  <si>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</si>
  <si>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</si>
  <si>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</si>
  <si>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</si>
  <si>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</si>
  <si>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</si>
  <si>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</si>
  <si>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</si>
  <si>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</si>
  <si>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</si>
  <si>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</si>
  <si>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</si>
  <si>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</si>
  <si>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</si>
  <si>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</si>
  <si>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</si>
  <si>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</si>
  <si>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</si>
  <si>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</si>
  <si>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</si>
  <si>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</si>
  <si>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</si>
  <si>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</si>
  <si>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</si>
  <si>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</si>
  <si>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</si>
  <si>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</si>
  <si>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</si>
  <si>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</si>
  <si>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</si>
  <si>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</si>
  <si>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</si>
  <si>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</si>
  <si>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</si>
  <si>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</si>
  <si>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</si>
  <si>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</si>
  <si>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</si>
  <si>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</si>
  <si>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</si>
  <si>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</si>
  <si>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</si>
  <si>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</si>
  <si>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</si>
  <si>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</si>
  <si>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</si>
  <si>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</si>
  <si>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</si>
  <si>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</si>
  <si>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</si>
  <si>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</si>
  <si>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</si>
  <si>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</si>
  <si>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</si>
  <si>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</si>
  <si>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</si>
  <si>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</si>
  <si>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</si>
  <si>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</si>
  <si>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</si>
  <si>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</si>
  <si>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</si>
  <si>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</si>
  <si>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</si>
  <si>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</si>
  <si>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</si>
  <si>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</si>
  <si>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</si>
  <si>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</si>
  <si>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</si>
  <si>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</si>
  <si>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</si>
  <si>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</si>
  <si>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</si>
  <si>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</si>
  <si>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</si>
  <si>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</si>
  <si>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</si>
  <si>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</si>
  <si>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</si>
  <si>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</si>
  <si>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</si>
  <si>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</si>
  <si>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</si>
  <si>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</si>
  <si>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</si>
  <si>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</si>
  <si>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</si>
  <si>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</si>
  <si>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</si>
  <si>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</si>
  <si>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</si>
  <si>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</si>
  <si>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</si>
  <si>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</si>
  <si>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</si>
  <si>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</si>
  <si>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</si>
  <si>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</si>
  <si>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</si>
  <si>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</si>
  <si>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</si>
  <si>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</si>
  <si>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</si>
  <si>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</si>
  <si>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</si>
  <si>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</si>
  <si>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</si>
  <si>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</si>
  <si>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</si>
  <si>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</si>
  <si>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</si>
  <si>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</si>
  <si>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</si>
  <si>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</si>
  <si>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</si>
  <si>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</si>
  <si>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</si>
  <si>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</si>
  <si>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</si>
  <si>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</si>
  <si>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</si>
  <si>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</si>
  <si>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</si>
  <si>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</si>
  <si>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</si>
  <si>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</si>
  <si>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</si>
  <si>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</si>
  <si>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</si>
  <si>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</si>
  <si>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</si>
  <si>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</si>
  <si>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</si>
  <si>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</si>
  <si>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</si>
  <si>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</si>
  <si>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</si>
  <si>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</si>
  <si>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</si>
  <si>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</si>
  <si>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</si>
  <si>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</si>
  <si>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</si>
  <si>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</si>
  <si>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</si>
  <si>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</si>
  <si>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</si>
  <si>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</si>
  <si>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</si>
  <si>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</si>
  <si>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</si>
  <si>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</si>
  <si>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</si>
  <si>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</si>
  <si>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</si>
  <si>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</si>
  <si>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</si>
  <si>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</si>
  <si>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</si>
  <si>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</si>
  <si>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</si>
  <si>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</si>
  <si>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</si>
  <si>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</si>
  <si>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</si>
  <si>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</si>
  <si>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</si>
  <si>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</si>
  <si>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</si>
  <si>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</si>
  <si>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</si>
  <si>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</si>
  <si>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</si>
  <si>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</si>
  <si>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</si>
  <si>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</si>
  <si>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</si>
  <si>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</si>
  <si>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</si>
  <si>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</si>
  <si>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</si>
  <si>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</si>
  <si>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</si>
  <si>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</si>
  <si>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</si>
  <si>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</si>
  <si>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</si>
  <si>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</si>
  <si>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</si>
  <si>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</si>
  <si>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</si>
  <si>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</si>
  <si>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</si>
  <si>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</si>
  <si>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</si>
  <si>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</si>
  <si>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</si>
  <si>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</si>
  <si>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</si>
  <si>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</si>
  <si>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</si>
  <si>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</si>
  <si>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</si>
  <si>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</si>
  <si>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</si>
  <si>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</si>
  <si>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</si>
  <si>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</si>
  <si>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</si>
  <si>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</si>
  <si>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</si>
  <si>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</si>
  <si>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</si>
  <si>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</si>
  <si>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</si>
  <si>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</si>
  <si>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</si>
  <si>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</si>
  <si>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</si>
  <si>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</si>
  <si>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</si>
  <si>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</si>
  <si>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</si>
  <si>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</si>
  <si>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</si>
  <si>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</si>
  <si>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</si>
  <si>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</si>
  <si>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</si>
  <si>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</si>
  <si>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</si>
  <si>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</si>
  <si>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</si>
  <si>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</si>
  <si>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</si>
  <si>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</si>
  <si>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</si>
  <si>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</si>
  <si>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</si>
  <si>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</si>
  <si>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</si>
  <si>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</si>
  <si>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</si>
  <si>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</si>
  <si>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</si>
  <si>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</si>
  <si>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</si>
  <si>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</si>
  <si>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</si>
  <si>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</si>
  <si>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</si>
  <si>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</si>
  <si>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</si>
  <si>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</si>
  <si>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</si>
  <si>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</si>
  <si>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</si>
  <si>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</si>
  <si>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</si>
  <si>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</si>
  <si>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</si>
  <si>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</si>
  <si>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</si>
  <si>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</si>
  <si>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</si>
  <si>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</si>
  <si>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</si>
  <si>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</si>
  <si>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</si>
  <si>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</si>
  <si>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</si>
  <si>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</si>
  <si>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</si>
  <si>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</si>
  <si>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</si>
  <si>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</si>
  <si>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</si>
  <si>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</si>
  <si>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</si>
  <si>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</si>
  <si>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</si>
  <si>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</si>
  <si>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</si>
  <si>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</si>
  <si>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</si>
  <si>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</si>
  <si>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</si>
  <si>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</si>
  <si>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</si>
  <si>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</si>
  <si>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</si>
  <si>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</si>
  <si>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</si>
  <si>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</si>
  <si>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</si>
  <si>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</si>
  <si>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</si>
  <si>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</si>
  <si>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</si>
  <si>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</si>
  <si>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</si>
  <si>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</si>
  <si>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</si>
  <si>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</si>
  <si>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</si>
  <si>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</si>
  <si>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</si>
  <si>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</si>
  <si>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</si>
  <si>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</si>
  <si>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</si>
  <si>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</si>
  <si>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</si>
  <si>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</si>
  <si>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</si>
  <si>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</si>
  <si>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</si>
  <si>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</si>
  <si>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</si>
  <si>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</si>
  <si>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</si>
  <si>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</si>
  <si>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</si>
  <si>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</si>
  <si>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</si>
  <si>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</si>
  <si>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</si>
  <si>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</si>
  <si>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</si>
  <si>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</si>
  <si>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</si>
  <si>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</si>
  <si>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</si>
  <si>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</si>
  <si>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</si>
  <si>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</si>
  <si>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</si>
  <si>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</si>
  <si>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</si>
  <si>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</si>
  <si>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</si>
  <si>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</si>
  <si>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</si>
  <si>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</si>
  <si>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</si>
  <si>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</si>
  <si>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</si>
  <si>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</si>
  <si>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</si>
  <si>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</si>
  <si>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</si>
  <si>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</si>
  <si>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</si>
  <si>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</si>
  <si>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</si>
  <si>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</si>
  <si>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</si>
  <si>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</si>
  <si>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</si>
  <si>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</si>
  <si>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</si>
  <si>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</si>
  <si>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</si>
  <si>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</si>
  <si>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</si>
  <si>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</si>
  <si>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</si>
  <si>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</si>
  <si>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</si>
  <si>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</si>
  <si>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</si>
  <si>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</si>
  <si>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</si>
  <si>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</si>
  <si>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</si>
  <si>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</si>
  <si>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</si>
  <si>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</si>
  <si>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</si>
  <si>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</si>
  <si>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</si>
  <si>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</si>
  <si>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</si>
  <si>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</si>
  <si>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</si>
  <si>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</si>
  <si>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</si>
  <si>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</si>
  <si>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</si>
  <si>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</si>
  <si>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</si>
  <si>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</si>
  <si>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</si>
  <si>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</si>
  <si>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</si>
  <si>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</si>
  <si>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</si>
  <si>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</si>
  <si>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</si>
  <si>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</si>
  <si>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</si>
  <si>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</si>
  <si>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</si>
  <si>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</si>
  <si>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</si>
  <si>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</si>
  <si>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</si>
  <si>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</si>
  <si>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</si>
  <si>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</si>
  <si>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</si>
  <si>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</si>
  <si>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</si>
  <si>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</si>
  <si>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</si>
  <si>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</si>
  <si>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</si>
  <si>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</si>
  <si>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</si>
  <si>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</si>
  <si>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</si>
  <si>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</si>
  <si>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</si>
  <si>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</si>
  <si>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</si>
  <si>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</si>
  <si>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</si>
  <si>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</si>
  <si>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</si>
  <si>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</si>
  <si>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</si>
  <si>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</si>
  <si>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</si>
  <si>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</si>
  <si>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</si>
  <si>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</si>
  <si>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</si>
  <si>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</si>
  <si>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</si>
  <si>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</si>
  <si>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</si>
  <si>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</si>
  <si>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</si>
  <si>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</si>
  <si>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</si>
  <si>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</si>
  <si>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</si>
  <si>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</si>
  <si>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</si>
  <si>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</si>
  <si>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</si>
  <si>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</si>
  <si>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</si>
  <si>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</si>
  <si>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</si>
  <si>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</si>
  <si>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</si>
  <si>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</si>
  <si>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</si>
  <si>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</si>
  <si>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</si>
  <si>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</si>
  <si>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</si>
  <si>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</si>
  <si>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</si>
  <si>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</si>
  <si>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</si>
  <si>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</si>
  <si>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</si>
  <si>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</si>
  <si>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</si>
  <si>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</si>
  <si>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</si>
  <si>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</si>
  <si>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</si>
  <si>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</si>
  <si>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</si>
  <si>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</si>
  <si>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</si>
  <si>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</si>
  <si>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</si>
  <si>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</si>
  <si>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</si>
  <si>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</si>
  <si>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</si>
  <si>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</si>
  <si>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</si>
  <si>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</si>
  <si>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</si>
  <si>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</si>
  <si>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</si>
  <si>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</si>
  <si>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</si>
  <si>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</si>
  <si>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</si>
  <si>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</si>
  <si>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</si>
  <si>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</si>
  <si>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</si>
  <si>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</si>
  <si>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</si>
  <si>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</si>
  <si>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</si>
  <si>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</si>
  <si>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</si>
  <si>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</si>
  <si>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</si>
  <si>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</si>
  <si>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</si>
  <si>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</si>
  <si>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</si>
  <si>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</si>
  <si>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</si>
  <si>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</si>
  <si>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</si>
  <si>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</si>
  <si>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</si>
  <si>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</si>
  <si>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</si>
  <si>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</si>
  <si>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</si>
  <si>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</si>
  <si>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</si>
  <si>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</si>
  <si>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</si>
  <si>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</si>
  <si>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</si>
  <si>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</si>
  <si>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</si>
  <si>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</si>
  <si>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</si>
  <si>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</si>
  <si>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</si>
  <si>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</si>
  <si>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</si>
  <si>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</si>
  <si>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</si>
  <si>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</si>
  <si>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</si>
  <si>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</si>
  <si>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</si>
  <si>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</si>
  <si>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</si>
  <si>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</si>
  <si>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</si>
  <si>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</si>
  <si>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</si>
  <si>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</si>
  <si>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</si>
  <si>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</si>
  <si>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</si>
  <si>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</si>
  <si>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</si>
  <si>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</si>
  <si>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</si>
  <si>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</si>
  <si>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</si>
  <si>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</si>
  <si>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</si>
  <si>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</si>
  <si>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</si>
  <si>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</si>
  <si>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</si>
  <si>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</si>
  <si>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</si>
  <si>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</si>
  <si>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</si>
  <si>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</si>
  <si>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</si>
  <si>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</si>
  <si>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</si>
  <si>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</si>
  <si>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</si>
  <si>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</si>
  <si>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</si>
  <si>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</si>
  <si>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</si>
  <si>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</si>
  <si>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</si>
  <si>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</si>
  <si>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</si>
  <si>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</si>
  <si>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</si>
  <si>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</si>
  <si>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</si>
  <si>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</si>
  <si>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</si>
  <si>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</si>
  <si>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</si>
  <si>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</si>
  <si>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</si>
  <si>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</si>
  <si>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</si>
  <si>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</si>
  <si>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</si>
  <si>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</si>
  <si>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</si>
  <si>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</si>
  <si>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</si>
  <si>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</si>
  <si>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</si>
  <si>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</si>
  <si>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</si>
  <si>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</si>
  <si>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</si>
  <si>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</si>
  <si>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</si>
  <si>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</si>
  <si>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</si>
  <si>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</si>
  <si>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</si>
  <si>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</si>
  <si>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</si>
  <si>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</si>
  <si>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</si>
  <si>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</si>
  <si>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</si>
  <si>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</si>
  <si>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</si>
  <si>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</si>
  <si>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</si>
  <si>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</si>
  <si>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</si>
  <si>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</si>
  <si>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</si>
  <si>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</si>
  <si>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</si>
  <si>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</si>
  <si>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</si>
  <si>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</si>
  <si>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</si>
  <si>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</si>
  <si>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</si>
  <si>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</si>
  <si>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</si>
  <si>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</si>
  <si>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</si>
  <si>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</si>
  <si>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</si>
  <si>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</si>
  <si>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</si>
  <si>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</si>
  <si>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</si>
  <si>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</si>
  <si>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</si>
  <si>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</si>
  <si>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</si>
  <si>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</si>
  <si>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</si>
  <si>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</si>
  <si>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</si>
  <si>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</si>
  <si>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</si>
  <si>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</si>
  <si>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</si>
  <si>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</si>
  <si>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</si>
  <si>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</si>
  <si>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</si>
  <si>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</si>
  <si>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</si>
  <si>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</si>
  <si>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</si>
  <si>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</si>
  <si>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</si>
  <si>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</si>
  <si>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</si>
  <si>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</si>
  <si>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</si>
  <si>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</si>
  <si>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</si>
  <si>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</si>
  <si>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</si>
  <si>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</si>
  <si>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</si>
  <si>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</si>
  <si>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</si>
  <si>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</si>
  <si>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</si>
  <si>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</si>
  <si>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</si>
  <si>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</si>
  <si>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</si>
  <si>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</si>
  <si>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</si>
  <si>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</si>
  <si>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</si>
  <si>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</si>
  <si>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</si>
  <si>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</si>
  <si>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</si>
  <si>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</si>
  <si>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</si>
  <si>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</si>
  <si>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</si>
  <si>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</si>
  <si>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</si>
  <si>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</si>
  <si>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</si>
  <si>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</si>
  <si>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</si>
  <si>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</si>
  <si>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</si>
  <si>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</si>
  <si>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</si>
  <si>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</si>
  <si>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</si>
  <si>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</si>
  <si>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</si>
  <si>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</si>
  <si>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</si>
  <si>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</si>
  <si>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</si>
  <si>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</si>
  <si>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</si>
  <si>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</si>
  <si>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</si>
  <si>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</si>
  <si>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</si>
  <si>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</si>
  <si>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</si>
  <si>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</si>
  <si>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</si>
  <si>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</si>
  <si>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</si>
  <si>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</si>
  <si>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</si>
  <si>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</si>
  <si>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</si>
  <si>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</si>
  <si>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</si>
  <si>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</si>
  <si>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</si>
  <si>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</si>
  <si>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</si>
  <si>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</si>
  <si>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</si>
  <si>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</si>
  <si>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</si>
  <si>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</si>
  <si>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</si>
  <si>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</si>
  <si>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</si>
  <si>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</si>
  <si>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</si>
  <si>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</si>
  <si>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</si>
  <si>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</si>
  <si>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</si>
  <si>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</si>
  <si>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</si>
  <si>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</si>
  <si>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</si>
  <si>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</si>
  <si>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</si>
  <si>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</si>
  <si>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</si>
  <si>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</si>
  <si>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</si>
  <si>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</si>
  <si>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</si>
  <si>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</si>
  <si>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</si>
  <si>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</si>
  <si>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</si>
  <si>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</si>
  <si>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</si>
  <si>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</si>
  <si>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</si>
  <si>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</si>
  <si>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</si>
  <si>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</si>
  <si>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</si>
  <si>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</si>
  <si>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</si>
  <si>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</si>
  <si>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</si>
  <si>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</si>
  <si>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</si>
  <si>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</si>
  <si>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</si>
  <si>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</si>
  <si>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</si>
  <si>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</si>
  <si>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</si>
  <si>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</si>
  <si>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</si>
  <si>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</si>
  <si>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</si>
  <si>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</si>
  <si>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</si>
  <si>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</si>
  <si>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</si>
  <si>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</si>
  <si>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</si>
  <si>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</si>
  <si>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</si>
  <si>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</si>
  <si>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</si>
  <si>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</si>
  <si>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</si>
  <si>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</si>
  <si>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</si>
  <si>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</si>
  <si>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</si>
  <si>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</si>
  <si>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</si>
  <si>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</si>
  <si>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</si>
  <si>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</si>
  <si>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</si>
  <si>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</si>
  <si>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</si>
  <si>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</si>
  <si>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</si>
  <si>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</si>
  <si>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</si>
  <si>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</si>
  <si>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</si>
  <si>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</si>
  <si>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</si>
  <si>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</si>
  <si>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</si>
  <si>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</si>
  <si>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</si>
  <si>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</si>
  <si>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</si>
  <si>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</si>
  <si>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</si>
  <si>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</si>
  <si>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</si>
  <si>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</si>
  <si>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</si>
  <si>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</si>
  <si>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</si>
  <si>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</si>
  <si>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</si>
  <si>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</si>
  <si>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</si>
  <si>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</si>
  <si>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</si>
  <si>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</si>
  <si>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</si>
  <si>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</si>
  <si>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</si>
  <si>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</si>
  <si>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</si>
  <si>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</si>
  <si>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</si>
  <si>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</si>
  <si>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</si>
  <si>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</si>
  <si>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</si>
  <si>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</si>
  <si>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</si>
  <si>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</si>
  <si>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</si>
  <si>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</si>
  <si>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</si>
  <si>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</si>
  <si>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</si>
  <si>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</si>
  <si>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</si>
  <si>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</si>
  <si>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</si>
  <si>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</si>
  <si>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</si>
  <si>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</si>
  <si>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</si>
  <si>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</si>
  <si>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</si>
  <si>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</si>
  <si>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</si>
  <si>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</si>
  <si>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</si>
  <si>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</si>
  <si>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</si>
  <si>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</si>
  <si>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</si>
  <si>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</si>
  <si>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</si>
  <si>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</si>
  <si>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</si>
  <si>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</si>
  <si>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</si>
  <si>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</si>
  <si>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</si>
  <si>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</si>
  <si>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</si>
  <si>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</si>
  <si>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</si>
  <si>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</si>
  <si>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</si>
  <si>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</si>
  <si>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</si>
  <si>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</si>
  <si>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</si>
  <si>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</si>
  <si>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</si>
  <si>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</si>
  <si>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</si>
  <si>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</si>
  <si>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</si>
  <si>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</si>
  <si>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</si>
  <si>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</si>
  <si>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</si>
  <si>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</si>
  <si>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</si>
  <si>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</si>
  <si>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</si>
  <si>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</si>
  <si>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</si>
  <si>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</si>
  <si>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</si>
  <si>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</si>
  <si>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</si>
  <si>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</si>
  <si>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</si>
  <si>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</si>
  <si>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</si>
  <si>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</si>
  <si>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</si>
  <si>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</si>
  <si>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</si>
  <si>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</si>
  <si>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</si>
  <si>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</si>
  <si>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</si>
  <si>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</si>
  <si>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</si>
  <si>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</si>
  <si>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</si>
  <si>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</si>
  <si>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</si>
  <si>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</si>
  <si>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</si>
  <si>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</si>
  <si>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</si>
  <si>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</si>
  <si>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</si>
  <si>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</si>
  <si>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</si>
  <si>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</si>
  <si>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</si>
  <si>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</si>
  <si>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</si>
  <si>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</si>
  <si>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</si>
  <si>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</si>
  <si>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</si>
  <si>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</si>
  <si>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</si>
  <si>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</si>
  <si>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</si>
  <si>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</si>
  <si>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</si>
  <si>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</si>
  <si>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</si>
  <si>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</si>
  <si>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</si>
  <si>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</si>
  <si>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</si>
  <si>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</si>
  <si>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</si>
  <si>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</si>
  <si>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</si>
  <si>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</si>
  <si>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</si>
  <si>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</si>
  <si>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</si>
  <si>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</si>
  <si>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</si>
  <si>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</si>
  <si>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</si>
  <si>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</si>
  <si>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</si>
  <si>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</si>
  <si>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</si>
  <si>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</si>
  <si>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</si>
  <si>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</si>
  <si>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</si>
  <si>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</si>
  <si>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</si>
  <si>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</si>
  <si>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</si>
  <si>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</si>
  <si>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</si>
  <si>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</si>
  <si>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</si>
  <si>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</si>
  <si>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</si>
  <si>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</si>
  <si>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</si>
  <si>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</si>
  <si>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</si>
  <si>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</si>
  <si>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</si>
  <si>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</si>
  <si>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</si>
  <si>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</si>
  <si>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</si>
  <si>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</si>
  <si>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</si>
  <si>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</si>
  <si>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</si>
  <si>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</si>
  <si>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</si>
  <si>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</si>
  <si>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</si>
  <si>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</si>
  <si>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</si>
  <si>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</si>
  <si>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</si>
  <si>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</si>
  <si>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</si>
  <si>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</si>
  <si>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</si>
  <si>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</si>
  <si>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</si>
  <si>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</si>
  <si>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</si>
  <si>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</si>
  <si>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</si>
  <si>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</si>
  <si>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</si>
  <si>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</si>
  <si>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</si>
  <si>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</si>
  <si>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</si>
  <si>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</si>
  <si>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</si>
  <si>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</si>
  <si>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</si>
  <si>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</si>
  <si>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</si>
  <si>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</si>
  <si>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</si>
  <si>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</si>
  <si>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</si>
  <si>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</si>
  <si>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</si>
  <si>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</si>
  <si>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</si>
  <si>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</si>
  <si>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</si>
  <si>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</si>
  <si>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</si>
  <si>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</si>
  <si>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</si>
  <si>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</si>
  <si>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</si>
  <si>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</si>
  <si>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</si>
  <si>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</si>
  <si>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</si>
  <si>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</si>
  <si>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</si>
  <si>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</si>
  <si>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</si>
  <si>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</si>
  <si>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</si>
  <si>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</si>
  <si>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</si>
  <si>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</si>
  <si>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</si>
  <si>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</si>
  <si>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</si>
  <si>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</si>
  <si>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</si>
  <si>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</si>
  <si>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</si>
  <si>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</si>
  <si>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</si>
  <si>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</si>
  <si>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</si>
  <si>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</si>
  <si>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</si>
  <si>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</si>
  <si>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</si>
  <si>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</si>
  <si>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</si>
  <si>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</si>
  <si>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</si>
  <si>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</si>
  <si>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</si>
  <si>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</si>
  <si>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</si>
  <si>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</si>
  <si>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</si>
  <si>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</si>
  <si>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</si>
  <si>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</si>
  <si>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</si>
  <si>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</si>
  <si>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</si>
  <si>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</si>
  <si>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</si>
  <si>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</si>
  <si>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</si>
  <si>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</si>
  <si>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</si>
  <si>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</si>
  <si>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</si>
  <si>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</si>
  <si>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</si>
  <si>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</si>
  <si>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</si>
  <si>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</si>
  <si>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</si>
  <si>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</si>
  <si>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</si>
  <si>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</si>
  <si>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</si>
  <si>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</si>
  <si>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</si>
  <si>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</si>
  <si>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</si>
  <si>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</si>
  <si>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</si>
  <si>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</si>
  <si>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</si>
  <si>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</si>
  <si>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</si>
  <si>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</si>
  <si>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</si>
  <si>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</si>
  <si>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</si>
  <si>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</si>
  <si>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</si>
  <si>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</si>
  <si>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</si>
  <si>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</si>
  <si>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</si>
  <si>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</si>
  <si>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</si>
  <si>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</si>
  <si>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</si>
  <si>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</si>
  <si>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</si>
  <si>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</si>
  <si>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</si>
  <si>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</si>
  <si>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</si>
  <si>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</si>
  <si>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</si>
  <si>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</si>
  <si>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</si>
  <si>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</si>
  <si>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</si>
  <si>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</si>
  <si>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</si>
  <si>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</si>
  <si>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</si>
  <si>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</si>
  <si>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</si>
  <si>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</si>
  <si>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</si>
  <si>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</si>
  <si>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</si>
  <si>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</si>
  <si>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</si>
  <si>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</si>
  <si>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</si>
  <si>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</si>
  <si>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</si>
  <si>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</si>
  <si>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</si>
  <si>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</si>
  <si>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</si>
  <si>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</si>
  <si>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</si>
  <si>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</si>
  <si>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</si>
  <si>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</si>
  <si>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</si>
  <si>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</si>
  <si>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</si>
  <si>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</si>
  <si>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</si>
  <si>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</si>
  <si>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</si>
  <si>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</si>
  <si>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</si>
  <si>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</si>
  <si>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</si>
  <si>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</si>
  <si>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</si>
  <si>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</si>
  <si>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</si>
  <si>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</si>
  <si>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</si>
  <si>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</si>
  <si>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</si>
  <si>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</si>
  <si>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</si>
  <si>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</si>
  <si>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</si>
  <si>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</si>
  <si>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</si>
  <si>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</si>
  <si>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</si>
  <si>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</si>
  <si>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</si>
  <si>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</si>
  <si>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</si>
  <si>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</si>
  <si>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</si>
  <si>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</si>
  <si>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</si>
  <si>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</si>
  <si>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</si>
  <si>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</si>
  <si>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</si>
  <si>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</si>
  <si>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</si>
  <si>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</si>
  <si>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</si>
  <si>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</si>
  <si>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</si>
  <si>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</si>
  <si>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</si>
  <si>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</si>
  <si>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</si>
  <si>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</si>
  <si>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</si>
  <si>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</si>
  <si>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</si>
  <si>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</si>
  <si>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</si>
  <si>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</si>
  <si>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</si>
  <si>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</si>
  <si>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</si>
  <si>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</si>
  <si>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</si>
  <si>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</si>
  <si>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</si>
  <si>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</si>
  <si>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</si>
  <si>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</si>
  <si>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</si>
  <si>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</si>
  <si>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</si>
  <si>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</si>
  <si>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</si>
  <si>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</si>
  <si>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</si>
  <si>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</si>
  <si>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</si>
  <si>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</si>
  <si>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</si>
  <si>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</si>
  <si>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</si>
  <si>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</si>
  <si>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</si>
  <si>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</si>
  <si>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</si>
  <si>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</si>
  <si>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</si>
  <si>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</si>
  <si>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</si>
  <si>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</si>
  <si>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</si>
  <si>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</si>
  <si>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</si>
  <si>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</si>
  <si>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</si>
  <si>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</si>
  <si>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</si>
  <si>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</si>
  <si>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</si>
  <si>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</si>
  <si>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</si>
  <si>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</si>
  <si>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</si>
  <si>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</si>
  <si>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</si>
  <si>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</si>
  <si>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</si>
  <si>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</si>
  <si>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</si>
  <si>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</si>
  <si>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</si>
  <si>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</si>
  <si>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</si>
  <si>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</si>
  <si>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</si>
  <si>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</si>
  <si>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</si>
  <si>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</si>
  <si>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</si>
  <si>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</si>
  <si>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</si>
  <si>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</si>
  <si>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</si>
  <si>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</si>
  <si>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</si>
  <si>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</si>
  <si>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</si>
  <si>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</si>
  <si>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</si>
  <si>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</si>
  <si>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</si>
  <si>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</si>
  <si>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</si>
  <si>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</si>
  <si>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</si>
  <si>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</si>
  <si>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</si>
  <si>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</si>
  <si>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</si>
  <si>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</si>
  <si>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</si>
  <si>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</si>
  <si>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</si>
  <si>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</si>
  <si>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</si>
  <si>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</si>
  <si>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</si>
  <si>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</si>
  <si>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</si>
  <si>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</si>
  <si>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</si>
  <si>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</si>
  <si>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</si>
  <si>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</si>
  <si>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</si>
  <si>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</si>
  <si>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</si>
  <si>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</si>
  <si>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</si>
  <si>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</si>
  <si>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</si>
  <si>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</si>
  <si>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</si>
  <si>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</si>
  <si>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</si>
  <si>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</si>
  <si>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</si>
  <si>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</si>
  <si>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</si>
  <si>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</si>
  <si>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</si>
  <si>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</si>
  <si>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</si>
  <si>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</si>
  <si>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</si>
  <si>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</si>
  <si>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</si>
  <si>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</si>
  <si>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</si>
  <si>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</si>
  <si>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</si>
  <si>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</si>
  <si>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</si>
  <si>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</si>
  <si>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</si>
  <si>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</si>
  <si>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</si>
  <si>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</si>
  <si>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</si>
  <si>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</si>
  <si>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</si>
  <si>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</si>
  <si>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</si>
  <si>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</si>
  <si>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</si>
  <si>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</si>
  <si>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</si>
  <si>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</si>
  <si>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</si>
  <si>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</si>
  <si>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</si>
  <si>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</si>
  <si>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</si>
  <si>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</si>
  <si>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</si>
  <si>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</si>
  <si>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</si>
  <si>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</si>
  <si>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</si>
  <si>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</si>
  <si>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</si>
  <si>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</si>
  <si>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</si>
  <si>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</si>
  <si>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</si>
  <si>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</si>
  <si>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</si>
  <si>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</si>
  <si>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</si>
  <si>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</si>
  <si>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</si>
  <si>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</si>
  <si>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</si>
  <si>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</si>
  <si>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</si>
  <si>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</si>
  <si>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</si>
  <si>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</si>
  <si>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</si>
  <si>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</si>
  <si>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</si>
  <si>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</si>
  <si>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</si>
  <si>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</si>
  <si>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</si>
  <si>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</si>
  <si>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</si>
  <si>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</si>
  <si>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</si>
  <si>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</si>
  <si>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</si>
  <si>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</si>
  <si>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</si>
  <si>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</si>
  <si>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</si>
  <si>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</si>
  <si>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</si>
  <si>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</si>
  <si>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</si>
  <si>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</si>
  <si>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</si>
  <si>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</si>
  <si>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</si>
  <si>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</si>
  <si>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</si>
  <si>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</si>
  <si>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</si>
  <si>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</si>
  <si>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</si>
  <si>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</si>
  <si>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</si>
  <si>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</si>
  <si>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</si>
  <si>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</si>
  <si>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</si>
  <si>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</si>
  <si>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</si>
  <si>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</si>
  <si>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</si>
  <si>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</si>
  <si>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</si>
  <si>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</si>
  <si>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</si>
  <si>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</si>
  <si>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</si>
  <si>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</si>
  <si>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</si>
  <si>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</si>
  <si>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</si>
  <si>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</si>
  <si>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</si>
  <si>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</si>
  <si>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</si>
  <si>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</si>
  <si>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</si>
  <si>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</si>
  <si>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</si>
  <si>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</si>
  <si>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</si>
  <si>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</si>
  <si>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</si>
  <si>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</si>
  <si>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</si>
  <si>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</si>
  <si>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</si>
  <si>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</si>
  <si>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</si>
  <si>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</si>
  <si>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</si>
  <si>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</si>
  <si>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</si>
  <si>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</si>
  <si>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</si>
  <si>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</si>
  <si>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</si>
  <si>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</si>
  <si>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</si>
  <si>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</si>
  <si>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</si>
  <si>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</si>
  <si>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</si>
  <si>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</si>
  <si>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</si>
  <si>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</si>
  <si>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</si>
  <si>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</si>
  <si>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</si>
  <si>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</si>
  <si>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</si>
  <si>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</si>
  <si>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</si>
  <si>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</si>
  <si>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</si>
  <si>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</si>
  <si>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</si>
  <si>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</si>
  <si>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</si>
  <si>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</si>
  <si>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</si>
  <si>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</si>
  <si>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</si>
  <si>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</si>
  <si>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</si>
  <si>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</si>
  <si>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</si>
  <si>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</si>
  <si>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</si>
  <si>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</si>
  <si>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</si>
  <si>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</si>
  <si>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</si>
  <si>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</si>
  <si>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</si>
  <si>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</si>
  <si>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</si>
  <si>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</si>
  <si>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</si>
  <si>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</si>
  <si>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</si>
  <si>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</si>
  <si>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</si>
  <si>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</si>
  <si>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</si>
  <si>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</si>
  <si>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</si>
  <si>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</si>
  <si>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</si>
  <si>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</si>
  <si>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</si>
  <si>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</si>
  <si>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</si>
  <si>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</si>
  <si>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</si>
  <si>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</si>
  <si>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</si>
  <si>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</si>
  <si>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</si>
  <si>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</si>
  <si>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</si>
  <si>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</si>
  <si>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</si>
  <si>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</si>
  <si>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</si>
  <si>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</si>
  <si>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</si>
  <si>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</si>
  <si>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</si>
  <si>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</si>
  <si>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</si>
  <si>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</si>
  <si>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</si>
  <si>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</si>
  <si>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</si>
  <si>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</si>
  <si>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</si>
  <si>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</si>
  <si>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</si>
  <si>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</si>
  <si>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</si>
  <si>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</si>
  <si>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</si>
  <si>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</si>
  <si>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</si>
  <si>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</si>
  <si>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</si>
  <si>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</si>
  <si>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</si>
  <si>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</si>
  <si>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</si>
  <si>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</si>
  <si>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</si>
  <si>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</si>
  <si>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</si>
  <si>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</si>
  <si>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</si>
  <si>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</si>
  <si>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</si>
  <si>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</si>
  <si>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</si>
  <si>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</si>
  <si>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</si>
  <si>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</si>
  <si>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</si>
  <si>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</si>
  <si>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</si>
  <si>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</si>
  <si>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</si>
  <si>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</si>
  <si>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</si>
  <si>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</si>
  <si>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</si>
  <si>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</si>
  <si>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</si>
  <si>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</si>
  <si>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</si>
  <si>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</si>
  <si>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</si>
  <si>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</si>
  <si>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</si>
  <si>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</si>
  <si>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</si>
  <si>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</si>
  <si>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</si>
  <si>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</si>
  <si>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</si>
  <si>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</si>
  <si>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</si>
  <si>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</si>
  <si>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</si>
  <si>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</si>
  <si>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</si>
  <si>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</si>
  <si>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</si>
  <si>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</si>
  <si>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</si>
  <si>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</si>
  <si>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</si>
  <si>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</si>
  <si>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</si>
  <si>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</si>
  <si>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</si>
  <si>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</si>
  <si>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</si>
  <si>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</si>
  <si>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</si>
  <si>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</si>
  <si>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</si>
  <si>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</si>
  <si>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</si>
  <si>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</si>
  <si>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</si>
  <si>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</si>
  <si>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</si>
  <si>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</si>
  <si>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</si>
  <si>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</si>
  <si>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</si>
  <si>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</si>
  <si>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</si>
  <si>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</si>
  <si>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</si>
  <si>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</si>
  <si>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</si>
  <si>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</si>
  <si>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</si>
  <si>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</si>
  <si>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</si>
  <si>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</si>
  <si>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</si>
  <si>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</si>
  <si>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</si>
  <si>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</si>
  <si>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</si>
  <si>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</si>
  <si>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</si>
  <si>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</si>
  <si>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</si>
  <si>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</si>
  <si>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</si>
  <si>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</si>
  <si>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</si>
  <si>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</si>
  <si>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</si>
  <si>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</si>
  <si>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</si>
  <si>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</si>
  <si>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</si>
  <si>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</si>
  <si>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</si>
  <si>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</si>
  <si>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</si>
  <si>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</si>
  <si>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</si>
  <si>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</si>
  <si>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</si>
  <si>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</si>
  <si>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</si>
  <si>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</si>
  <si>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</si>
  <si>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</si>
  <si>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</si>
  <si>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</si>
  <si>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</si>
  <si>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</si>
  <si>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</si>
  <si>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</si>
  <si>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</si>
  <si>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</si>
  <si>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</si>
  <si>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</si>
  <si>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</si>
  <si>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</si>
  <si>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</si>
  <si>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</si>
  <si>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</si>
  <si>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</si>
  <si>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</si>
  <si>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</si>
  <si>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</si>
  <si>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</si>
  <si>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</si>
  <si>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</si>
  <si>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</si>
  <si>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</si>
  <si>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</si>
  <si>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</si>
  <si>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</si>
  <si>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</si>
  <si>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</si>
  <si>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</si>
  <si>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</si>
  <si>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</si>
  <si>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</si>
  <si>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</si>
  <si>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</si>
  <si>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</si>
  <si>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</si>
  <si>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</si>
  <si>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</si>
  <si>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</si>
  <si>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</si>
  <si>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</si>
  <si>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</si>
  <si>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</si>
  <si>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</si>
  <si>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</si>
  <si>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</si>
  <si>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</si>
  <si>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</si>
  <si>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</si>
  <si>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</si>
  <si>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</si>
  <si>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</si>
  <si>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</si>
  <si>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</si>
  <si>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</si>
  <si>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</si>
  <si>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</si>
  <si>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</si>
  <si>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</si>
  <si>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</si>
  <si>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</si>
  <si>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</si>
  <si>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</si>
  <si>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</si>
  <si>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</si>
  <si>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</si>
  <si>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</si>
  <si>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</si>
  <si>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</si>
  <si>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</si>
  <si>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</si>
  <si>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</si>
  <si>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</si>
  <si>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</si>
  <si>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</si>
  <si>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</si>
  <si>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</si>
  <si>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</si>
  <si>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</si>
  <si>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</si>
  <si>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</si>
  <si>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</si>
  <si>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</si>
  <si>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</si>
  <si>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</si>
  <si>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</si>
  <si>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</si>
  <si>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</si>
  <si>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</si>
  <si>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</si>
  <si>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</si>
  <si>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</si>
  <si>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</si>
  <si>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</si>
  <si>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</si>
  <si>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</si>
  <si>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</si>
  <si>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</si>
  <si>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</si>
  <si>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</si>
  <si>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</si>
  <si>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</si>
  <si>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</si>
  <si>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</si>
  <si>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</si>
  <si>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</si>
  <si>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</si>
  <si>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</si>
  <si>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</si>
  <si>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</si>
  <si>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</si>
  <si>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</si>
  <si>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</si>
  <si>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</si>
  <si>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</si>
  <si>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</si>
  <si>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</si>
  <si>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</si>
  <si>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</si>
  <si>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</si>
  <si>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</si>
  <si>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</si>
  <si>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</si>
  <si>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</si>
  <si>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</si>
  <si>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</si>
  <si>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</si>
  <si>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</si>
  <si>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</si>
  <si>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</si>
  <si>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</si>
  <si>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</si>
  <si>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</si>
  <si>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</si>
  <si>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 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</si>
  <si>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</si>
  <si>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</si>
  <si>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</si>
  <si>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</si>
  <si>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</si>
  <si>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</si>
  <si>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</si>
  <si>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</si>
  <si>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</si>
  <si>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</si>
  <si>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</si>
  <si>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</si>
  <si>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</si>
  <si>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</si>
  <si>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</si>
  <si>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</si>
  <si>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</si>
  <si>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</si>
  <si>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</si>
  <si>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Date Deadline</t>
  </si>
  <si>
    <t>Name</t>
  </si>
  <si>
    <t>Goal</t>
  </si>
  <si>
    <t>Pledged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</si>
  <si>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</si>
  <si>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</si>
  <si>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</si>
  <si>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</si>
  <si>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</si>
  <si>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</si>
  <si>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</si>
  <si>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</si>
  <si>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</si>
  <si>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</si>
  <si>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</si>
  <si>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</si>
  <si>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</si>
  <si>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</si>
  <si>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</si>
  <si>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</si>
  <si>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</si>
  <si>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</si>
  <si>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</si>
  <si>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</si>
  <si>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</si>
  <si>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</si>
  <si>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Goal
(USD)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</si>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</sst>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6" fontId="0" fillId="0" borderId="0" xfId="0" applyNumberFormat="1"/>
    <xf numFmtId="1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orcentaje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2824168363883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1-40AC-A387-45AC14E684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1-40AC-A387-45AC14E684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1-40AC-A387-45AC14E684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21-40AC-A387-45AC14E68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5416832"/>
        <c:axId val="2015421408"/>
      </c:barChart>
      <c:catAx>
        <c:axId val="20154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21408"/>
        <c:crosses val="autoZero"/>
        <c:auto val="1"/>
        <c:lblAlgn val="ctr"/>
        <c:lblOffset val="100"/>
        <c:noMultiLvlLbl val="0"/>
      </c:catAx>
      <c:valAx>
        <c:axId val="20154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B-4326-A8FD-262284F3EA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B-4326-A8FD-262284F3EA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B-4326-A8FD-262284F3E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113476096"/>
        <c:axId val="2113482752"/>
      </c:barChart>
      <c:catAx>
        <c:axId val="2113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2752"/>
        <c:crosses val="autoZero"/>
        <c:auto val="1"/>
        <c:lblAlgn val="ctr"/>
        <c:lblOffset val="100"/>
        <c:noMultiLvlLbl val="0"/>
      </c:catAx>
      <c:valAx>
        <c:axId val="2113482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Theater Outcome</a:t>
            </a:r>
            <a:r>
              <a:rPr lang="en-US" b="1" i="0" baseline="0"/>
              <a:t> Based on Launch Date</a:t>
            </a:r>
            <a:endParaRPr lang="en-US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D-487F-B927-1FBC614E09F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D-487F-B927-1FBC614E09F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D-487F-B927-1FBC614E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551039"/>
        <c:axId val="1264668239"/>
      </c:lineChart>
      <c:catAx>
        <c:axId val="72155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68239"/>
        <c:crosses val="autoZero"/>
        <c:auto val="1"/>
        <c:lblAlgn val="ctr"/>
        <c:lblOffset val="100"/>
        <c:noMultiLvlLbl val="0"/>
      </c:catAx>
      <c:valAx>
        <c:axId val="126466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5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Goal</a:t>
            </a:r>
          </a:p>
        </c:rich>
      </c:tx>
      <c:layout>
        <c:manualLayout>
          <c:xMode val="edge"/>
          <c:yMode val="edge"/>
          <c:x val="0.40140701134279683"/>
          <c:y val="3.2786875841006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A-47D6-829C-A62C84543E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A-47D6-829C-A62C84543E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A-47D6-829C-A62C84543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344303"/>
        <c:axId val="1619328911"/>
      </c:lineChart>
      <c:catAx>
        <c:axId val="16193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28911"/>
        <c:crosses val="autoZero"/>
        <c:auto val="1"/>
        <c:lblAlgn val="ctr"/>
        <c:lblOffset val="100"/>
        <c:noMultiLvlLbl val="0"/>
      </c:catAx>
      <c:valAx>
        <c:axId val="161932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6285411198600176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7B-453B-AE62-83D5A51DFBF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7B-453B-AE62-83D5A51DFBF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7B-453B-AE62-83D5A51DFBF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7B-453B-AE62-83D5A51DF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442208"/>
        <c:axId val="2015442624"/>
      </c:lineChart>
      <c:catAx>
        <c:axId val="20154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624"/>
        <c:crosses val="autoZero"/>
        <c:auto val="1"/>
        <c:lblAlgn val="ctr"/>
        <c:lblOffset val="100"/>
        <c:noMultiLvlLbl val="0"/>
      </c:catAx>
      <c:valAx>
        <c:axId val="201544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Trends of Successfulness vs. 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Trends of Successfulness vs. Failed</a:t>
          </a:r>
        </a:p>
      </cx:txPr>
    </cx:title>
    <cx:plotArea>
      <cx:plotAreaRegion>
        <cx:series layoutId="boxWhisker" uniqueId="{5A4E4363-45C9-49DD-9A8B-C9198C8C84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FD07A5-51B6-4A9B-A1A8-E9BBD1ADF6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CF9712A-A6D1-466B-9C1F-EB9C632AF05C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1276350</xdr:colOff>
      <xdr:row>14</xdr:row>
      <xdr:rowOff>180975</xdr:rowOff>
    </xdr:from>
    <xdr:to>
      <xdr:col>7</xdr:col>
      <xdr:colOff>133350</xdr:colOff>
      <xdr:row>29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9F6221-B04C-4789-9DDA-2BDB33843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3</xdr:row>
      <xdr:rowOff>9525</xdr:rowOff>
    </xdr:from>
    <xdr:to>
      <xdr:col>14</xdr:col>
      <xdr:colOff>28575</xdr:colOff>
      <xdr:row>17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A3D6A4-2294-4F5A-AFD6-67EDE76F1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3</xdr:row>
      <xdr:rowOff>38100</xdr:rowOff>
    </xdr:from>
    <xdr:to>
      <xdr:col>11</xdr:col>
      <xdr:colOff>314325</xdr:colOff>
      <xdr:row>17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9FE229-F531-469E-90CA-CF781D87B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1022348</xdr:colOff>
      <xdr:row>14</xdr:row>
      <xdr:rowOff>6348</xdr:rowOff>
    </xdr:from>
    <xdr:to>
      <xdr:col>7</xdr:col>
      <xdr:colOff>88899</xdr:colOff>
      <xdr:row>32</xdr:row>
      <xdr:rowOff>63499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C45D23-634A-4598-B49F-F0463295F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138112</xdr:rowOff>
    </xdr:from>
    <xdr:to>
      <xdr:col>12</xdr:col>
      <xdr:colOff>400050</xdr:colOff>
      <xdr:row>17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43E6FB-18DB-42BC-9FC5-139A8738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6463288-9D85-4056-A015-EE71B04731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014BFE29-874F-4370-BFC4-282AFEAFA5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" refreshedDate="44642.50156921296" createdVersion="7" refreshedVersion="7" minRefreshableVersion="3" recordCount="4115" xr:uid="{78C83B76-09AB-4B04-BA31-C0D926D7A190}">
  <cacheSource type="worksheet">
    <worksheetSource ref="A1:R1048576" sheet="Kickstarter Gráfico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" refreshedDate="44642.502997569442" createdVersion="7" refreshedVersion="7" minRefreshableVersion="3" recordCount="4114" xr:uid="{99E253EB-AB57-411E-A0EA-B425454D0002}">
  <cacheSource type="worksheet">
    <worksheetSource ref="A1:S4115" sheet="Kickstarter Gráfico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" refreshedDate="44644.644751851854" createdVersion="7" refreshedVersion="7" minRefreshableVersion="3" recordCount="4114" xr:uid="{5EFFE690-75A7-420D-816D-C735380C1EE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Deadline" numFmtId="1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1B566-493B-4F51-A648-3945F7EFEE71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1D926-E5A9-4C64-A3E1-88B748011EA8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D2392-67A8-4C37-AF40-1B968D26E648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2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CDE47-47AD-4379-9ED2-0567C015E878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uenta de outcomes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D5D0-EDC8-4B67-9764-CE316ABAC1BB}">
  <dimension ref="A1:U4115"/>
  <sheetViews>
    <sheetView tabSelected="1" zoomScale="76" zoomScaleNormal="76" workbookViewId="0">
      <pane ySplit="1" topLeftCell="A2" activePane="bottomLeft" state="frozen"/>
      <selection pane="bottomLeft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7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18.5703125" bestFit="1" customWidth="1"/>
    <col min="18" max="18" width="17.140625" bestFit="1" customWidth="1"/>
    <col min="19" max="20" width="23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8379</v>
      </c>
      <c r="U1" s="1" t="s">
        <v>8398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t="s">
        <v>8309</v>
      </c>
      <c r="Q2">
        <f>ROUND(E2/D2*100,0)</f>
        <v>137</v>
      </c>
      <c r="R2">
        <f>IFERROR(ROUND(E2/L2,2),0)</f>
        <v>63.92</v>
      </c>
      <c r="S2" s="14">
        <f>((((J2/60)/60)/24)+DATE(1970,1,1))</f>
        <v>42177.007071759261</v>
      </c>
      <c r="T2" s="14">
        <f>((((I2/60)/60)/24)+DATE(1970,1,1))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t="s">
        <v>8309</v>
      </c>
      <c r="Q3">
        <f t="shared" ref="Q3:Q66" si="0">ROUND(E3/D3*100,0)</f>
        <v>143</v>
      </c>
      <c r="R3">
        <f t="shared" ref="R3:R66" si="1">IFERROR(ROUND(E3/L3,2),0)</f>
        <v>185.48</v>
      </c>
      <c r="S3" s="14">
        <f t="shared" ref="S3:S66" si="2">((((J3/60)/60)/24)+DATE(1970,1,1))</f>
        <v>42766.600497685184</v>
      </c>
      <c r="T3" s="14">
        <f t="shared" ref="T3:T66" si="3">((((I3/60)/60)/24)+DATE(1970,1,1))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t="s">
        <v>8309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t="s">
        <v>8309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t="s">
        <v>8309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t="s">
        <v>8309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t="s">
        <v>8309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t="s">
        <v>8309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t="s">
        <v>8309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t="s">
        <v>8309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t="s">
        <v>8309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t="s">
        <v>8309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t="s">
        <v>8309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t="s">
        <v>8309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t="s">
        <v>8309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t="s">
        <v>8309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t="s">
        <v>8309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t="s">
        <v>8309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t="s">
        <v>8309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t="s">
        <v>8309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t="s">
        <v>8309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t="s">
        <v>8309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t="s">
        <v>8309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t="s">
        <v>8309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t="s">
        <v>8309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t="s">
        <v>8309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t="s">
        <v>8309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t="s">
        <v>8309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t="s">
        <v>8309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t="s">
        <v>8309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t="s">
        <v>8309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t="s">
        <v>8309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t="s">
        <v>8309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t="s">
        <v>8309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t="s">
        <v>8309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t="s">
        <v>8309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t="s">
        <v>8309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t="s">
        <v>8309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t="s">
        <v>8309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t="s">
        <v>8309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t="s">
        <v>8309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t="s">
        <v>8309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t="s">
        <v>8309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t="s">
        <v>8309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t="s">
        <v>8309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t="s">
        <v>8309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t="s">
        <v>8309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t="s">
        <v>8309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t="s">
        <v>8309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t="s">
        <v>8309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t="s">
        <v>8309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t="s">
        <v>8309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t="s">
        <v>8309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t="s">
        <v>8309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t="s">
        <v>8309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t="s">
        <v>8309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t="s">
        <v>8309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t="s">
        <v>8309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t="s">
        <v>8309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t="s">
        <v>8309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t="s">
        <v>8310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t="s">
        <v>8310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t="s">
        <v>8310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t="s">
        <v>8310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t="s">
        <v>8310</v>
      </c>
      <c r="Q66">
        <f t="shared" si="0"/>
        <v>173</v>
      </c>
      <c r="R66">
        <f t="shared" si="1"/>
        <v>86.67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t="s">
        <v>8310</v>
      </c>
      <c r="Q67">
        <f t="shared" ref="Q67:Q130" si="5">ROUND(E67/D67*100,0)</f>
        <v>108</v>
      </c>
      <c r="R67">
        <f t="shared" ref="R67:R130" si="6">IFERROR(ROUND(E67/L67,2),0)</f>
        <v>132.05000000000001</v>
      </c>
      <c r="S67" s="14">
        <f t="shared" ref="S67:S130" si="7">((((J67/60)/60)/24)+DATE(1970,1,1))</f>
        <v>41835.821226851855</v>
      </c>
      <c r="T67" s="14">
        <f t="shared" ref="T67:T130" si="8">((((I67/60)/60)/24)+DATE(1970,1,1))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t="s">
        <v>8310</v>
      </c>
      <c r="Q68">
        <f t="shared" si="5"/>
        <v>119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t="s">
        <v>8310</v>
      </c>
      <c r="Q69">
        <f t="shared" si="5"/>
        <v>116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t="s">
        <v>8310</v>
      </c>
      <c r="Q70">
        <f t="shared" si="5"/>
        <v>127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t="s">
        <v>8310</v>
      </c>
      <c r="Q71">
        <f t="shared" si="5"/>
        <v>111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t="s">
        <v>8310</v>
      </c>
      <c r="Q72">
        <f t="shared" si="5"/>
        <v>127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t="s">
        <v>8310</v>
      </c>
      <c r="Q73">
        <f t="shared" si="5"/>
        <v>124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t="s">
        <v>8310</v>
      </c>
      <c r="Q74">
        <f t="shared" si="5"/>
        <v>108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t="s">
        <v>8310</v>
      </c>
      <c r="Q75">
        <f t="shared" si="5"/>
        <v>100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t="s">
        <v>8310</v>
      </c>
      <c r="Q76">
        <f t="shared" si="5"/>
        <v>113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t="s">
        <v>8310</v>
      </c>
      <c r="Q77">
        <f t="shared" si="5"/>
        <v>115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t="s">
        <v>8310</v>
      </c>
      <c r="Q78">
        <f t="shared" si="5"/>
        <v>153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t="s">
        <v>8310</v>
      </c>
      <c r="Q79">
        <f t="shared" si="5"/>
        <v>393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t="s">
        <v>8310</v>
      </c>
      <c r="Q80">
        <f t="shared" si="5"/>
        <v>2702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t="s">
        <v>8310</v>
      </c>
      <c r="Q81">
        <f t="shared" si="5"/>
        <v>127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t="s">
        <v>8310</v>
      </c>
      <c r="Q82">
        <f t="shared" si="5"/>
        <v>107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t="s">
        <v>8310</v>
      </c>
      <c r="Q83">
        <f t="shared" si="5"/>
        <v>198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t="s">
        <v>8310</v>
      </c>
      <c r="Q84">
        <f t="shared" si="5"/>
        <v>100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t="s">
        <v>8310</v>
      </c>
      <c r="Q85">
        <f t="shared" si="5"/>
        <v>103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t="s">
        <v>8310</v>
      </c>
      <c r="Q86">
        <f t="shared" si="5"/>
        <v>100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t="s">
        <v>8310</v>
      </c>
      <c r="Q87">
        <f t="shared" si="5"/>
        <v>126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t="s">
        <v>8310</v>
      </c>
      <c r="Q88">
        <f t="shared" si="5"/>
        <v>106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t="s">
        <v>8310</v>
      </c>
      <c r="Q89">
        <f t="shared" si="5"/>
        <v>105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t="s">
        <v>8310</v>
      </c>
      <c r="Q90">
        <f t="shared" si="5"/>
        <v>103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t="s">
        <v>8310</v>
      </c>
      <c r="Q91">
        <f t="shared" si="5"/>
        <v>115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t="s">
        <v>8310</v>
      </c>
      <c r="Q92">
        <f t="shared" si="5"/>
        <v>100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t="s">
        <v>8310</v>
      </c>
      <c r="Q93">
        <f t="shared" si="5"/>
        <v>120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t="s">
        <v>8310</v>
      </c>
      <c r="Q94">
        <f t="shared" si="5"/>
        <v>105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t="s">
        <v>8310</v>
      </c>
      <c r="Q95">
        <f t="shared" si="5"/>
        <v>111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t="s">
        <v>8310</v>
      </c>
      <c r="Q96">
        <f t="shared" si="5"/>
        <v>104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t="s">
        <v>8310</v>
      </c>
      <c r="Q97">
        <f t="shared" si="5"/>
        <v>131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t="s">
        <v>8310</v>
      </c>
      <c r="Q98">
        <f t="shared" si="5"/>
        <v>115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t="s">
        <v>8310</v>
      </c>
      <c r="Q99">
        <f t="shared" si="5"/>
        <v>106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t="s">
        <v>8310</v>
      </c>
      <c r="Q100">
        <f t="shared" si="5"/>
        <v>106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t="s">
        <v>8310</v>
      </c>
      <c r="Q101">
        <f t="shared" si="5"/>
        <v>106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t="s">
        <v>8310</v>
      </c>
      <c r="Q102">
        <f t="shared" si="5"/>
        <v>100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t="s">
        <v>8310</v>
      </c>
      <c r="Q103">
        <f t="shared" si="5"/>
        <v>100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t="s">
        <v>8310</v>
      </c>
      <c r="Q104">
        <f t="shared" si="5"/>
        <v>128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t="s">
        <v>8310</v>
      </c>
      <c r="Q105">
        <f t="shared" si="5"/>
        <v>105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t="s">
        <v>8310</v>
      </c>
      <c r="Q106">
        <f t="shared" si="5"/>
        <v>120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t="s">
        <v>8310</v>
      </c>
      <c r="Q107">
        <f t="shared" si="5"/>
        <v>107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t="s">
        <v>8310</v>
      </c>
      <c r="Q108">
        <f t="shared" si="5"/>
        <v>101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t="s">
        <v>8310</v>
      </c>
      <c r="Q109">
        <f t="shared" si="5"/>
        <v>102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t="s">
        <v>8310</v>
      </c>
      <c r="Q110">
        <f t="shared" si="5"/>
        <v>247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t="s">
        <v>8310</v>
      </c>
      <c r="Q111">
        <f t="shared" si="5"/>
        <v>220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t="s">
        <v>8310</v>
      </c>
      <c r="Q112">
        <f t="shared" si="5"/>
        <v>131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t="s">
        <v>8310</v>
      </c>
      <c r="Q113">
        <f t="shared" si="5"/>
        <v>155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t="s">
        <v>8310</v>
      </c>
      <c r="Q114">
        <f t="shared" si="5"/>
        <v>104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t="s">
        <v>8310</v>
      </c>
      <c r="Q115">
        <f t="shared" si="5"/>
        <v>141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t="s">
        <v>8310</v>
      </c>
      <c r="Q116">
        <f t="shared" si="5"/>
        <v>103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t="s">
        <v>8310</v>
      </c>
      <c r="Q117">
        <f t="shared" si="5"/>
        <v>140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t="s">
        <v>8310</v>
      </c>
      <c r="Q118">
        <f t="shared" si="5"/>
        <v>114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t="s">
        <v>8310</v>
      </c>
      <c r="Q119">
        <f t="shared" si="5"/>
        <v>100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t="s">
        <v>8310</v>
      </c>
      <c r="Q120">
        <f t="shared" si="5"/>
        <v>113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t="s">
        <v>8310</v>
      </c>
      <c r="Q121">
        <f t="shared" si="5"/>
        <v>105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t="s">
        <v>8311</v>
      </c>
      <c r="Q122">
        <f t="shared" si="5"/>
        <v>0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t="s">
        <v>8311</v>
      </c>
      <c r="Q123">
        <f t="shared" si="5"/>
        <v>0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t="s">
        <v>8311</v>
      </c>
      <c r="Q124">
        <f t="shared" si="5"/>
        <v>0</v>
      </c>
      <c r="R124">
        <f t="shared" si="6"/>
        <v>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t="s">
        <v>8311</v>
      </c>
      <c r="Q125">
        <f t="shared" si="5"/>
        <v>0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t="s">
        <v>8311</v>
      </c>
      <c r="Q126">
        <f t="shared" si="5"/>
        <v>0</v>
      </c>
      <c r="R126">
        <f t="shared" si="6"/>
        <v>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t="s">
        <v>8311</v>
      </c>
      <c r="Q127">
        <f t="shared" si="5"/>
        <v>14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t="s">
        <v>8311</v>
      </c>
      <c r="Q128">
        <f t="shared" si="5"/>
        <v>6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t="s">
        <v>8311</v>
      </c>
      <c r="Q129">
        <f t="shared" si="5"/>
        <v>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t="s">
        <v>8311</v>
      </c>
      <c r="Q130">
        <f t="shared" si="5"/>
        <v>2</v>
      </c>
      <c r="R130">
        <f t="shared" si="6"/>
        <v>311.17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t="s">
        <v>8311</v>
      </c>
      <c r="Q131">
        <f t="shared" ref="Q131:Q194" si="10">ROUND(E131/D131*100,0)</f>
        <v>0</v>
      </c>
      <c r="R131">
        <f t="shared" ref="R131:R194" si="11">IFERROR(ROUND(E131/L131,2),0)</f>
        <v>0</v>
      </c>
      <c r="S131" s="14">
        <f t="shared" ref="S131:S194" si="12">((((J131/60)/60)/24)+DATE(1970,1,1))</f>
        <v>41882.937303240738</v>
      </c>
      <c r="T131" s="14">
        <f t="shared" ref="T131:T194" si="13">((((I131/60)/60)/24)+DATE(1970,1,1))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t="s">
        <v>8311</v>
      </c>
      <c r="Q132">
        <f t="shared" si="10"/>
        <v>0</v>
      </c>
      <c r="R132">
        <f t="shared" si="11"/>
        <v>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t="s">
        <v>8311</v>
      </c>
      <c r="Q133">
        <f t="shared" si="10"/>
        <v>0</v>
      </c>
      <c r="R133">
        <f t="shared" si="11"/>
        <v>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t="s">
        <v>8311</v>
      </c>
      <c r="Q134">
        <f t="shared" si="10"/>
        <v>10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t="s">
        <v>8311</v>
      </c>
      <c r="Q135">
        <f t="shared" si="10"/>
        <v>0</v>
      </c>
      <c r="R135">
        <f t="shared" si="11"/>
        <v>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t="s">
        <v>8311</v>
      </c>
      <c r="Q136">
        <f t="shared" si="10"/>
        <v>0</v>
      </c>
      <c r="R136">
        <f t="shared" si="11"/>
        <v>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t="s">
        <v>8311</v>
      </c>
      <c r="Q137">
        <f t="shared" si="10"/>
        <v>13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t="s">
        <v>8311</v>
      </c>
      <c r="Q138">
        <f t="shared" si="10"/>
        <v>0</v>
      </c>
      <c r="R138">
        <f t="shared" si="11"/>
        <v>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t="s">
        <v>8311</v>
      </c>
      <c r="Q139">
        <f t="shared" si="10"/>
        <v>0</v>
      </c>
      <c r="R139">
        <f t="shared" si="11"/>
        <v>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t="s">
        <v>8311</v>
      </c>
      <c r="Q140">
        <f t="shared" si="10"/>
        <v>3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t="s">
        <v>8311</v>
      </c>
      <c r="Q141">
        <f t="shared" si="10"/>
        <v>100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t="s">
        <v>8311</v>
      </c>
      <c r="Q142">
        <f t="shared" si="10"/>
        <v>0</v>
      </c>
      <c r="R142">
        <f t="shared" si="11"/>
        <v>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t="s">
        <v>8311</v>
      </c>
      <c r="Q143">
        <f t="shared" si="10"/>
        <v>11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t="s">
        <v>8311</v>
      </c>
      <c r="Q144">
        <f t="shared" si="10"/>
        <v>0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t="s">
        <v>8311</v>
      </c>
      <c r="Q145">
        <f t="shared" si="10"/>
        <v>0</v>
      </c>
      <c r="R145">
        <f t="shared" si="11"/>
        <v>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t="s">
        <v>8311</v>
      </c>
      <c r="Q146">
        <f t="shared" si="10"/>
        <v>28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t="s">
        <v>8311</v>
      </c>
      <c r="Q147">
        <f t="shared" si="10"/>
        <v>8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t="s">
        <v>8311</v>
      </c>
      <c r="Q148">
        <f t="shared" si="10"/>
        <v>1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t="s">
        <v>8311</v>
      </c>
      <c r="Q149">
        <f t="shared" si="10"/>
        <v>0</v>
      </c>
      <c r="R149">
        <f t="shared" si="11"/>
        <v>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t="s">
        <v>8311</v>
      </c>
      <c r="Q150">
        <f t="shared" si="10"/>
        <v>0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t="s">
        <v>8311</v>
      </c>
      <c r="Q151">
        <f t="shared" si="10"/>
        <v>1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t="s">
        <v>8311</v>
      </c>
      <c r="Q152">
        <f t="shared" si="10"/>
        <v>23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t="s">
        <v>8311</v>
      </c>
      <c r="Q153">
        <f t="shared" si="10"/>
        <v>0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t="s">
        <v>8311</v>
      </c>
      <c r="Q154">
        <f t="shared" si="10"/>
        <v>0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t="s">
        <v>8311</v>
      </c>
      <c r="Q155">
        <f t="shared" si="10"/>
        <v>1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t="s">
        <v>8311</v>
      </c>
      <c r="Q156">
        <f t="shared" si="10"/>
        <v>3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t="s">
        <v>8311</v>
      </c>
      <c r="Q157">
        <f t="shared" si="10"/>
        <v>0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t="s">
        <v>8311</v>
      </c>
      <c r="Q158">
        <f t="shared" si="10"/>
        <v>5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t="s">
        <v>8311</v>
      </c>
      <c r="Q159">
        <f t="shared" si="10"/>
        <v>0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t="s">
        <v>8311</v>
      </c>
      <c r="Q160">
        <f t="shared" si="10"/>
        <v>0</v>
      </c>
      <c r="R160">
        <f t="shared" si="11"/>
        <v>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t="s">
        <v>8311</v>
      </c>
      <c r="Q161">
        <f t="shared" si="10"/>
        <v>0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t="s">
        <v>8312</v>
      </c>
      <c r="Q162">
        <f t="shared" si="10"/>
        <v>0</v>
      </c>
      <c r="R162">
        <f t="shared" si="11"/>
        <v>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t="s">
        <v>8312</v>
      </c>
      <c r="Q163">
        <f t="shared" si="10"/>
        <v>0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t="s">
        <v>8312</v>
      </c>
      <c r="Q164">
        <f t="shared" si="10"/>
        <v>16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t="s">
        <v>8312</v>
      </c>
      <c r="Q165">
        <f t="shared" si="10"/>
        <v>0</v>
      </c>
      <c r="R165">
        <f t="shared" si="11"/>
        <v>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t="s">
        <v>8312</v>
      </c>
      <c r="Q166">
        <f t="shared" si="10"/>
        <v>1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t="s">
        <v>8312</v>
      </c>
      <c r="Q167">
        <f t="shared" si="10"/>
        <v>0</v>
      </c>
      <c r="R167">
        <f t="shared" si="11"/>
        <v>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t="s">
        <v>8312</v>
      </c>
      <c r="Q168">
        <f t="shared" si="10"/>
        <v>60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t="s">
        <v>8312</v>
      </c>
      <c r="Q169">
        <f t="shared" si="10"/>
        <v>0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t="s">
        <v>8312</v>
      </c>
      <c r="Q170">
        <f t="shared" si="10"/>
        <v>4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t="s">
        <v>8312</v>
      </c>
      <c r="Q171">
        <f t="shared" si="10"/>
        <v>22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t="s">
        <v>8312</v>
      </c>
      <c r="Q172">
        <f t="shared" si="10"/>
        <v>3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t="s">
        <v>8312</v>
      </c>
      <c r="Q173">
        <f t="shared" si="10"/>
        <v>0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t="s">
        <v>8312</v>
      </c>
      <c r="Q174">
        <f t="shared" si="10"/>
        <v>0</v>
      </c>
      <c r="R174">
        <f t="shared" si="11"/>
        <v>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t="s">
        <v>8312</v>
      </c>
      <c r="Q175">
        <f t="shared" si="10"/>
        <v>0</v>
      </c>
      <c r="R175">
        <f t="shared" si="11"/>
        <v>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t="s">
        <v>8312</v>
      </c>
      <c r="Q176">
        <f t="shared" si="10"/>
        <v>0</v>
      </c>
      <c r="R176">
        <f t="shared" si="11"/>
        <v>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t="s">
        <v>8312</v>
      </c>
      <c r="Q177">
        <f t="shared" si="10"/>
        <v>6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t="s">
        <v>8312</v>
      </c>
      <c r="Q178">
        <f t="shared" si="10"/>
        <v>0</v>
      </c>
      <c r="R178">
        <f t="shared" si="11"/>
        <v>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t="s">
        <v>8312</v>
      </c>
      <c r="Q179">
        <f t="shared" si="10"/>
        <v>40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t="s">
        <v>8312</v>
      </c>
      <c r="Q180">
        <f t="shared" si="10"/>
        <v>0</v>
      </c>
      <c r="R180">
        <f t="shared" si="11"/>
        <v>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t="s">
        <v>8312</v>
      </c>
      <c r="Q181">
        <f t="shared" si="10"/>
        <v>20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t="s">
        <v>8312</v>
      </c>
      <c r="Q182">
        <f t="shared" si="10"/>
        <v>33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t="s">
        <v>8312</v>
      </c>
      <c r="Q183">
        <f t="shared" si="10"/>
        <v>21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t="s">
        <v>8312</v>
      </c>
      <c r="Q184">
        <f t="shared" si="10"/>
        <v>0</v>
      </c>
      <c r="R184">
        <f t="shared" si="11"/>
        <v>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t="s">
        <v>8312</v>
      </c>
      <c r="Q185">
        <f t="shared" si="10"/>
        <v>36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t="s">
        <v>8312</v>
      </c>
      <c r="Q186">
        <f t="shared" si="10"/>
        <v>3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t="s">
        <v>8312</v>
      </c>
      <c r="Q187">
        <f t="shared" si="10"/>
        <v>6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t="s">
        <v>8312</v>
      </c>
      <c r="Q188">
        <f t="shared" si="10"/>
        <v>0</v>
      </c>
      <c r="R188">
        <f t="shared" si="11"/>
        <v>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t="s">
        <v>8312</v>
      </c>
      <c r="Q189">
        <f t="shared" si="10"/>
        <v>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t="s">
        <v>8312</v>
      </c>
      <c r="Q190">
        <f t="shared" si="10"/>
        <v>0</v>
      </c>
      <c r="R190">
        <f t="shared" si="11"/>
        <v>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t="s">
        <v>8312</v>
      </c>
      <c r="Q191">
        <f t="shared" si="10"/>
        <v>0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t="s">
        <v>8312</v>
      </c>
      <c r="Q192">
        <f t="shared" si="10"/>
        <v>0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t="s">
        <v>8312</v>
      </c>
      <c r="Q193">
        <f t="shared" si="10"/>
        <v>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t="s">
        <v>8312</v>
      </c>
      <c r="Q194">
        <f t="shared" si="10"/>
        <v>0</v>
      </c>
      <c r="R194">
        <f t="shared" si="11"/>
        <v>5.67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t="s">
        <v>8312</v>
      </c>
      <c r="Q195">
        <f t="shared" ref="Q195:Q258" si="15">ROUND(E195/D195*100,0)</f>
        <v>0</v>
      </c>
      <c r="R195">
        <f t="shared" ref="R195:R258" si="16">IFERROR(ROUND(E195/L195,2),0)</f>
        <v>0</v>
      </c>
      <c r="S195" s="14">
        <f t="shared" ref="S195:S258" si="17">((((J195/60)/60)/24)+DATE(1970,1,1))</f>
        <v>41911.934791666667</v>
      </c>
      <c r="T195" s="14">
        <f t="shared" ref="T195:T258" si="18">((((I195/60)/60)/24)+DATE(1970,1,1))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t="s">
        <v>8312</v>
      </c>
      <c r="Q196">
        <f t="shared" si="15"/>
        <v>0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t="s">
        <v>8312</v>
      </c>
      <c r="Q197">
        <f t="shared" si="15"/>
        <v>0</v>
      </c>
      <c r="R197">
        <f t="shared" si="16"/>
        <v>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t="s">
        <v>8312</v>
      </c>
      <c r="Q198">
        <f t="shared" si="15"/>
        <v>42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t="s">
        <v>8312</v>
      </c>
      <c r="Q199">
        <f t="shared" si="15"/>
        <v>10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t="s">
        <v>8312</v>
      </c>
      <c r="Q200">
        <f t="shared" si="15"/>
        <v>1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t="s">
        <v>8312</v>
      </c>
      <c r="Q201">
        <f t="shared" si="15"/>
        <v>0</v>
      </c>
      <c r="R201">
        <f t="shared" si="16"/>
        <v>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t="s">
        <v>8312</v>
      </c>
      <c r="Q202">
        <f t="shared" si="15"/>
        <v>26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t="s">
        <v>8312</v>
      </c>
      <c r="Q203">
        <f t="shared" si="15"/>
        <v>58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t="s">
        <v>8312</v>
      </c>
      <c r="Q204">
        <f t="shared" si="15"/>
        <v>0</v>
      </c>
      <c r="R204">
        <f t="shared" si="16"/>
        <v>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t="s">
        <v>8312</v>
      </c>
      <c r="Q205">
        <f t="shared" si="15"/>
        <v>30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t="s">
        <v>8312</v>
      </c>
      <c r="Q206">
        <f t="shared" si="15"/>
        <v>51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t="s">
        <v>8312</v>
      </c>
      <c r="Q207">
        <f t="shared" si="15"/>
        <v>16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t="s">
        <v>8312</v>
      </c>
      <c r="Q208">
        <f t="shared" si="15"/>
        <v>0</v>
      </c>
      <c r="R208">
        <f t="shared" si="16"/>
        <v>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t="s">
        <v>8312</v>
      </c>
      <c r="Q209">
        <f t="shared" si="15"/>
        <v>15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t="s">
        <v>8312</v>
      </c>
      <c r="Q210">
        <f t="shared" si="15"/>
        <v>0</v>
      </c>
      <c r="R210">
        <f t="shared" si="16"/>
        <v>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t="s">
        <v>8312</v>
      </c>
      <c r="Q211">
        <f t="shared" si="15"/>
        <v>0</v>
      </c>
      <c r="R211">
        <f t="shared" si="16"/>
        <v>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t="s">
        <v>8312</v>
      </c>
      <c r="Q212">
        <f t="shared" si="15"/>
        <v>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t="s">
        <v>8312</v>
      </c>
      <c r="Q213">
        <f t="shared" si="15"/>
        <v>45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t="s">
        <v>8312</v>
      </c>
      <c r="Q214">
        <f t="shared" si="15"/>
        <v>0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t="s">
        <v>8312</v>
      </c>
      <c r="Q215">
        <f t="shared" si="15"/>
        <v>0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t="s">
        <v>8312</v>
      </c>
      <c r="Q216">
        <f t="shared" si="15"/>
        <v>0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t="s">
        <v>8312</v>
      </c>
      <c r="Q217">
        <f t="shared" si="15"/>
        <v>0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t="s">
        <v>8312</v>
      </c>
      <c r="Q218">
        <f t="shared" si="15"/>
        <v>56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t="s">
        <v>8312</v>
      </c>
      <c r="Q219">
        <f t="shared" si="15"/>
        <v>12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t="s">
        <v>8312</v>
      </c>
      <c r="Q220">
        <f t="shared" si="15"/>
        <v>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t="s">
        <v>8312</v>
      </c>
      <c r="Q221">
        <f t="shared" si="15"/>
        <v>18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t="s">
        <v>8312</v>
      </c>
      <c r="Q222">
        <f t="shared" si="15"/>
        <v>1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t="s">
        <v>8312</v>
      </c>
      <c r="Q223">
        <f t="shared" si="15"/>
        <v>0</v>
      </c>
      <c r="R223">
        <f t="shared" si="16"/>
        <v>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t="s">
        <v>8312</v>
      </c>
      <c r="Q224">
        <f t="shared" si="15"/>
        <v>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t="s">
        <v>8312</v>
      </c>
      <c r="Q225">
        <f t="shared" si="15"/>
        <v>0</v>
      </c>
      <c r="R225">
        <f t="shared" si="16"/>
        <v>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t="s">
        <v>8312</v>
      </c>
      <c r="Q226">
        <f t="shared" si="15"/>
        <v>0</v>
      </c>
      <c r="R226">
        <f t="shared" si="16"/>
        <v>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t="s">
        <v>8312</v>
      </c>
      <c r="Q227">
        <f t="shared" si="15"/>
        <v>0</v>
      </c>
      <c r="R227">
        <f t="shared" si="16"/>
        <v>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t="s">
        <v>8312</v>
      </c>
      <c r="Q228">
        <f t="shared" si="15"/>
        <v>1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t="s">
        <v>8312</v>
      </c>
      <c r="Q229">
        <f t="shared" si="15"/>
        <v>0</v>
      </c>
      <c r="R229">
        <f t="shared" si="16"/>
        <v>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t="s">
        <v>8312</v>
      </c>
      <c r="Q230">
        <f t="shared" si="15"/>
        <v>0</v>
      </c>
      <c r="R230">
        <f t="shared" si="16"/>
        <v>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t="s">
        <v>8312</v>
      </c>
      <c r="Q231">
        <f t="shared" si="15"/>
        <v>0</v>
      </c>
      <c r="R231">
        <f t="shared" si="16"/>
        <v>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t="s">
        <v>8312</v>
      </c>
      <c r="Q232">
        <f t="shared" si="15"/>
        <v>0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t="s">
        <v>8312</v>
      </c>
      <c r="Q233">
        <f t="shared" si="15"/>
        <v>0</v>
      </c>
      <c r="R233">
        <f t="shared" si="16"/>
        <v>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t="s">
        <v>8312</v>
      </c>
      <c r="Q234">
        <f t="shared" si="15"/>
        <v>3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t="s">
        <v>8312</v>
      </c>
      <c r="Q235">
        <f t="shared" si="15"/>
        <v>0</v>
      </c>
      <c r="R235">
        <f t="shared" si="16"/>
        <v>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t="s">
        <v>8312</v>
      </c>
      <c r="Q236">
        <f t="shared" si="15"/>
        <v>40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t="s">
        <v>8312</v>
      </c>
      <c r="Q237">
        <f t="shared" si="15"/>
        <v>0</v>
      </c>
      <c r="R237">
        <f t="shared" si="16"/>
        <v>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t="s">
        <v>8312</v>
      </c>
      <c r="Q238">
        <f t="shared" si="15"/>
        <v>0</v>
      </c>
      <c r="R238">
        <f t="shared" si="16"/>
        <v>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t="s">
        <v>8312</v>
      </c>
      <c r="Q239">
        <f t="shared" si="15"/>
        <v>0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t="s">
        <v>8312</v>
      </c>
      <c r="Q240">
        <f t="shared" si="15"/>
        <v>0</v>
      </c>
      <c r="R240">
        <f t="shared" si="16"/>
        <v>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t="s">
        <v>8312</v>
      </c>
      <c r="Q241">
        <f t="shared" si="15"/>
        <v>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t="s">
        <v>8313</v>
      </c>
      <c r="Q242">
        <f t="shared" si="15"/>
        <v>108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t="s">
        <v>8313</v>
      </c>
      <c r="Q243">
        <f t="shared" si="15"/>
        <v>113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t="s">
        <v>8313</v>
      </c>
      <c r="Q244">
        <f t="shared" si="15"/>
        <v>113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t="s">
        <v>8313</v>
      </c>
      <c r="Q245">
        <f t="shared" si="15"/>
        <v>103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t="s">
        <v>8313</v>
      </c>
      <c r="Q246">
        <f t="shared" si="15"/>
        <v>114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t="s">
        <v>8313</v>
      </c>
      <c r="Q247">
        <f t="shared" si="15"/>
        <v>104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t="s">
        <v>8313</v>
      </c>
      <c r="Q248">
        <f t="shared" si="15"/>
        <v>305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t="s">
        <v>8313</v>
      </c>
      <c r="Q249">
        <f t="shared" si="15"/>
        <v>134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t="s">
        <v>8313</v>
      </c>
      <c r="Q250">
        <f t="shared" si="15"/>
        <v>101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t="s">
        <v>8313</v>
      </c>
      <c r="Q251">
        <f t="shared" si="15"/>
        <v>113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t="s">
        <v>8313</v>
      </c>
      <c r="Q252">
        <f t="shared" si="15"/>
        <v>106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t="s">
        <v>8313</v>
      </c>
      <c r="Q253">
        <f t="shared" si="15"/>
        <v>126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t="s">
        <v>8313</v>
      </c>
      <c r="Q254">
        <f t="shared" si="15"/>
        <v>185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t="s">
        <v>8313</v>
      </c>
      <c r="Q255">
        <f t="shared" si="15"/>
        <v>101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t="s">
        <v>8313</v>
      </c>
      <c r="Q256">
        <f t="shared" si="15"/>
        <v>117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t="s">
        <v>8313</v>
      </c>
      <c r="Q257">
        <f t="shared" si="15"/>
        <v>107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t="s">
        <v>8313</v>
      </c>
      <c r="Q258">
        <f t="shared" si="15"/>
        <v>139</v>
      </c>
      <c r="R258">
        <f t="shared" si="16"/>
        <v>65.760000000000005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t="s">
        <v>8313</v>
      </c>
      <c r="Q259">
        <f t="shared" ref="Q259:Q322" si="20">ROUND(E259/D259*100,0)</f>
        <v>107</v>
      </c>
      <c r="R259">
        <f t="shared" ref="R259:R322" si="21">IFERROR(ROUND(E259/L259,2),0)</f>
        <v>66.7</v>
      </c>
      <c r="S259" s="14">
        <f t="shared" ref="S259:S322" si="22">((((J259/60)/60)/24)+DATE(1970,1,1))</f>
        <v>42479.626875000002</v>
      </c>
      <c r="T259" s="14">
        <f t="shared" ref="T259:T322" si="23">((((I259/60)/60)/24)+DATE(1970,1,1))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t="s">
        <v>8313</v>
      </c>
      <c r="Q260">
        <f t="shared" si="20"/>
        <v>191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t="s">
        <v>8313</v>
      </c>
      <c r="Q261">
        <f t="shared" si="20"/>
        <v>132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t="s">
        <v>8313</v>
      </c>
      <c r="Q262">
        <f t="shared" si="20"/>
        <v>106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t="s">
        <v>8313</v>
      </c>
      <c r="Q263">
        <f t="shared" si="20"/>
        <v>107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t="s">
        <v>8313</v>
      </c>
      <c r="Q264">
        <f t="shared" si="20"/>
        <v>240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t="s">
        <v>8313</v>
      </c>
      <c r="Q265">
        <f t="shared" si="20"/>
        <v>118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t="s">
        <v>8313</v>
      </c>
      <c r="Q266">
        <f t="shared" si="20"/>
        <v>118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t="s">
        <v>8313</v>
      </c>
      <c r="Q267">
        <f t="shared" si="20"/>
        <v>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t="s">
        <v>8313</v>
      </c>
      <c r="Q268">
        <f t="shared" si="20"/>
        <v>146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t="s">
        <v>8313</v>
      </c>
      <c r="Q269">
        <f t="shared" si="20"/>
        <v>132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t="s">
        <v>8313</v>
      </c>
      <c r="Q270">
        <f t="shared" si="20"/>
        <v>111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t="s">
        <v>8313</v>
      </c>
      <c r="Q271">
        <f t="shared" si="20"/>
        <v>147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t="s">
        <v>8313</v>
      </c>
      <c r="Q272">
        <f t="shared" si="20"/>
        <v>153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t="s">
        <v>8313</v>
      </c>
      <c r="Q273">
        <f t="shared" si="20"/>
        <v>105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t="s">
        <v>8313</v>
      </c>
      <c r="Q274">
        <f t="shared" si="20"/>
        <v>177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t="s">
        <v>8313</v>
      </c>
      <c r="Q275">
        <f t="shared" si="20"/>
        <v>108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t="s">
        <v>8313</v>
      </c>
      <c r="Q276">
        <f t="shared" si="20"/>
        <v>156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t="s">
        <v>8313</v>
      </c>
      <c r="Q277">
        <f t="shared" si="20"/>
        <v>108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t="s">
        <v>8313</v>
      </c>
      <c r="Q278">
        <f t="shared" si="20"/>
        <v>148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t="s">
        <v>8313</v>
      </c>
      <c r="Q279">
        <f t="shared" si="20"/>
        <v>110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t="s">
        <v>8313</v>
      </c>
      <c r="Q280">
        <f t="shared" si="20"/>
        <v>150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t="s">
        <v>8313</v>
      </c>
      <c r="Q281">
        <f t="shared" si="20"/>
        <v>157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t="s">
        <v>8313</v>
      </c>
      <c r="Q282">
        <f t="shared" si="20"/>
        <v>156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t="s">
        <v>8313</v>
      </c>
      <c r="Q283">
        <f t="shared" si="20"/>
        <v>121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t="s">
        <v>8313</v>
      </c>
      <c r="Q284">
        <f t="shared" si="20"/>
        <v>101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t="s">
        <v>8313</v>
      </c>
      <c r="Q285">
        <f t="shared" si="20"/>
        <v>114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t="s">
        <v>8313</v>
      </c>
      <c r="Q286">
        <f t="shared" si="20"/>
        <v>105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t="s">
        <v>8313</v>
      </c>
      <c r="Q287">
        <f t="shared" si="20"/>
        <v>229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t="s">
        <v>8313</v>
      </c>
      <c r="Q288">
        <f t="shared" si="20"/>
        <v>109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t="s">
        <v>8313</v>
      </c>
      <c r="Q289">
        <f t="shared" si="20"/>
        <v>176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t="s">
        <v>8313</v>
      </c>
      <c r="Q290">
        <f t="shared" si="20"/>
        <v>103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t="s">
        <v>8313</v>
      </c>
      <c r="Q291">
        <f t="shared" si="20"/>
        <v>105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t="s">
        <v>8313</v>
      </c>
      <c r="Q292">
        <f t="shared" si="20"/>
        <v>107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t="s">
        <v>8313</v>
      </c>
      <c r="Q293">
        <f t="shared" si="20"/>
        <v>120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t="s">
        <v>8313</v>
      </c>
      <c r="Q294">
        <f t="shared" si="20"/>
        <v>102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t="s">
        <v>8313</v>
      </c>
      <c r="Q295">
        <f t="shared" si="20"/>
        <v>101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t="s">
        <v>8313</v>
      </c>
      <c r="Q296">
        <f t="shared" si="20"/>
        <v>100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t="s">
        <v>8313</v>
      </c>
      <c r="Q297">
        <f t="shared" si="20"/>
        <v>133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t="s">
        <v>8313</v>
      </c>
      <c r="Q298">
        <f t="shared" si="20"/>
        <v>119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t="s">
        <v>8313</v>
      </c>
      <c r="Q299">
        <f t="shared" si="20"/>
        <v>101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t="s">
        <v>8313</v>
      </c>
      <c r="Q300">
        <f t="shared" si="20"/>
        <v>109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t="s">
        <v>8313</v>
      </c>
      <c r="Q301">
        <f t="shared" si="20"/>
        <v>179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t="s">
        <v>8313</v>
      </c>
      <c r="Q302">
        <f t="shared" si="20"/>
        <v>102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t="s">
        <v>8313</v>
      </c>
      <c r="Q303">
        <f t="shared" si="20"/>
        <v>119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t="s">
        <v>8313</v>
      </c>
      <c r="Q304">
        <f t="shared" si="20"/>
        <v>100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t="s">
        <v>8313</v>
      </c>
      <c r="Q305">
        <f t="shared" si="20"/>
        <v>137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t="s">
        <v>8313</v>
      </c>
      <c r="Q306">
        <f t="shared" si="20"/>
        <v>232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t="s">
        <v>8313</v>
      </c>
      <c r="Q307">
        <f t="shared" si="20"/>
        <v>130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t="s">
        <v>8313</v>
      </c>
      <c r="Q308">
        <f t="shared" si="20"/>
        <v>293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t="s">
        <v>8313</v>
      </c>
      <c r="Q309">
        <f t="shared" si="20"/>
        <v>111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t="s">
        <v>8313</v>
      </c>
      <c r="Q310">
        <f t="shared" si="20"/>
        <v>106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t="s">
        <v>8313</v>
      </c>
      <c r="Q311">
        <f t="shared" si="20"/>
        <v>119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t="s">
        <v>8313</v>
      </c>
      <c r="Q312">
        <f t="shared" si="20"/>
        <v>104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t="s">
        <v>8313</v>
      </c>
      <c r="Q313">
        <f t="shared" si="20"/>
        <v>104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t="s">
        <v>8313</v>
      </c>
      <c r="Q314">
        <f t="shared" si="20"/>
        <v>112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t="s">
        <v>8313</v>
      </c>
      <c r="Q315">
        <f t="shared" si="20"/>
        <v>105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t="s">
        <v>8313</v>
      </c>
      <c r="Q316">
        <f t="shared" si="20"/>
        <v>385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t="s">
        <v>8313</v>
      </c>
      <c r="Q317">
        <f t="shared" si="20"/>
        <v>101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t="s">
        <v>8313</v>
      </c>
      <c r="Q318">
        <f t="shared" si="20"/>
        <v>114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t="s">
        <v>8313</v>
      </c>
      <c r="Q319">
        <f t="shared" si="20"/>
        <v>101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t="s">
        <v>8313</v>
      </c>
      <c r="Q320">
        <f t="shared" si="20"/>
        <v>283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t="s">
        <v>8313</v>
      </c>
      <c r="Q321">
        <f t="shared" si="20"/>
        <v>113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t="s">
        <v>8313</v>
      </c>
      <c r="Q322">
        <f t="shared" si="20"/>
        <v>107</v>
      </c>
      <c r="R322">
        <f t="shared" si="21"/>
        <v>134.91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t="s">
        <v>8313</v>
      </c>
      <c r="Q323">
        <f t="shared" ref="Q323:Q386" si="25">ROUND(E323/D323*100,0)</f>
        <v>103</v>
      </c>
      <c r="R323">
        <f t="shared" ref="R323:R386" si="26">IFERROR(ROUND(E323/L323,2),0)</f>
        <v>106.62</v>
      </c>
      <c r="S323" s="14">
        <f t="shared" ref="S323:S386" si="27">((((J323/60)/60)/24)+DATE(1970,1,1))</f>
        <v>42647.446597222224</v>
      </c>
      <c r="T323" s="14">
        <f t="shared" ref="T323:T386" si="28">((((I323/60)/60)/24)+DATE(1970,1,1))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t="s">
        <v>8313</v>
      </c>
      <c r="Q324">
        <f t="shared" si="25"/>
        <v>108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t="s">
        <v>8313</v>
      </c>
      <c r="Q325">
        <f t="shared" si="25"/>
        <v>123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t="s">
        <v>8313</v>
      </c>
      <c r="Q326">
        <f t="shared" si="25"/>
        <v>102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t="s">
        <v>8313</v>
      </c>
      <c r="Q327">
        <f t="shared" si="25"/>
        <v>104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t="s">
        <v>8313</v>
      </c>
      <c r="Q328">
        <f t="shared" si="25"/>
        <v>113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t="s">
        <v>8313</v>
      </c>
      <c r="Q329">
        <f t="shared" si="25"/>
        <v>136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t="s">
        <v>8313</v>
      </c>
      <c r="Q330">
        <f t="shared" si="25"/>
        <v>104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t="s">
        <v>8313</v>
      </c>
      <c r="Q331">
        <f t="shared" si="25"/>
        <v>106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t="s">
        <v>8313</v>
      </c>
      <c r="Q332">
        <f t="shared" si="25"/>
        <v>102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t="s">
        <v>8313</v>
      </c>
      <c r="Q333">
        <f t="shared" si="25"/>
        <v>107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t="s">
        <v>8313</v>
      </c>
      <c r="Q334">
        <f t="shared" si="25"/>
        <v>113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t="s">
        <v>8313</v>
      </c>
      <c r="Q335">
        <f t="shared" si="25"/>
        <v>125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t="s">
        <v>8313</v>
      </c>
      <c r="Q336">
        <f t="shared" si="25"/>
        <v>101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t="s">
        <v>8313</v>
      </c>
      <c r="Q337">
        <f t="shared" si="25"/>
        <v>103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t="s">
        <v>8313</v>
      </c>
      <c r="Q338">
        <f t="shared" si="25"/>
        <v>117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t="s">
        <v>8313</v>
      </c>
      <c r="Q339">
        <f t="shared" si="25"/>
        <v>101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t="s">
        <v>8313</v>
      </c>
      <c r="Q340">
        <f t="shared" si="25"/>
        <v>110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t="s">
        <v>8313</v>
      </c>
      <c r="Q341">
        <f t="shared" si="25"/>
        <v>108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t="s">
        <v>8313</v>
      </c>
      <c r="Q342">
        <f t="shared" si="25"/>
        <v>125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t="s">
        <v>8313</v>
      </c>
      <c r="Q343">
        <f t="shared" si="25"/>
        <v>107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t="s">
        <v>8313</v>
      </c>
      <c r="Q344">
        <f t="shared" si="25"/>
        <v>100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t="s">
        <v>8313</v>
      </c>
      <c r="Q345">
        <f t="shared" si="25"/>
        <v>102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t="s">
        <v>8313</v>
      </c>
      <c r="Q346">
        <f t="shared" si="25"/>
        <v>102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t="s">
        <v>8313</v>
      </c>
      <c r="Q347">
        <f t="shared" si="25"/>
        <v>123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t="s">
        <v>8313</v>
      </c>
      <c r="Q348">
        <f t="shared" si="25"/>
        <v>170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t="s">
        <v>8313</v>
      </c>
      <c r="Q349">
        <f t="shared" si="25"/>
        <v>112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t="s">
        <v>8313</v>
      </c>
      <c r="Q350">
        <f t="shared" si="25"/>
        <v>103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t="s">
        <v>8313</v>
      </c>
      <c r="Q351">
        <f t="shared" si="25"/>
        <v>107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t="s">
        <v>8313</v>
      </c>
      <c r="Q352">
        <f t="shared" si="25"/>
        <v>115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t="s">
        <v>8313</v>
      </c>
      <c r="Q353">
        <f t="shared" si="25"/>
        <v>127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t="s">
        <v>8313</v>
      </c>
      <c r="Q354">
        <f t="shared" si="25"/>
        <v>117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t="s">
        <v>8313</v>
      </c>
      <c r="Q355">
        <f t="shared" si="25"/>
        <v>109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t="s">
        <v>8313</v>
      </c>
      <c r="Q356">
        <f t="shared" si="25"/>
        <v>104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t="s">
        <v>8313</v>
      </c>
      <c r="Q357">
        <f t="shared" si="25"/>
        <v>116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t="s">
        <v>8313</v>
      </c>
      <c r="Q358">
        <f t="shared" si="25"/>
        <v>103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t="s">
        <v>8313</v>
      </c>
      <c r="Q359">
        <f t="shared" si="25"/>
        <v>174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t="s">
        <v>8313</v>
      </c>
      <c r="Q360">
        <f t="shared" si="25"/>
        <v>103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t="s">
        <v>8313</v>
      </c>
      <c r="Q361">
        <f t="shared" si="25"/>
        <v>105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t="s">
        <v>8313</v>
      </c>
      <c r="Q362">
        <f t="shared" si="25"/>
        <v>101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t="s">
        <v>8313</v>
      </c>
      <c r="Q363">
        <f t="shared" si="25"/>
        <v>111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t="s">
        <v>8313</v>
      </c>
      <c r="Q364">
        <f t="shared" si="25"/>
        <v>124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t="s">
        <v>8313</v>
      </c>
      <c r="Q365">
        <f t="shared" si="25"/>
        <v>101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t="s">
        <v>8313</v>
      </c>
      <c r="Q366">
        <f t="shared" si="25"/>
        <v>110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t="s">
        <v>8313</v>
      </c>
      <c r="Q367">
        <f t="shared" si="25"/>
        <v>104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t="s">
        <v>8313</v>
      </c>
      <c r="Q368">
        <f t="shared" si="25"/>
        <v>101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t="s">
        <v>8313</v>
      </c>
      <c r="Q369">
        <f t="shared" si="25"/>
        <v>103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t="s">
        <v>8313</v>
      </c>
      <c r="Q370">
        <f t="shared" si="25"/>
        <v>104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t="s">
        <v>8313</v>
      </c>
      <c r="Q371">
        <f t="shared" si="25"/>
        <v>110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t="s">
        <v>8313</v>
      </c>
      <c r="Q372">
        <f t="shared" si="25"/>
        <v>122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t="s">
        <v>8313</v>
      </c>
      <c r="Q373">
        <f t="shared" si="25"/>
        <v>114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t="s">
        <v>8313</v>
      </c>
      <c r="Q374">
        <f t="shared" si="25"/>
        <v>125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t="s">
        <v>8313</v>
      </c>
      <c r="Q375">
        <f t="shared" si="25"/>
        <v>107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t="s">
        <v>8313</v>
      </c>
      <c r="Q376">
        <f t="shared" si="25"/>
        <v>131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t="s">
        <v>8313</v>
      </c>
      <c r="Q377">
        <f t="shared" si="25"/>
        <v>120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t="s">
        <v>8313</v>
      </c>
      <c r="Q378">
        <f t="shared" si="25"/>
        <v>106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t="s">
        <v>8313</v>
      </c>
      <c r="Q379">
        <f t="shared" si="25"/>
        <v>114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t="s">
        <v>8313</v>
      </c>
      <c r="Q380">
        <f t="shared" si="25"/>
        <v>112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t="s">
        <v>8313</v>
      </c>
      <c r="Q381">
        <f t="shared" si="25"/>
        <v>116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t="s">
        <v>8313</v>
      </c>
      <c r="Q382">
        <f t="shared" si="25"/>
        <v>142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t="s">
        <v>8313</v>
      </c>
      <c r="Q383">
        <f t="shared" si="25"/>
        <v>105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t="s">
        <v>8313</v>
      </c>
      <c r="Q384">
        <f t="shared" si="25"/>
        <v>256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t="s">
        <v>8313</v>
      </c>
      <c r="Q385">
        <f t="shared" si="25"/>
        <v>207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t="s">
        <v>8313</v>
      </c>
      <c r="Q386">
        <f t="shared" si="25"/>
        <v>112</v>
      </c>
      <c r="R386">
        <f t="shared" si="26"/>
        <v>58.54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t="s">
        <v>8313</v>
      </c>
      <c r="Q387">
        <f t="shared" ref="Q387:Q450" si="30">ROUND(E387/D387*100,0)</f>
        <v>106</v>
      </c>
      <c r="R387">
        <f t="shared" ref="R387:R450" si="31">IFERROR(ROUND(E387/L387,2),0)</f>
        <v>111.8</v>
      </c>
      <c r="S387" s="14">
        <f t="shared" ref="S387:S450" si="32">((((J387/60)/60)/24)+DATE(1970,1,1))</f>
        <v>41934.584502314814</v>
      </c>
      <c r="T387" s="14">
        <f t="shared" ref="T387:T450" si="33">((((I387/60)/60)/24)+DATE(1970,1,1))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t="s">
        <v>8313</v>
      </c>
      <c r="Q388">
        <f t="shared" si="30"/>
        <v>100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t="s">
        <v>8313</v>
      </c>
      <c r="Q389">
        <f t="shared" si="30"/>
        <v>214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t="s">
        <v>8313</v>
      </c>
      <c r="Q390">
        <f t="shared" si="30"/>
        <v>126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t="s">
        <v>8313</v>
      </c>
      <c r="Q391">
        <f t="shared" si="30"/>
        <v>182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t="s">
        <v>8313</v>
      </c>
      <c r="Q392">
        <f t="shared" si="30"/>
        <v>100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t="s">
        <v>8313</v>
      </c>
      <c r="Q393">
        <f t="shared" si="30"/>
        <v>101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t="s">
        <v>8313</v>
      </c>
      <c r="Q394">
        <f t="shared" si="30"/>
        <v>101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t="s">
        <v>8313</v>
      </c>
      <c r="Q395">
        <f t="shared" si="30"/>
        <v>110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t="s">
        <v>8313</v>
      </c>
      <c r="Q396">
        <f t="shared" si="30"/>
        <v>112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t="s">
        <v>8313</v>
      </c>
      <c r="Q397">
        <f t="shared" si="30"/>
        <v>108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t="s">
        <v>8313</v>
      </c>
      <c r="Q398">
        <f t="shared" si="30"/>
        <v>107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t="s">
        <v>8313</v>
      </c>
      <c r="Q399">
        <f t="shared" si="30"/>
        <v>104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t="s">
        <v>8313</v>
      </c>
      <c r="Q400">
        <f t="shared" si="30"/>
        <v>125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t="s">
        <v>8313</v>
      </c>
      <c r="Q401">
        <f t="shared" si="30"/>
        <v>107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t="s">
        <v>8313</v>
      </c>
      <c r="Q402">
        <f t="shared" si="30"/>
        <v>112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t="s">
        <v>8313</v>
      </c>
      <c r="Q403">
        <f t="shared" si="30"/>
        <v>104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t="s">
        <v>8313</v>
      </c>
      <c r="Q404">
        <f t="shared" si="30"/>
        <v>142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t="s">
        <v>8313</v>
      </c>
      <c r="Q405">
        <f t="shared" si="30"/>
        <v>105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t="s">
        <v>8313</v>
      </c>
      <c r="Q406">
        <f t="shared" si="30"/>
        <v>103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t="s">
        <v>8313</v>
      </c>
      <c r="Q407">
        <f t="shared" si="30"/>
        <v>108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t="s">
        <v>8313</v>
      </c>
      <c r="Q408">
        <f t="shared" si="30"/>
        <v>108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t="s">
        <v>8313</v>
      </c>
      <c r="Q409">
        <f t="shared" si="30"/>
        <v>102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t="s">
        <v>8313</v>
      </c>
      <c r="Q410">
        <f t="shared" si="30"/>
        <v>101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t="s">
        <v>8313</v>
      </c>
      <c r="Q411">
        <f t="shared" si="30"/>
        <v>137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t="s">
        <v>8313</v>
      </c>
      <c r="Q412">
        <f t="shared" si="30"/>
        <v>128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t="s">
        <v>8313</v>
      </c>
      <c r="Q413">
        <f t="shared" si="30"/>
        <v>101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t="s">
        <v>8313</v>
      </c>
      <c r="Q414">
        <f t="shared" si="30"/>
        <v>127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t="s">
        <v>8313</v>
      </c>
      <c r="Q415">
        <f t="shared" si="30"/>
        <v>105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t="s">
        <v>8313</v>
      </c>
      <c r="Q416">
        <f t="shared" si="30"/>
        <v>103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t="s">
        <v>8313</v>
      </c>
      <c r="Q417">
        <f t="shared" si="30"/>
        <v>102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t="s">
        <v>8313</v>
      </c>
      <c r="Q418">
        <f t="shared" si="30"/>
        <v>120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t="s">
        <v>8313</v>
      </c>
      <c r="Q419">
        <f t="shared" si="30"/>
        <v>100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t="s">
        <v>8313</v>
      </c>
      <c r="Q420">
        <f t="shared" si="30"/>
        <v>101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t="s">
        <v>8313</v>
      </c>
      <c r="Q421">
        <f t="shared" si="30"/>
        <v>100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t="s">
        <v>8314</v>
      </c>
      <c r="Q422">
        <f t="shared" si="30"/>
        <v>0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t="s">
        <v>8314</v>
      </c>
      <c r="Q423">
        <f t="shared" si="30"/>
        <v>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t="s">
        <v>8314</v>
      </c>
      <c r="Q424">
        <f t="shared" si="30"/>
        <v>1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t="s">
        <v>8314</v>
      </c>
      <c r="Q425">
        <f t="shared" si="30"/>
        <v>1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t="s">
        <v>8314</v>
      </c>
      <c r="Q426">
        <f t="shared" si="30"/>
        <v>7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t="s">
        <v>8314</v>
      </c>
      <c r="Q427">
        <f t="shared" si="30"/>
        <v>0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t="s">
        <v>8314</v>
      </c>
      <c r="Q428">
        <f t="shared" si="30"/>
        <v>1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t="s">
        <v>8314</v>
      </c>
      <c r="Q429">
        <f t="shared" si="30"/>
        <v>0</v>
      </c>
      <c r="R429">
        <f t="shared" si="31"/>
        <v>0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t="s">
        <v>8314</v>
      </c>
      <c r="Q430">
        <f t="shared" si="30"/>
        <v>6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t="s">
        <v>8314</v>
      </c>
      <c r="Q431">
        <f t="shared" si="30"/>
        <v>0</v>
      </c>
      <c r="R431">
        <f t="shared" si="31"/>
        <v>0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t="s">
        <v>8314</v>
      </c>
      <c r="Q432">
        <f t="shared" si="30"/>
        <v>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t="s">
        <v>8314</v>
      </c>
      <c r="Q433">
        <f t="shared" si="30"/>
        <v>14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t="s">
        <v>8314</v>
      </c>
      <c r="Q434">
        <f t="shared" si="30"/>
        <v>10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t="s">
        <v>8314</v>
      </c>
      <c r="Q435">
        <f t="shared" si="30"/>
        <v>0</v>
      </c>
      <c r="R435">
        <f t="shared" si="31"/>
        <v>0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t="s">
        <v>8314</v>
      </c>
      <c r="Q436">
        <f t="shared" si="30"/>
        <v>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t="s">
        <v>8314</v>
      </c>
      <c r="Q437">
        <f t="shared" si="30"/>
        <v>0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t="s">
        <v>8314</v>
      </c>
      <c r="Q438">
        <f t="shared" si="30"/>
        <v>0</v>
      </c>
      <c r="R438">
        <f t="shared" si="31"/>
        <v>0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t="s">
        <v>8314</v>
      </c>
      <c r="Q439">
        <f t="shared" si="30"/>
        <v>0</v>
      </c>
      <c r="R439">
        <f t="shared" si="31"/>
        <v>0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t="s">
        <v>8314</v>
      </c>
      <c r="Q440">
        <f t="shared" si="30"/>
        <v>9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t="s">
        <v>8314</v>
      </c>
      <c r="Q441">
        <f t="shared" si="30"/>
        <v>0</v>
      </c>
      <c r="R441">
        <f t="shared" si="31"/>
        <v>0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t="s">
        <v>8314</v>
      </c>
      <c r="Q442">
        <f t="shared" si="30"/>
        <v>0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t="s">
        <v>8314</v>
      </c>
      <c r="Q443">
        <f t="shared" si="30"/>
        <v>0</v>
      </c>
      <c r="R443">
        <f t="shared" si="31"/>
        <v>0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t="s">
        <v>8314</v>
      </c>
      <c r="Q444">
        <f t="shared" si="30"/>
        <v>39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t="s">
        <v>8314</v>
      </c>
      <c r="Q445">
        <f t="shared" si="30"/>
        <v>0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t="s">
        <v>8314</v>
      </c>
      <c r="Q446">
        <f t="shared" si="30"/>
        <v>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t="s">
        <v>8314</v>
      </c>
      <c r="Q447">
        <f t="shared" si="30"/>
        <v>0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t="s">
        <v>8314</v>
      </c>
      <c r="Q448">
        <f t="shared" si="30"/>
        <v>7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t="s">
        <v>8314</v>
      </c>
      <c r="Q449">
        <f t="shared" si="30"/>
        <v>0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t="s">
        <v>8314</v>
      </c>
      <c r="Q450">
        <f t="shared" si="30"/>
        <v>3</v>
      </c>
      <c r="R450">
        <f t="shared" si="31"/>
        <v>20.5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t="s">
        <v>8314</v>
      </c>
      <c r="Q451">
        <f t="shared" ref="Q451:Q514" si="35">ROUND(E451/D451*100,0)</f>
        <v>2</v>
      </c>
      <c r="R451">
        <f t="shared" ref="R451:R514" si="36">IFERROR(ROUND(E451/L451,2),0)</f>
        <v>9</v>
      </c>
      <c r="S451" s="14">
        <f t="shared" ref="S451:S514" si="37">((((J451/60)/60)/24)+DATE(1970,1,1))</f>
        <v>41534.568113425928</v>
      </c>
      <c r="T451" s="14">
        <f t="shared" ref="T451:T514" si="38">((((I451/60)/60)/24)+DATE(1970,1,1))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t="s">
        <v>8314</v>
      </c>
      <c r="Q452">
        <f t="shared" si="35"/>
        <v>1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t="s">
        <v>8314</v>
      </c>
      <c r="Q453">
        <f t="shared" si="35"/>
        <v>0</v>
      </c>
      <c r="R453">
        <f t="shared" si="36"/>
        <v>0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t="s">
        <v>8314</v>
      </c>
      <c r="Q454">
        <f t="shared" si="35"/>
        <v>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t="s">
        <v>8314</v>
      </c>
      <c r="Q455">
        <f t="shared" si="35"/>
        <v>0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t="s">
        <v>8314</v>
      </c>
      <c r="Q456">
        <f t="shared" si="35"/>
        <v>1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t="s">
        <v>8314</v>
      </c>
      <c r="Q457">
        <f t="shared" si="35"/>
        <v>0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t="s">
        <v>8314</v>
      </c>
      <c r="Q458">
        <f t="shared" si="35"/>
        <v>1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t="s">
        <v>8314</v>
      </c>
      <c r="Q459">
        <f t="shared" si="35"/>
        <v>0</v>
      </c>
      <c r="R459">
        <f t="shared" si="36"/>
        <v>0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t="s">
        <v>8314</v>
      </c>
      <c r="Q460">
        <f t="shared" si="35"/>
        <v>8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t="s">
        <v>8314</v>
      </c>
      <c r="Q461">
        <f t="shared" si="35"/>
        <v>0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t="s">
        <v>8314</v>
      </c>
      <c r="Q462">
        <f t="shared" si="35"/>
        <v>0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t="s">
        <v>8314</v>
      </c>
      <c r="Q463">
        <f t="shared" si="35"/>
        <v>0</v>
      </c>
      <c r="R463">
        <f t="shared" si="36"/>
        <v>0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t="s">
        <v>8314</v>
      </c>
      <c r="Q464">
        <f t="shared" si="35"/>
        <v>0</v>
      </c>
      <c r="R464">
        <f t="shared" si="36"/>
        <v>0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t="s">
        <v>8314</v>
      </c>
      <c r="Q465">
        <f t="shared" si="35"/>
        <v>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t="s">
        <v>8314</v>
      </c>
      <c r="Q466">
        <f t="shared" si="35"/>
        <v>0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t="s">
        <v>8314</v>
      </c>
      <c r="Q467">
        <f t="shared" si="35"/>
        <v>27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t="s">
        <v>8314</v>
      </c>
      <c r="Q468">
        <f t="shared" si="35"/>
        <v>1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t="s">
        <v>8314</v>
      </c>
      <c r="Q469">
        <f t="shared" si="35"/>
        <v>22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t="s">
        <v>8314</v>
      </c>
      <c r="Q470">
        <f t="shared" si="35"/>
        <v>0</v>
      </c>
      <c r="R470">
        <f t="shared" si="36"/>
        <v>0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t="s">
        <v>8314</v>
      </c>
      <c r="Q471">
        <f t="shared" si="35"/>
        <v>0</v>
      </c>
      <c r="R471">
        <f t="shared" si="36"/>
        <v>0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t="s">
        <v>8314</v>
      </c>
      <c r="Q472">
        <f t="shared" si="35"/>
        <v>1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t="s">
        <v>8314</v>
      </c>
      <c r="Q473">
        <f t="shared" si="35"/>
        <v>12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t="s">
        <v>8314</v>
      </c>
      <c r="Q474">
        <f t="shared" si="35"/>
        <v>18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t="s">
        <v>8314</v>
      </c>
      <c r="Q475">
        <f t="shared" si="35"/>
        <v>3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t="s">
        <v>8314</v>
      </c>
      <c r="Q476">
        <f t="shared" si="35"/>
        <v>0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t="s">
        <v>8314</v>
      </c>
      <c r="Q477">
        <f t="shared" si="35"/>
        <v>0</v>
      </c>
      <c r="R477">
        <f t="shared" si="36"/>
        <v>0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t="s">
        <v>8314</v>
      </c>
      <c r="Q478">
        <f t="shared" si="35"/>
        <v>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t="s">
        <v>8314</v>
      </c>
      <c r="Q479">
        <f t="shared" si="35"/>
        <v>0</v>
      </c>
      <c r="R479">
        <f t="shared" si="36"/>
        <v>0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t="s">
        <v>8314</v>
      </c>
      <c r="Q480">
        <f t="shared" si="35"/>
        <v>0</v>
      </c>
      <c r="R480">
        <f t="shared" si="36"/>
        <v>0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t="s">
        <v>8314</v>
      </c>
      <c r="Q481">
        <f t="shared" si="35"/>
        <v>33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t="s">
        <v>8314</v>
      </c>
      <c r="Q482">
        <f t="shared" si="35"/>
        <v>19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t="s">
        <v>8314</v>
      </c>
      <c r="Q483">
        <f t="shared" si="35"/>
        <v>6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t="s">
        <v>8314</v>
      </c>
      <c r="Q484">
        <f t="shared" si="35"/>
        <v>0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t="s">
        <v>8314</v>
      </c>
      <c r="Q485">
        <f t="shared" si="35"/>
        <v>50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t="s">
        <v>8314</v>
      </c>
      <c r="Q486">
        <f t="shared" si="35"/>
        <v>0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t="s">
        <v>8314</v>
      </c>
      <c r="Q487">
        <f t="shared" si="35"/>
        <v>22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t="s">
        <v>8314</v>
      </c>
      <c r="Q488">
        <f t="shared" si="35"/>
        <v>0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t="s">
        <v>8314</v>
      </c>
      <c r="Q489">
        <f t="shared" si="35"/>
        <v>0</v>
      </c>
      <c r="R489">
        <f t="shared" si="36"/>
        <v>0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t="s">
        <v>8314</v>
      </c>
      <c r="Q490">
        <f t="shared" si="35"/>
        <v>0</v>
      </c>
      <c r="R490">
        <f t="shared" si="36"/>
        <v>0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t="s">
        <v>8314</v>
      </c>
      <c r="Q491">
        <f t="shared" si="35"/>
        <v>0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t="s">
        <v>8314</v>
      </c>
      <c r="Q492">
        <f t="shared" si="35"/>
        <v>0</v>
      </c>
      <c r="R492">
        <f t="shared" si="36"/>
        <v>0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t="s">
        <v>8314</v>
      </c>
      <c r="Q493">
        <f t="shared" si="35"/>
        <v>0</v>
      </c>
      <c r="R493">
        <f t="shared" si="36"/>
        <v>0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t="s">
        <v>8314</v>
      </c>
      <c r="Q494">
        <f t="shared" si="35"/>
        <v>0</v>
      </c>
      <c r="R494">
        <f t="shared" si="36"/>
        <v>0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t="s">
        <v>8314</v>
      </c>
      <c r="Q495">
        <f t="shared" si="35"/>
        <v>0</v>
      </c>
      <c r="R495">
        <f t="shared" si="36"/>
        <v>0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t="s">
        <v>8314</v>
      </c>
      <c r="Q496">
        <f t="shared" si="35"/>
        <v>0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t="s">
        <v>8314</v>
      </c>
      <c r="Q497">
        <f t="shared" si="35"/>
        <v>0</v>
      </c>
      <c r="R497">
        <f t="shared" si="36"/>
        <v>0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t="s">
        <v>8314</v>
      </c>
      <c r="Q498">
        <f t="shared" si="35"/>
        <v>0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t="s">
        <v>8314</v>
      </c>
      <c r="Q499">
        <f t="shared" si="35"/>
        <v>1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t="s">
        <v>8314</v>
      </c>
      <c r="Q500">
        <f t="shared" si="35"/>
        <v>5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t="s">
        <v>8314</v>
      </c>
      <c r="Q501">
        <f t="shared" si="35"/>
        <v>10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t="s">
        <v>8314</v>
      </c>
      <c r="Q502">
        <f t="shared" si="35"/>
        <v>3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t="s">
        <v>8314</v>
      </c>
      <c r="Q503">
        <f t="shared" si="35"/>
        <v>0</v>
      </c>
      <c r="R503">
        <f t="shared" si="36"/>
        <v>0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t="s">
        <v>8314</v>
      </c>
      <c r="Q504">
        <f t="shared" si="35"/>
        <v>1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t="s">
        <v>8314</v>
      </c>
      <c r="Q505">
        <f t="shared" si="35"/>
        <v>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t="s">
        <v>8314</v>
      </c>
      <c r="Q506">
        <f t="shared" si="35"/>
        <v>1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t="s">
        <v>8314</v>
      </c>
      <c r="Q507">
        <f t="shared" si="35"/>
        <v>0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t="s">
        <v>8314</v>
      </c>
      <c r="Q508">
        <f t="shared" si="35"/>
        <v>0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t="s">
        <v>8314</v>
      </c>
      <c r="Q509">
        <f t="shared" si="35"/>
        <v>3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t="s">
        <v>8314</v>
      </c>
      <c r="Q510">
        <f t="shared" si="35"/>
        <v>1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t="s">
        <v>8314</v>
      </c>
      <c r="Q511">
        <f t="shared" si="35"/>
        <v>0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t="s">
        <v>8314</v>
      </c>
      <c r="Q512">
        <f t="shared" si="35"/>
        <v>0</v>
      </c>
      <c r="R512">
        <f t="shared" si="36"/>
        <v>0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t="s">
        <v>8314</v>
      </c>
      <c r="Q513">
        <f t="shared" si="35"/>
        <v>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t="s">
        <v>8314</v>
      </c>
      <c r="Q514">
        <f t="shared" si="35"/>
        <v>0</v>
      </c>
      <c r="R514">
        <f t="shared" si="36"/>
        <v>5.5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t="s">
        <v>8314</v>
      </c>
      <c r="Q515">
        <f t="shared" ref="Q515:Q578" si="40">ROUND(E515/D515*100,0)</f>
        <v>14</v>
      </c>
      <c r="R515">
        <f t="shared" ref="R515:R578" si="41">IFERROR(ROUND(E515/L515,2),0)</f>
        <v>102.38</v>
      </c>
      <c r="S515" s="14">
        <f t="shared" ref="S515:S578" si="42">((((J515/60)/60)/24)+DATE(1970,1,1))</f>
        <v>42552.653993055559</v>
      </c>
      <c r="T515" s="14">
        <f t="shared" ref="T515:T578" si="43">((((I515/60)/60)/24)+DATE(1970,1,1))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t="s">
        <v>8314</v>
      </c>
      <c r="Q516">
        <f t="shared" si="40"/>
        <v>3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t="s">
        <v>8314</v>
      </c>
      <c r="Q517">
        <f t="shared" si="40"/>
        <v>25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t="s">
        <v>8314</v>
      </c>
      <c r="Q518">
        <f t="shared" si="40"/>
        <v>0</v>
      </c>
      <c r="R518">
        <f t="shared" si="41"/>
        <v>0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t="s">
        <v>8314</v>
      </c>
      <c r="Q519">
        <f t="shared" si="40"/>
        <v>1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t="s">
        <v>8314</v>
      </c>
      <c r="Q520">
        <f t="shared" si="40"/>
        <v>0</v>
      </c>
      <c r="R520">
        <f t="shared" si="41"/>
        <v>0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t="s">
        <v>8314</v>
      </c>
      <c r="Q521">
        <f t="shared" si="40"/>
        <v>23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t="s">
        <v>8316</v>
      </c>
      <c r="Q522">
        <f t="shared" si="40"/>
        <v>102</v>
      </c>
      <c r="R522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t="s">
        <v>8316</v>
      </c>
      <c r="Q523">
        <f t="shared" si="40"/>
        <v>105</v>
      </c>
      <c r="R523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t="s">
        <v>8316</v>
      </c>
      <c r="Q524">
        <f t="shared" si="40"/>
        <v>115</v>
      </c>
      <c r="R52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t="s">
        <v>8316</v>
      </c>
      <c r="Q525">
        <f t="shared" si="40"/>
        <v>121</v>
      </c>
      <c r="R525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t="s">
        <v>8316</v>
      </c>
      <c r="Q526">
        <f t="shared" si="40"/>
        <v>109</v>
      </c>
      <c r="R526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t="s">
        <v>8316</v>
      </c>
      <c r="Q527">
        <f t="shared" si="40"/>
        <v>100</v>
      </c>
      <c r="R527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t="s">
        <v>8316</v>
      </c>
      <c r="Q528">
        <f t="shared" si="40"/>
        <v>114</v>
      </c>
      <c r="R528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t="s">
        <v>8316</v>
      </c>
      <c r="Q529">
        <f t="shared" si="40"/>
        <v>101</v>
      </c>
      <c r="R529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t="s">
        <v>8316</v>
      </c>
      <c r="Q530">
        <f t="shared" si="40"/>
        <v>116</v>
      </c>
      <c r="R530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t="s">
        <v>8316</v>
      </c>
      <c r="Q531">
        <f t="shared" si="40"/>
        <v>130</v>
      </c>
      <c r="R531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t="s">
        <v>8316</v>
      </c>
      <c r="Q532">
        <f t="shared" si="40"/>
        <v>108</v>
      </c>
      <c r="R532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t="s">
        <v>8316</v>
      </c>
      <c r="Q533">
        <f t="shared" si="40"/>
        <v>100</v>
      </c>
      <c r="R533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t="s">
        <v>8316</v>
      </c>
      <c r="Q534">
        <f t="shared" si="40"/>
        <v>123</v>
      </c>
      <c r="R53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t="s">
        <v>8316</v>
      </c>
      <c r="Q535">
        <f t="shared" si="40"/>
        <v>100</v>
      </c>
      <c r="R535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t="s">
        <v>8316</v>
      </c>
      <c r="Q536">
        <f t="shared" si="40"/>
        <v>105</v>
      </c>
      <c r="R536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t="s">
        <v>8316</v>
      </c>
      <c r="Q537">
        <f t="shared" si="40"/>
        <v>103</v>
      </c>
      <c r="R537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t="s">
        <v>8316</v>
      </c>
      <c r="Q538">
        <f t="shared" si="40"/>
        <v>118</v>
      </c>
      <c r="R538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t="s">
        <v>8316</v>
      </c>
      <c r="Q539">
        <f t="shared" si="40"/>
        <v>121</v>
      </c>
      <c r="R539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t="s">
        <v>8316</v>
      </c>
      <c r="Q540">
        <f t="shared" si="40"/>
        <v>302</v>
      </c>
      <c r="R540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t="s">
        <v>8316</v>
      </c>
      <c r="Q541">
        <f t="shared" si="40"/>
        <v>101</v>
      </c>
      <c r="R541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t="s">
        <v>8318</v>
      </c>
      <c r="Q542">
        <f t="shared" si="40"/>
        <v>0</v>
      </c>
      <c r="R542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t="s">
        <v>8318</v>
      </c>
      <c r="Q543">
        <f t="shared" si="40"/>
        <v>1</v>
      </c>
      <c r="R543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t="s">
        <v>8318</v>
      </c>
      <c r="Q544">
        <f t="shared" si="40"/>
        <v>0</v>
      </c>
      <c r="R54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t="s">
        <v>8318</v>
      </c>
      <c r="Q545">
        <f t="shared" si="40"/>
        <v>0</v>
      </c>
      <c r="R545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t="s">
        <v>8318</v>
      </c>
      <c r="Q546">
        <f t="shared" si="40"/>
        <v>1</v>
      </c>
      <c r="R546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t="s">
        <v>8318</v>
      </c>
      <c r="Q547">
        <f t="shared" si="40"/>
        <v>27</v>
      </c>
      <c r="R547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t="s">
        <v>8318</v>
      </c>
      <c r="Q548">
        <f t="shared" si="40"/>
        <v>0</v>
      </c>
      <c r="R548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t="s">
        <v>8318</v>
      </c>
      <c r="Q549">
        <f t="shared" si="40"/>
        <v>0</v>
      </c>
      <c r="R549">
        <f t="shared" si="41"/>
        <v>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t="s">
        <v>8318</v>
      </c>
      <c r="Q550">
        <f t="shared" si="40"/>
        <v>0</v>
      </c>
      <c r="R550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t="s">
        <v>8318</v>
      </c>
      <c r="Q551">
        <f t="shared" si="40"/>
        <v>3</v>
      </c>
      <c r="R551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t="s">
        <v>8318</v>
      </c>
      <c r="Q552">
        <f t="shared" si="40"/>
        <v>1</v>
      </c>
      <c r="R552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t="s">
        <v>8318</v>
      </c>
      <c r="Q553">
        <f t="shared" si="40"/>
        <v>5</v>
      </c>
      <c r="R553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t="s">
        <v>8318</v>
      </c>
      <c r="Q554">
        <f t="shared" si="40"/>
        <v>0</v>
      </c>
      <c r="R554">
        <f t="shared" si="41"/>
        <v>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t="s">
        <v>8318</v>
      </c>
      <c r="Q555">
        <f t="shared" si="40"/>
        <v>0</v>
      </c>
      <c r="R555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t="s">
        <v>8318</v>
      </c>
      <c r="Q556">
        <f t="shared" si="40"/>
        <v>37</v>
      </c>
      <c r="R556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t="s">
        <v>8318</v>
      </c>
      <c r="Q557">
        <f t="shared" si="40"/>
        <v>0</v>
      </c>
      <c r="R557">
        <f t="shared" si="41"/>
        <v>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t="s">
        <v>8318</v>
      </c>
      <c r="Q558">
        <f t="shared" si="40"/>
        <v>3</v>
      </c>
      <c r="R558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t="s">
        <v>8318</v>
      </c>
      <c r="Q559">
        <f t="shared" si="40"/>
        <v>1</v>
      </c>
      <c r="R559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t="s">
        <v>8318</v>
      </c>
      <c r="Q560">
        <f t="shared" si="40"/>
        <v>0</v>
      </c>
      <c r="R560">
        <f t="shared" si="41"/>
        <v>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t="s">
        <v>8318</v>
      </c>
      <c r="Q561">
        <f t="shared" si="40"/>
        <v>0</v>
      </c>
      <c r="R561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t="s">
        <v>8318</v>
      </c>
      <c r="Q562">
        <f t="shared" si="40"/>
        <v>0</v>
      </c>
      <c r="R562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t="s">
        <v>8318</v>
      </c>
      <c r="Q563">
        <f t="shared" si="40"/>
        <v>0</v>
      </c>
      <c r="R563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t="s">
        <v>8318</v>
      </c>
      <c r="Q564">
        <f t="shared" si="40"/>
        <v>0</v>
      </c>
      <c r="R564">
        <f t="shared" si="41"/>
        <v>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t="s">
        <v>8318</v>
      </c>
      <c r="Q565">
        <f t="shared" si="40"/>
        <v>0</v>
      </c>
      <c r="R565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t="s">
        <v>8318</v>
      </c>
      <c r="Q566">
        <f t="shared" si="40"/>
        <v>0</v>
      </c>
      <c r="R566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t="s">
        <v>8318</v>
      </c>
      <c r="Q567">
        <f t="shared" si="40"/>
        <v>0</v>
      </c>
      <c r="R567">
        <f t="shared" si="41"/>
        <v>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t="s">
        <v>8318</v>
      </c>
      <c r="Q568">
        <f t="shared" si="40"/>
        <v>0</v>
      </c>
      <c r="R568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t="s">
        <v>8318</v>
      </c>
      <c r="Q569">
        <f t="shared" si="40"/>
        <v>0</v>
      </c>
      <c r="R569">
        <f t="shared" si="41"/>
        <v>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t="s">
        <v>8318</v>
      </c>
      <c r="Q570">
        <f t="shared" si="40"/>
        <v>1</v>
      </c>
      <c r="R570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t="s">
        <v>8318</v>
      </c>
      <c r="Q571">
        <f t="shared" si="40"/>
        <v>1</v>
      </c>
      <c r="R571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t="s">
        <v>8318</v>
      </c>
      <c r="Q572">
        <f t="shared" si="40"/>
        <v>0</v>
      </c>
      <c r="R572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t="s">
        <v>8318</v>
      </c>
      <c r="Q573">
        <f t="shared" si="40"/>
        <v>0</v>
      </c>
      <c r="R573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t="s">
        <v>8318</v>
      </c>
      <c r="Q574">
        <f t="shared" si="40"/>
        <v>0</v>
      </c>
      <c r="R574">
        <f t="shared" si="41"/>
        <v>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t="s">
        <v>8318</v>
      </c>
      <c r="Q575">
        <f t="shared" si="40"/>
        <v>0</v>
      </c>
      <c r="R575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t="s">
        <v>8318</v>
      </c>
      <c r="Q576">
        <f t="shared" si="40"/>
        <v>1</v>
      </c>
      <c r="R576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t="s">
        <v>8318</v>
      </c>
      <c r="Q577">
        <f t="shared" si="40"/>
        <v>0</v>
      </c>
      <c r="R577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t="s">
        <v>8318</v>
      </c>
      <c r="Q578">
        <f t="shared" si="40"/>
        <v>0</v>
      </c>
      <c r="R578">
        <f t="shared" si="41"/>
        <v>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t="s">
        <v>8318</v>
      </c>
      <c r="Q579">
        <f t="shared" ref="Q579:Q642" si="45">ROUND(E579/D579*100,0)</f>
        <v>0</v>
      </c>
      <c r="R579">
        <f t="shared" ref="R579:R642" si="46">IFERROR(ROUND(E579/L579,2),0)</f>
        <v>10</v>
      </c>
      <c r="S579" s="14">
        <f t="shared" ref="S579:S642" si="47">((((J579/60)/60)/24)+DATE(1970,1,1))</f>
        <v>42450.589143518519</v>
      </c>
      <c r="T579" s="14">
        <f t="shared" ref="T579:T642" si="48">((((I579/60)/60)/24)+DATE(1970,1,1))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t="s">
        <v>8318</v>
      </c>
      <c r="Q580">
        <f t="shared" si="45"/>
        <v>0</v>
      </c>
      <c r="R580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t="s">
        <v>8318</v>
      </c>
      <c r="Q581">
        <f t="shared" si="45"/>
        <v>1</v>
      </c>
      <c r="R581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t="s">
        <v>8318</v>
      </c>
      <c r="Q582">
        <f t="shared" si="45"/>
        <v>0</v>
      </c>
      <c r="R582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t="s">
        <v>8318</v>
      </c>
      <c r="Q583">
        <f t="shared" si="45"/>
        <v>0</v>
      </c>
      <c r="R583">
        <f t="shared" si="46"/>
        <v>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t="s">
        <v>8318</v>
      </c>
      <c r="Q584">
        <f t="shared" si="45"/>
        <v>0</v>
      </c>
      <c r="R584">
        <f t="shared" si="46"/>
        <v>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t="s">
        <v>8318</v>
      </c>
      <c r="Q585">
        <f t="shared" si="45"/>
        <v>0</v>
      </c>
      <c r="R585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t="s">
        <v>8318</v>
      </c>
      <c r="Q586">
        <f t="shared" si="45"/>
        <v>1</v>
      </c>
      <c r="R586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t="s">
        <v>8318</v>
      </c>
      <c r="Q587">
        <f t="shared" si="45"/>
        <v>0</v>
      </c>
      <c r="R587">
        <f t="shared" si="46"/>
        <v>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t="s">
        <v>8318</v>
      </c>
      <c r="Q588">
        <f t="shared" si="45"/>
        <v>1</v>
      </c>
      <c r="R588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t="s">
        <v>8318</v>
      </c>
      <c r="Q589">
        <f t="shared" si="45"/>
        <v>9</v>
      </c>
      <c r="R589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t="s">
        <v>8318</v>
      </c>
      <c r="Q590">
        <f t="shared" si="45"/>
        <v>3</v>
      </c>
      <c r="R590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t="s">
        <v>8318</v>
      </c>
      <c r="Q591">
        <f t="shared" si="45"/>
        <v>0</v>
      </c>
      <c r="R591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t="s">
        <v>8318</v>
      </c>
      <c r="Q592">
        <f t="shared" si="45"/>
        <v>4</v>
      </c>
      <c r="R592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t="s">
        <v>8318</v>
      </c>
      <c r="Q593">
        <f t="shared" si="45"/>
        <v>0</v>
      </c>
      <c r="R593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t="s">
        <v>8318</v>
      </c>
      <c r="Q594">
        <f t="shared" si="45"/>
        <v>3</v>
      </c>
      <c r="R59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t="s">
        <v>8318</v>
      </c>
      <c r="Q595">
        <f t="shared" si="45"/>
        <v>23</v>
      </c>
      <c r="R595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t="s">
        <v>8318</v>
      </c>
      <c r="Q596">
        <f t="shared" si="45"/>
        <v>0</v>
      </c>
      <c r="R596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t="s">
        <v>8318</v>
      </c>
      <c r="Q597">
        <f t="shared" si="45"/>
        <v>0</v>
      </c>
      <c r="R597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t="s">
        <v>8318</v>
      </c>
      <c r="Q598">
        <f t="shared" si="45"/>
        <v>0</v>
      </c>
      <c r="R598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t="s">
        <v>8318</v>
      </c>
      <c r="Q599">
        <f t="shared" si="45"/>
        <v>0</v>
      </c>
      <c r="R599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t="s">
        <v>8318</v>
      </c>
      <c r="Q600">
        <f t="shared" si="45"/>
        <v>34</v>
      </c>
      <c r="R600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t="s">
        <v>8318</v>
      </c>
      <c r="Q601">
        <f t="shared" si="45"/>
        <v>0</v>
      </c>
      <c r="R601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t="s">
        <v>8318</v>
      </c>
      <c r="Q602">
        <f t="shared" si="45"/>
        <v>2</v>
      </c>
      <c r="R602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t="s">
        <v>8318</v>
      </c>
      <c r="Q603">
        <f t="shared" si="45"/>
        <v>1</v>
      </c>
      <c r="R603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t="s">
        <v>8318</v>
      </c>
      <c r="Q604">
        <f t="shared" si="45"/>
        <v>0</v>
      </c>
      <c r="R604">
        <f t="shared" si="46"/>
        <v>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t="s">
        <v>8318</v>
      </c>
      <c r="Q605">
        <f t="shared" si="45"/>
        <v>4</v>
      </c>
      <c r="R605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t="s">
        <v>8318</v>
      </c>
      <c r="Q606">
        <f t="shared" si="45"/>
        <v>0</v>
      </c>
      <c r="R606">
        <f t="shared" si="46"/>
        <v>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t="s">
        <v>8318</v>
      </c>
      <c r="Q607">
        <f t="shared" si="45"/>
        <v>3</v>
      </c>
      <c r="R607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t="s">
        <v>8318</v>
      </c>
      <c r="Q608">
        <f t="shared" si="45"/>
        <v>0</v>
      </c>
      <c r="R608">
        <f t="shared" si="46"/>
        <v>10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t="s">
        <v>8318</v>
      </c>
      <c r="Q609">
        <f t="shared" si="45"/>
        <v>0</v>
      </c>
      <c r="R609">
        <f t="shared" si="46"/>
        <v>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t="s">
        <v>8318</v>
      </c>
      <c r="Q610">
        <f t="shared" si="45"/>
        <v>1</v>
      </c>
      <c r="R610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t="s">
        <v>8318</v>
      </c>
      <c r="Q611">
        <f t="shared" si="45"/>
        <v>1</v>
      </c>
      <c r="R611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t="s">
        <v>8318</v>
      </c>
      <c r="Q612">
        <f t="shared" si="45"/>
        <v>0</v>
      </c>
      <c r="R612">
        <f t="shared" si="46"/>
        <v>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t="s">
        <v>8318</v>
      </c>
      <c r="Q613">
        <f t="shared" si="45"/>
        <v>0</v>
      </c>
      <c r="R613">
        <f t="shared" si="46"/>
        <v>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t="s">
        <v>8318</v>
      </c>
      <c r="Q614">
        <f t="shared" si="45"/>
        <v>0</v>
      </c>
      <c r="R614">
        <f t="shared" si="46"/>
        <v>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t="s">
        <v>8318</v>
      </c>
      <c r="Q615">
        <f t="shared" si="45"/>
        <v>21</v>
      </c>
      <c r="R615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t="s">
        <v>8318</v>
      </c>
      <c r="Q616">
        <f t="shared" si="45"/>
        <v>0</v>
      </c>
      <c r="R616">
        <f t="shared" si="46"/>
        <v>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t="s">
        <v>8318</v>
      </c>
      <c r="Q617">
        <f t="shared" si="45"/>
        <v>0</v>
      </c>
      <c r="R617">
        <f t="shared" si="46"/>
        <v>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t="s">
        <v>8318</v>
      </c>
      <c r="Q618">
        <f t="shared" si="45"/>
        <v>0</v>
      </c>
      <c r="R618">
        <f t="shared" si="46"/>
        <v>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t="s">
        <v>8318</v>
      </c>
      <c r="Q619">
        <f t="shared" si="45"/>
        <v>3</v>
      </c>
      <c r="R619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t="s">
        <v>8318</v>
      </c>
      <c r="Q620">
        <f t="shared" si="45"/>
        <v>0</v>
      </c>
      <c r="R620">
        <f t="shared" si="46"/>
        <v>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t="s">
        <v>8318</v>
      </c>
      <c r="Q621">
        <f t="shared" si="45"/>
        <v>0</v>
      </c>
      <c r="R621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t="s">
        <v>8318</v>
      </c>
      <c r="Q622">
        <f t="shared" si="45"/>
        <v>1</v>
      </c>
      <c r="R622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t="s">
        <v>8318</v>
      </c>
      <c r="Q623">
        <f t="shared" si="45"/>
        <v>1</v>
      </c>
      <c r="R623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t="s">
        <v>8318</v>
      </c>
      <c r="Q624">
        <f t="shared" si="45"/>
        <v>6</v>
      </c>
      <c r="R62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t="s">
        <v>8318</v>
      </c>
      <c r="Q625">
        <f t="shared" si="45"/>
        <v>0</v>
      </c>
      <c r="R625">
        <f t="shared" si="46"/>
        <v>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t="s">
        <v>8318</v>
      </c>
      <c r="Q626">
        <f t="shared" si="45"/>
        <v>0</v>
      </c>
      <c r="R626">
        <f t="shared" si="46"/>
        <v>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t="s">
        <v>8318</v>
      </c>
      <c r="Q627">
        <f t="shared" si="45"/>
        <v>0</v>
      </c>
      <c r="R627">
        <f t="shared" si="46"/>
        <v>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t="s">
        <v>8318</v>
      </c>
      <c r="Q628">
        <f t="shared" si="45"/>
        <v>17</v>
      </c>
      <c r="R628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t="s">
        <v>8318</v>
      </c>
      <c r="Q629">
        <f t="shared" si="45"/>
        <v>0</v>
      </c>
      <c r="R629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t="s">
        <v>8318</v>
      </c>
      <c r="Q630">
        <f t="shared" si="45"/>
        <v>0</v>
      </c>
      <c r="R630">
        <f t="shared" si="46"/>
        <v>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t="s">
        <v>8318</v>
      </c>
      <c r="Q631">
        <f t="shared" si="45"/>
        <v>0</v>
      </c>
      <c r="R631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t="s">
        <v>8318</v>
      </c>
      <c r="Q632">
        <f t="shared" si="45"/>
        <v>0</v>
      </c>
      <c r="R632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t="s">
        <v>8318</v>
      </c>
      <c r="Q633">
        <f t="shared" si="45"/>
        <v>1</v>
      </c>
      <c r="R633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t="s">
        <v>8318</v>
      </c>
      <c r="Q634">
        <f t="shared" si="45"/>
        <v>0</v>
      </c>
      <c r="R634">
        <f t="shared" si="46"/>
        <v>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t="s">
        <v>8318</v>
      </c>
      <c r="Q635">
        <f t="shared" si="45"/>
        <v>12</v>
      </c>
      <c r="R635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t="s">
        <v>8318</v>
      </c>
      <c r="Q636">
        <f t="shared" si="45"/>
        <v>0</v>
      </c>
      <c r="R636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t="s">
        <v>8318</v>
      </c>
      <c r="Q637">
        <f t="shared" si="45"/>
        <v>0</v>
      </c>
      <c r="R637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t="s">
        <v>8318</v>
      </c>
      <c r="Q638">
        <f t="shared" si="45"/>
        <v>0</v>
      </c>
      <c r="R638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t="s">
        <v>8318</v>
      </c>
      <c r="Q639">
        <f t="shared" si="45"/>
        <v>0</v>
      </c>
      <c r="R639">
        <f t="shared" si="46"/>
        <v>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t="s">
        <v>8318</v>
      </c>
      <c r="Q640">
        <f t="shared" si="45"/>
        <v>0</v>
      </c>
      <c r="R640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t="s">
        <v>8318</v>
      </c>
      <c r="Q641">
        <f t="shared" si="45"/>
        <v>0</v>
      </c>
      <c r="R641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t="s">
        <v>8319</v>
      </c>
      <c r="Q642">
        <f t="shared" si="45"/>
        <v>144</v>
      </c>
      <c r="R642">
        <f t="shared" si="46"/>
        <v>50.5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t="s">
        <v>8319</v>
      </c>
      <c r="Q643">
        <f t="shared" ref="Q643:Q706" si="50">ROUND(E643/D643*100,0)</f>
        <v>119</v>
      </c>
      <c r="R643">
        <f t="shared" ref="R643:R706" si="51">IFERROR(ROUND(E643/L643,2),0)</f>
        <v>151.32</v>
      </c>
      <c r="S643" s="14">
        <f t="shared" ref="S643:S706" si="52">((((J643/60)/60)/24)+DATE(1970,1,1))</f>
        <v>42199.57</v>
      </c>
      <c r="T643" s="14">
        <f t="shared" ref="T643:T706" si="53">((((I643/60)/60)/24)+DATE(1970,1,1))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t="s">
        <v>8319</v>
      </c>
      <c r="Q644">
        <f t="shared" si="50"/>
        <v>1460</v>
      </c>
      <c r="R64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t="s">
        <v>8319</v>
      </c>
      <c r="Q645">
        <f t="shared" si="50"/>
        <v>106</v>
      </c>
      <c r="R645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t="s">
        <v>8319</v>
      </c>
      <c r="Q646">
        <f t="shared" si="50"/>
        <v>300</v>
      </c>
      <c r="R646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t="s">
        <v>8319</v>
      </c>
      <c r="Q647">
        <f t="shared" si="50"/>
        <v>279</v>
      </c>
      <c r="R647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t="s">
        <v>8319</v>
      </c>
      <c r="Q648">
        <f t="shared" si="50"/>
        <v>132</v>
      </c>
      <c r="R648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t="s">
        <v>8319</v>
      </c>
      <c r="Q649">
        <f t="shared" si="50"/>
        <v>107</v>
      </c>
      <c r="R649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t="s">
        <v>8319</v>
      </c>
      <c r="Q650">
        <f t="shared" si="50"/>
        <v>127</v>
      </c>
      <c r="R650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t="s">
        <v>8319</v>
      </c>
      <c r="Q651">
        <f t="shared" si="50"/>
        <v>140</v>
      </c>
      <c r="R651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t="s">
        <v>8319</v>
      </c>
      <c r="Q652">
        <f t="shared" si="50"/>
        <v>112</v>
      </c>
      <c r="R652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t="s">
        <v>8319</v>
      </c>
      <c r="Q653">
        <f t="shared" si="50"/>
        <v>101</v>
      </c>
      <c r="R653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t="s">
        <v>8319</v>
      </c>
      <c r="Q654">
        <f t="shared" si="50"/>
        <v>100</v>
      </c>
      <c r="R65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t="s">
        <v>8319</v>
      </c>
      <c r="Q655">
        <f t="shared" si="50"/>
        <v>141</v>
      </c>
      <c r="R655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t="s">
        <v>8319</v>
      </c>
      <c r="Q656">
        <f t="shared" si="50"/>
        <v>267</v>
      </c>
      <c r="R656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t="s">
        <v>8319</v>
      </c>
      <c r="Q657">
        <f t="shared" si="50"/>
        <v>147</v>
      </c>
      <c r="R657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t="s">
        <v>8319</v>
      </c>
      <c r="Q658">
        <f t="shared" si="50"/>
        <v>214</v>
      </c>
      <c r="R658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t="s">
        <v>8319</v>
      </c>
      <c r="Q659">
        <f t="shared" si="50"/>
        <v>126</v>
      </c>
      <c r="R659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t="s">
        <v>8319</v>
      </c>
      <c r="Q660">
        <f t="shared" si="50"/>
        <v>104</v>
      </c>
      <c r="R660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t="s">
        <v>8319</v>
      </c>
      <c r="Q661">
        <f t="shared" si="50"/>
        <v>101</v>
      </c>
      <c r="R661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t="s">
        <v>8319</v>
      </c>
      <c r="Q662">
        <f t="shared" si="50"/>
        <v>3</v>
      </c>
      <c r="R662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t="s">
        <v>8319</v>
      </c>
      <c r="Q663">
        <f t="shared" si="50"/>
        <v>1</v>
      </c>
      <c r="R663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t="s">
        <v>8319</v>
      </c>
      <c r="Q664">
        <f t="shared" si="50"/>
        <v>0</v>
      </c>
      <c r="R66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t="s">
        <v>8319</v>
      </c>
      <c r="Q665">
        <f t="shared" si="50"/>
        <v>0</v>
      </c>
      <c r="R665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t="s">
        <v>8319</v>
      </c>
      <c r="Q666">
        <f t="shared" si="50"/>
        <v>8</v>
      </c>
      <c r="R666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t="s">
        <v>8319</v>
      </c>
      <c r="Q667">
        <f t="shared" si="50"/>
        <v>19</v>
      </c>
      <c r="R667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t="s">
        <v>8319</v>
      </c>
      <c r="Q668">
        <f t="shared" si="50"/>
        <v>0</v>
      </c>
      <c r="R668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t="s">
        <v>8319</v>
      </c>
      <c r="Q669">
        <f t="shared" si="50"/>
        <v>10</v>
      </c>
      <c r="R669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t="s">
        <v>8319</v>
      </c>
      <c r="Q670">
        <f t="shared" si="50"/>
        <v>5</v>
      </c>
      <c r="R670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t="s">
        <v>8319</v>
      </c>
      <c r="Q671">
        <f t="shared" si="50"/>
        <v>22</v>
      </c>
      <c r="R671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t="s">
        <v>8319</v>
      </c>
      <c r="Q672">
        <f t="shared" si="50"/>
        <v>29</v>
      </c>
      <c r="R672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t="s">
        <v>8319</v>
      </c>
      <c r="Q673">
        <f t="shared" si="50"/>
        <v>39</v>
      </c>
      <c r="R673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t="s">
        <v>8319</v>
      </c>
      <c r="Q674">
        <f t="shared" si="50"/>
        <v>22</v>
      </c>
      <c r="R67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t="s">
        <v>8319</v>
      </c>
      <c r="Q675">
        <f t="shared" si="50"/>
        <v>0</v>
      </c>
      <c r="R675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t="s">
        <v>8319</v>
      </c>
      <c r="Q676">
        <f t="shared" si="50"/>
        <v>0</v>
      </c>
      <c r="R676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t="s">
        <v>8319</v>
      </c>
      <c r="Q677">
        <f t="shared" si="50"/>
        <v>15</v>
      </c>
      <c r="R677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t="s">
        <v>8319</v>
      </c>
      <c r="Q678">
        <f t="shared" si="50"/>
        <v>1</v>
      </c>
      <c r="R678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t="s">
        <v>8319</v>
      </c>
      <c r="Q679">
        <f t="shared" si="50"/>
        <v>26</v>
      </c>
      <c r="R679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t="s">
        <v>8319</v>
      </c>
      <c r="Q680">
        <f t="shared" si="50"/>
        <v>4</v>
      </c>
      <c r="R680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t="s">
        <v>8319</v>
      </c>
      <c r="Q681">
        <f t="shared" si="50"/>
        <v>15</v>
      </c>
      <c r="R681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t="s">
        <v>8319</v>
      </c>
      <c r="Q682">
        <f t="shared" si="50"/>
        <v>26</v>
      </c>
      <c r="R682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t="s">
        <v>8319</v>
      </c>
      <c r="Q683">
        <f t="shared" si="50"/>
        <v>0</v>
      </c>
      <c r="R683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t="s">
        <v>8319</v>
      </c>
      <c r="Q684">
        <f t="shared" si="50"/>
        <v>0</v>
      </c>
      <c r="R68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t="s">
        <v>8319</v>
      </c>
      <c r="Q685">
        <f t="shared" si="50"/>
        <v>1</v>
      </c>
      <c r="R685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t="s">
        <v>8319</v>
      </c>
      <c r="Q686">
        <f t="shared" si="50"/>
        <v>7</v>
      </c>
      <c r="R686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t="s">
        <v>8319</v>
      </c>
      <c r="Q687">
        <f t="shared" si="50"/>
        <v>28</v>
      </c>
      <c r="R687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t="s">
        <v>8319</v>
      </c>
      <c r="Q688">
        <f t="shared" si="50"/>
        <v>0</v>
      </c>
      <c r="R688">
        <f t="shared" si="51"/>
        <v>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t="s">
        <v>8319</v>
      </c>
      <c r="Q689">
        <f t="shared" si="50"/>
        <v>4</v>
      </c>
      <c r="R689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t="s">
        <v>8319</v>
      </c>
      <c r="Q690">
        <f t="shared" si="50"/>
        <v>73</v>
      </c>
      <c r="R690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t="s">
        <v>8319</v>
      </c>
      <c r="Q691">
        <f t="shared" si="50"/>
        <v>58</v>
      </c>
      <c r="R691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t="s">
        <v>8319</v>
      </c>
      <c r="Q692">
        <f t="shared" si="50"/>
        <v>12</v>
      </c>
      <c r="R692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t="s">
        <v>8319</v>
      </c>
      <c r="Q693">
        <f t="shared" si="50"/>
        <v>1</v>
      </c>
      <c r="R693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t="s">
        <v>8319</v>
      </c>
      <c r="Q694">
        <f t="shared" si="50"/>
        <v>7</v>
      </c>
      <c r="R69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t="s">
        <v>8319</v>
      </c>
      <c r="Q695">
        <f t="shared" si="50"/>
        <v>35</v>
      </c>
      <c r="R695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t="s">
        <v>8319</v>
      </c>
      <c r="Q696">
        <f t="shared" si="50"/>
        <v>0</v>
      </c>
      <c r="R696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t="s">
        <v>8319</v>
      </c>
      <c r="Q697">
        <f t="shared" si="50"/>
        <v>1</v>
      </c>
      <c r="R697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t="s">
        <v>8319</v>
      </c>
      <c r="Q698">
        <f t="shared" si="50"/>
        <v>0</v>
      </c>
      <c r="R698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t="s">
        <v>8319</v>
      </c>
      <c r="Q699">
        <f t="shared" si="50"/>
        <v>46</v>
      </c>
      <c r="R699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t="s">
        <v>8319</v>
      </c>
      <c r="Q700">
        <f t="shared" si="50"/>
        <v>15</v>
      </c>
      <c r="R700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t="s">
        <v>8319</v>
      </c>
      <c r="Q701">
        <f t="shared" si="50"/>
        <v>82</v>
      </c>
      <c r="R701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t="s">
        <v>8319</v>
      </c>
      <c r="Q702">
        <f t="shared" si="50"/>
        <v>3</v>
      </c>
      <c r="R702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t="s">
        <v>8319</v>
      </c>
      <c r="Q703">
        <f t="shared" si="50"/>
        <v>27</v>
      </c>
      <c r="R703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t="s">
        <v>8319</v>
      </c>
      <c r="Q704">
        <f t="shared" si="50"/>
        <v>31</v>
      </c>
      <c r="R70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t="s">
        <v>8319</v>
      </c>
      <c r="Q705">
        <f t="shared" si="50"/>
        <v>6</v>
      </c>
      <c r="R705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t="s">
        <v>8319</v>
      </c>
      <c r="Q706">
        <f t="shared" si="50"/>
        <v>1</v>
      </c>
      <c r="R706">
        <f t="shared" si="51"/>
        <v>120.25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t="s">
        <v>8319</v>
      </c>
      <c r="Q707">
        <f t="shared" ref="Q707:Q770" si="55">ROUND(E707/D707*100,0)</f>
        <v>1</v>
      </c>
      <c r="R707">
        <f t="shared" ref="R707:R770" si="56">IFERROR(ROUND(E707/L707,2),0)</f>
        <v>195.4</v>
      </c>
      <c r="S707" s="14">
        <f t="shared" ref="S707:S770" si="57">((((J707/60)/60)/24)+DATE(1970,1,1))</f>
        <v>42726.491643518515</v>
      </c>
      <c r="T707" s="14">
        <f t="shared" ref="T707:T770" si="58">((((I707/60)/60)/24)+DATE(1970,1,1))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t="s">
        <v>8319</v>
      </c>
      <c r="Q708">
        <f t="shared" si="55"/>
        <v>0</v>
      </c>
      <c r="R708">
        <f t="shared" si="56"/>
        <v>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t="s">
        <v>8319</v>
      </c>
      <c r="Q709">
        <f t="shared" si="55"/>
        <v>79</v>
      </c>
      <c r="R709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t="s">
        <v>8319</v>
      </c>
      <c r="Q710">
        <f t="shared" si="55"/>
        <v>22</v>
      </c>
      <c r="R710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t="s">
        <v>8319</v>
      </c>
      <c r="Q711">
        <f t="shared" si="55"/>
        <v>0</v>
      </c>
      <c r="R711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t="s">
        <v>8319</v>
      </c>
      <c r="Q712">
        <f t="shared" si="55"/>
        <v>0</v>
      </c>
      <c r="R712">
        <f t="shared" si="56"/>
        <v>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t="s">
        <v>8319</v>
      </c>
      <c r="Q713">
        <f t="shared" si="55"/>
        <v>34</v>
      </c>
      <c r="R713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t="s">
        <v>8319</v>
      </c>
      <c r="Q714">
        <f t="shared" si="55"/>
        <v>0</v>
      </c>
      <c r="R71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t="s">
        <v>8319</v>
      </c>
      <c r="Q715">
        <f t="shared" si="55"/>
        <v>1</v>
      </c>
      <c r="R715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t="s">
        <v>8319</v>
      </c>
      <c r="Q716">
        <f t="shared" si="55"/>
        <v>15</v>
      </c>
      <c r="R716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t="s">
        <v>8319</v>
      </c>
      <c r="Q717">
        <f t="shared" si="55"/>
        <v>5</v>
      </c>
      <c r="R717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t="s">
        <v>8319</v>
      </c>
      <c r="Q718">
        <f t="shared" si="55"/>
        <v>10</v>
      </c>
      <c r="R718">
        <f t="shared" si="56"/>
        <v>44.69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t="s">
        <v>8319</v>
      </c>
      <c r="Q719">
        <f t="shared" si="55"/>
        <v>0</v>
      </c>
      <c r="R719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t="s">
        <v>8319</v>
      </c>
      <c r="Q720">
        <f t="shared" si="55"/>
        <v>1</v>
      </c>
      <c r="R720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t="s">
        <v>8319</v>
      </c>
      <c r="Q721">
        <f t="shared" si="55"/>
        <v>1</v>
      </c>
      <c r="R721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t="s">
        <v>8321</v>
      </c>
      <c r="Q722">
        <f t="shared" si="55"/>
        <v>144</v>
      </c>
      <c r="R722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t="s">
        <v>8321</v>
      </c>
      <c r="Q723">
        <f t="shared" si="55"/>
        <v>122</v>
      </c>
      <c r="R723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t="s">
        <v>8321</v>
      </c>
      <c r="Q724">
        <f t="shared" si="55"/>
        <v>132</v>
      </c>
      <c r="R72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t="s">
        <v>8321</v>
      </c>
      <c r="Q725">
        <f t="shared" si="55"/>
        <v>109</v>
      </c>
      <c r="R725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t="s">
        <v>8321</v>
      </c>
      <c r="Q726">
        <f t="shared" si="55"/>
        <v>105</v>
      </c>
      <c r="R726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t="s">
        <v>8321</v>
      </c>
      <c r="Q727">
        <f t="shared" si="55"/>
        <v>100</v>
      </c>
      <c r="R727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t="s">
        <v>8321</v>
      </c>
      <c r="Q728">
        <f t="shared" si="55"/>
        <v>101</v>
      </c>
      <c r="R728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t="s">
        <v>8321</v>
      </c>
      <c r="Q729">
        <f t="shared" si="55"/>
        <v>156</v>
      </c>
      <c r="R729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t="s">
        <v>8321</v>
      </c>
      <c r="Q730">
        <f t="shared" si="55"/>
        <v>106</v>
      </c>
      <c r="R730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t="s">
        <v>8321</v>
      </c>
      <c r="Q731">
        <f t="shared" si="55"/>
        <v>131</v>
      </c>
      <c r="R731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t="s">
        <v>8321</v>
      </c>
      <c r="Q732">
        <f t="shared" si="55"/>
        <v>132</v>
      </c>
      <c r="R732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t="s">
        <v>8321</v>
      </c>
      <c r="Q733">
        <f t="shared" si="55"/>
        <v>126</v>
      </c>
      <c r="R733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t="s">
        <v>8321</v>
      </c>
      <c r="Q734">
        <f t="shared" si="55"/>
        <v>160</v>
      </c>
      <c r="R73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t="s">
        <v>8321</v>
      </c>
      <c r="Q735">
        <f t="shared" si="55"/>
        <v>120</v>
      </c>
      <c r="R735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t="s">
        <v>8321</v>
      </c>
      <c r="Q736">
        <f t="shared" si="55"/>
        <v>126</v>
      </c>
      <c r="R736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t="s">
        <v>8321</v>
      </c>
      <c r="Q737">
        <f t="shared" si="55"/>
        <v>114</v>
      </c>
      <c r="R737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t="s">
        <v>8321</v>
      </c>
      <c r="Q738">
        <f t="shared" si="55"/>
        <v>315</v>
      </c>
      <c r="R738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t="s">
        <v>8321</v>
      </c>
      <c r="Q739">
        <f t="shared" si="55"/>
        <v>122</v>
      </c>
      <c r="R739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t="s">
        <v>8321</v>
      </c>
      <c r="Q740">
        <f t="shared" si="55"/>
        <v>107</v>
      </c>
      <c r="R740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t="s">
        <v>8321</v>
      </c>
      <c r="Q741">
        <f t="shared" si="55"/>
        <v>158</v>
      </c>
      <c r="R741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t="s">
        <v>8321</v>
      </c>
      <c r="Q742">
        <f t="shared" si="55"/>
        <v>107</v>
      </c>
      <c r="R742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t="s">
        <v>8321</v>
      </c>
      <c r="Q743">
        <f t="shared" si="55"/>
        <v>102</v>
      </c>
      <c r="R743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t="s">
        <v>8321</v>
      </c>
      <c r="Q744">
        <f t="shared" si="55"/>
        <v>111</v>
      </c>
      <c r="R74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t="s">
        <v>8321</v>
      </c>
      <c r="Q745">
        <f t="shared" si="55"/>
        <v>148</v>
      </c>
      <c r="R745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t="s">
        <v>8321</v>
      </c>
      <c r="Q746">
        <f t="shared" si="55"/>
        <v>102</v>
      </c>
      <c r="R746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t="s">
        <v>8321</v>
      </c>
      <c r="Q747">
        <f t="shared" si="55"/>
        <v>179</v>
      </c>
      <c r="R747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t="s">
        <v>8321</v>
      </c>
      <c r="Q748">
        <f t="shared" si="55"/>
        <v>111</v>
      </c>
      <c r="R748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t="s">
        <v>8321</v>
      </c>
      <c r="Q749">
        <f t="shared" si="55"/>
        <v>100</v>
      </c>
      <c r="R749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t="s">
        <v>8321</v>
      </c>
      <c r="Q750">
        <f t="shared" si="55"/>
        <v>100</v>
      </c>
      <c r="R750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t="s">
        <v>8321</v>
      </c>
      <c r="Q751">
        <f t="shared" si="55"/>
        <v>106</v>
      </c>
      <c r="R751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t="s">
        <v>8321</v>
      </c>
      <c r="Q752">
        <f t="shared" si="55"/>
        <v>103</v>
      </c>
      <c r="R752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t="s">
        <v>8321</v>
      </c>
      <c r="Q753">
        <f t="shared" si="55"/>
        <v>119</v>
      </c>
      <c r="R753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t="s">
        <v>8321</v>
      </c>
      <c r="Q754">
        <f t="shared" si="55"/>
        <v>112</v>
      </c>
      <c r="R75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t="s">
        <v>8321</v>
      </c>
      <c r="Q755">
        <f t="shared" si="55"/>
        <v>128</v>
      </c>
      <c r="R755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t="s">
        <v>8321</v>
      </c>
      <c r="Q756">
        <f t="shared" si="55"/>
        <v>104</v>
      </c>
      <c r="R756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t="s">
        <v>8321</v>
      </c>
      <c r="Q757">
        <f t="shared" si="55"/>
        <v>102</v>
      </c>
      <c r="R757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t="s">
        <v>8321</v>
      </c>
      <c r="Q758">
        <f t="shared" si="55"/>
        <v>118</v>
      </c>
      <c r="R758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t="s">
        <v>8321</v>
      </c>
      <c r="Q759">
        <f t="shared" si="55"/>
        <v>238</v>
      </c>
      <c r="R759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t="s">
        <v>8321</v>
      </c>
      <c r="Q760">
        <f t="shared" si="55"/>
        <v>102</v>
      </c>
      <c r="R760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t="s">
        <v>8321</v>
      </c>
      <c r="Q761">
        <f t="shared" si="55"/>
        <v>102</v>
      </c>
      <c r="R761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t="s">
        <v>8322</v>
      </c>
      <c r="Q762">
        <f t="shared" si="55"/>
        <v>0</v>
      </c>
      <c r="R762">
        <f t="shared" si="56"/>
        <v>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t="s">
        <v>8322</v>
      </c>
      <c r="Q763">
        <f t="shared" si="55"/>
        <v>5</v>
      </c>
      <c r="R763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t="s">
        <v>8322</v>
      </c>
      <c r="Q764">
        <f t="shared" si="55"/>
        <v>0</v>
      </c>
      <c r="R764">
        <f t="shared" si="56"/>
        <v>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t="s">
        <v>8322</v>
      </c>
      <c r="Q765">
        <f t="shared" si="55"/>
        <v>0</v>
      </c>
      <c r="R765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t="s">
        <v>8322</v>
      </c>
      <c r="Q766">
        <f t="shared" si="55"/>
        <v>0</v>
      </c>
      <c r="R766">
        <f t="shared" si="56"/>
        <v>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t="s">
        <v>8322</v>
      </c>
      <c r="Q767">
        <f t="shared" si="55"/>
        <v>36</v>
      </c>
      <c r="R767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t="s">
        <v>8322</v>
      </c>
      <c r="Q768">
        <f t="shared" si="55"/>
        <v>0</v>
      </c>
      <c r="R768">
        <f t="shared" si="56"/>
        <v>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t="s">
        <v>8322</v>
      </c>
      <c r="Q769">
        <f t="shared" si="55"/>
        <v>4</v>
      </c>
      <c r="R769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t="s">
        <v>8322</v>
      </c>
      <c r="Q770">
        <f t="shared" si="55"/>
        <v>0</v>
      </c>
      <c r="R770">
        <f t="shared" si="56"/>
        <v>0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t="s">
        <v>8322</v>
      </c>
      <c r="Q771">
        <f t="shared" ref="Q771:Q834" si="60">ROUND(E771/D771*100,0)</f>
        <v>41</v>
      </c>
      <c r="R771">
        <f t="shared" ref="R771:R834" si="61">IFERROR(ROUND(E771/L771,2),0)</f>
        <v>31.85</v>
      </c>
      <c r="S771" s="14">
        <f t="shared" ref="S771:S834" si="62">((((J771/60)/60)/24)+DATE(1970,1,1))</f>
        <v>41604.996458333335</v>
      </c>
      <c r="T771" s="14">
        <f t="shared" ref="T771:T834" si="63">((((I771/60)/60)/24)+DATE(1970,1,1))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t="s">
        <v>8322</v>
      </c>
      <c r="Q772">
        <f t="shared" si="60"/>
        <v>0</v>
      </c>
      <c r="R772">
        <f t="shared" si="61"/>
        <v>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t="s">
        <v>8322</v>
      </c>
      <c r="Q773">
        <f t="shared" si="60"/>
        <v>0</v>
      </c>
      <c r="R773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t="s">
        <v>8322</v>
      </c>
      <c r="Q774">
        <f t="shared" si="60"/>
        <v>3</v>
      </c>
      <c r="R77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t="s">
        <v>8322</v>
      </c>
      <c r="Q775">
        <f t="shared" si="60"/>
        <v>1</v>
      </c>
      <c r="R775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t="s">
        <v>8322</v>
      </c>
      <c r="Q776">
        <f t="shared" si="60"/>
        <v>70</v>
      </c>
      <c r="R776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t="s">
        <v>8322</v>
      </c>
      <c r="Q777">
        <f t="shared" si="60"/>
        <v>2</v>
      </c>
      <c r="R777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t="s">
        <v>8322</v>
      </c>
      <c r="Q778">
        <f t="shared" si="60"/>
        <v>51</v>
      </c>
      <c r="R778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t="s">
        <v>8322</v>
      </c>
      <c r="Q779">
        <f t="shared" si="60"/>
        <v>1</v>
      </c>
      <c r="R779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t="s">
        <v>8322</v>
      </c>
      <c r="Q780">
        <f t="shared" si="60"/>
        <v>0</v>
      </c>
      <c r="R780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t="s">
        <v>8322</v>
      </c>
      <c r="Q781">
        <f t="shared" si="60"/>
        <v>3</v>
      </c>
      <c r="R781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t="s">
        <v>8324</v>
      </c>
      <c r="Q782">
        <f t="shared" si="60"/>
        <v>104</v>
      </c>
      <c r="R782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t="s">
        <v>8324</v>
      </c>
      <c r="Q783">
        <f t="shared" si="60"/>
        <v>133</v>
      </c>
      <c r="R783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t="s">
        <v>8324</v>
      </c>
      <c r="Q784">
        <f t="shared" si="60"/>
        <v>100</v>
      </c>
      <c r="R784">
        <f t="shared" si="61"/>
        <v>50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t="s">
        <v>8324</v>
      </c>
      <c r="Q785">
        <f t="shared" si="60"/>
        <v>148</v>
      </c>
      <c r="R785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t="s">
        <v>8324</v>
      </c>
      <c r="Q786">
        <f t="shared" si="60"/>
        <v>103</v>
      </c>
      <c r="R786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t="s">
        <v>8324</v>
      </c>
      <c r="Q787">
        <f t="shared" si="60"/>
        <v>181</v>
      </c>
      <c r="R787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t="s">
        <v>8324</v>
      </c>
      <c r="Q788">
        <f t="shared" si="60"/>
        <v>143</v>
      </c>
      <c r="R788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t="s">
        <v>8324</v>
      </c>
      <c r="Q789">
        <f t="shared" si="60"/>
        <v>114</v>
      </c>
      <c r="R789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t="s">
        <v>8324</v>
      </c>
      <c r="Q790">
        <f t="shared" si="60"/>
        <v>204</v>
      </c>
      <c r="R790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t="s">
        <v>8324</v>
      </c>
      <c r="Q791">
        <f t="shared" si="60"/>
        <v>109</v>
      </c>
      <c r="R791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t="s">
        <v>8324</v>
      </c>
      <c r="Q792">
        <f t="shared" si="60"/>
        <v>144</v>
      </c>
      <c r="R792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t="s">
        <v>8324</v>
      </c>
      <c r="Q793">
        <f t="shared" si="60"/>
        <v>104</v>
      </c>
      <c r="R793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t="s">
        <v>8324</v>
      </c>
      <c r="Q794">
        <f t="shared" si="60"/>
        <v>100</v>
      </c>
      <c r="R79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t="s">
        <v>8324</v>
      </c>
      <c r="Q795">
        <f t="shared" si="60"/>
        <v>103</v>
      </c>
      <c r="R795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t="s">
        <v>8324</v>
      </c>
      <c r="Q796">
        <f t="shared" si="60"/>
        <v>105</v>
      </c>
      <c r="R796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t="s">
        <v>8324</v>
      </c>
      <c r="Q797">
        <f t="shared" si="60"/>
        <v>112</v>
      </c>
      <c r="R797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t="s">
        <v>8324</v>
      </c>
      <c r="Q798">
        <f t="shared" si="60"/>
        <v>101</v>
      </c>
      <c r="R798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t="s">
        <v>8324</v>
      </c>
      <c r="Q799">
        <f t="shared" si="60"/>
        <v>108</v>
      </c>
      <c r="R799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t="s">
        <v>8324</v>
      </c>
      <c r="Q800">
        <f t="shared" si="60"/>
        <v>115</v>
      </c>
      <c r="R800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t="s">
        <v>8324</v>
      </c>
      <c r="Q801">
        <f t="shared" si="60"/>
        <v>100</v>
      </c>
      <c r="R801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t="s">
        <v>8324</v>
      </c>
      <c r="Q802">
        <f t="shared" si="60"/>
        <v>152</v>
      </c>
      <c r="R802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t="s">
        <v>8324</v>
      </c>
      <c r="Q803">
        <f t="shared" si="60"/>
        <v>112</v>
      </c>
      <c r="R803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t="s">
        <v>8324</v>
      </c>
      <c r="Q804">
        <f t="shared" si="60"/>
        <v>101</v>
      </c>
      <c r="R80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t="s">
        <v>8324</v>
      </c>
      <c r="Q805">
        <f t="shared" si="60"/>
        <v>123</v>
      </c>
      <c r="R805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t="s">
        <v>8324</v>
      </c>
      <c r="Q806">
        <f t="shared" si="60"/>
        <v>100</v>
      </c>
      <c r="R806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t="s">
        <v>8324</v>
      </c>
      <c r="Q807">
        <f t="shared" si="60"/>
        <v>105</v>
      </c>
      <c r="R807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t="s">
        <v>8324</v>
      </c>
      <c r="Q808">
        <f t="shared" si="60"/>
        <v>104</v>
      </c>
      <c r="R808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t="s">
        <v>8324</v>
      </c>
      <c r="Q809">
        <f t="shared" si="60"/>
        <v>105</v>
      </c>
      <c r="R809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t="s">
        <v>8324</v>
      </c>
      <c r="Q810">
        <f t="shared" si="60"/>
        <v>100</v>
      </c>
      <c r="R810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t="s">
        <v>8324</v>
      </c>
      <c r="Q811">
        <f t="shared" si="60"/>
        <v>104</v>
      </c>
      <c r="R811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t="s">
        <v>8324</v>
      </c>
      <c r="Q812">
        <f t="shared" si="60"/>
        <v>105</v>
      </c>
      <c r="R812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t="s">
        <v>8324</v>
      </c>
      <c r="Q813">
        <f t="shared" si="60"/>
        <v>104</v>
      </c>
      <c r="R813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t="s">
        <v>8324</v>
      </c>
      <c r="Q814">
        <f t="shared" si="60"/>
        <v>152</v>
      </c>
      <c r="R81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t="s">
        <v>8324</v>
      </c>
      <c r="Q815">
        <f t="shared" si="60"/>
        <v>160</v>
      </c>
      <c r="R815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t="s">
        <v>8324</v>
      </c>
      <c r="Q816">
        <f t="shared" si="60"/>
        <v>127</v>
      </c>
      <c r="R816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t="s">
        <v>8324</v>
      </c>
      <c r="Q817">
        <f t="shared" si="60"/>
        <v>107</v>
      </c>
      <c r="R817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t="s">
        <v>8324</v>
      </c>
      <c r="Q818">
        <f t="shared" si="60"/>
        <v>115</v>
      </c>
      <c r="R818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t="s">
        <v>8324</v>
      </c>
      <c r="Q819">
        <f t="shared" si="60"/>
        <v>137</v>
      </c>
      <c r="R819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t="s">
        <v>8324</v>
      </c>
      <c r="Q820">
        <f t="shared" si="60"/>
        <v>156</v>
      </c>
      <c r="R820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t="s">
        <v>8324</v>
      </c>
      <c r="Q821">
        <f t="shared" si="60"/>
        <v>109</v>
      </c>
      <c r="R821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t="s">
        <v>8324</v>
      </c>
      <c r="Q822">
        <f t="shared" si="60"/>
        <v>134</v>
      </c>
      <c r="R822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t="s">
        <v>8324</v>
      </c>
      <c r="Q823">
        <f t="shared" si="60"/>
        <v>100</v>
      </c>
      <c r="R823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t="s">
        <v>8324</v>
      </c>
      <c r="Q824">
        <f t="shared" si="60"/>
        <v>119</v>
      </c>
      <c r="R82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t="s">
        <v>8324</v>
      </c>
      <c r="Q825">
        <f t="shared" si="60"/>
        <v>180</v>
      </c>
      <c r="R825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t="s">
        <v>8324</v>
      </c>
      <c r="Q826">
        <f t="shared" si="60"/>
        <v>134</v>
      </c>
      <c r="R826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t="s">
        <v>8324</v>
      </c>
      <c r="Q827">
        <f t="shared" si="60"/>
        <v>100</v>
      </c>
      <c r="R827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t="s">
        <v>8324</v>
      </c>
      <c r="Q828">
        <f t="shared" si="60"/>
        <v>101</v>
      </c>
      <c r="R828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t="s">
        <v>8324</v>
      </c>
      <c r="Q829">
        <f t="shared" si="60"/>
        <v>103</v>
      </c>
      <c r="R829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t="s">
        <v>8324</v>
      </c>
      <c r="Q830">
        <f t="shared" si="60"/>
        <v>107</v>
      </c>
      <c r="R830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t="s">
        <v>8324</v>
      </c>
      <c r="Q831">
        <f t="shared" si="60"/>
        <v>104</v>
      </c>
      <c r="R831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t="s">
        <v>8324</v>
      </c>
      <c r="Q832">
        <f t="shared" si="60"/>
        <v>108</v>
      </c>
      <c r="R832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t="s">
        <v>8324</v>
      </c>
      <c r="Q833">
        <f t="shared" si="60"/>
        <v>233</v>
      </c>
      <c r="R833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t="s">
        <v>8324</v>
      </c>
      <c r="Q834">
        <f t="shared" si="60"/>
        <v>101</v>
      </c>
      <c r="R834">
        <f t="shared" si="61"/>
        <v>97.99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t="s">
        <v>8324</v>
      </c>
      <c r="Q835">
        <f t="shared" ref="Q835:Q898" si="65">ROUND(E835/D835*100,0)</f>
        <v>102</v>
      </c>
      <c r="R835">
        <f t="shared" ref="R835:R898" si="66">IFERROR(ROUND(E835/L835,2),0)</f>
        <v>148.78</v>
      </c>
      <c r="S835" s="14">
        <f t="shared" ref="S835:S898" si="67">((((J835/60)/60)/24)+DATE(1970,1,1))</f>
        <v>41718.878182870372</v>
      </c>
      <c r="T835" s="14">
        <f t="shared" ref="T835:T898" si="68">((((I835/60)/60)/24)+DATE(1970,1,1))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t="s">
        <v>8324</v>
      </c>
      <c r="Q836">
        <f t="shared" si="65"/>
        <v>131</v>
      </c>
      <c r="R836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t="s">
        <v>8324</v>
      </c>
      <c r="Q837">
        <f t="shared" si="65"/>
        <v>117</v>
      </c>
      <c r="R837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t="s">
        <v>8324</v>
      </c>
      <c r="Q838">
        <f t="shared" si="65"/>
        <v>101</v>
      </c>
      <c r="R838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t="s">
        <v>8324</v>
      </c>
      <c r="Q839">
        <f t="shared" si="65"/>
        <v>122</v>
      </c>
      <c r="R839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t="s">
        <v>8324</v>
      </c>
      <c r="Q840">
        <f t="shared" si="65"/>
        <v>145</v>
      </c>
      <c r="R840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t="s">
        <v>8324</v>
      </c>
      <c r="Q841">
        <f t="shared" si="65"/>
        <v>117</v>
      </c>
      <c r="R841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t="s">
        <v>8325</v>
      </c>
      <c r="Q842">
        <f t="shared" si="65"/>
        <v>120</v>
      </c>
      <c r="R842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t="s">
        <v>8325</v>
      </c>
      <c r="Q843">
        <f t="shared" si="65"/>
        <v>101</v>
      </c>
      <c r="R843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t="s">
        <v>8325</v>
      </c>
      <c r="Q844">
        <f t="shared" si="65"/>
        <v>104</v>
      </c>
      <c r="R84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t="s">
        <v>8325</v>
      </c>
      <c r="Q845">
        <f t="shared" si="65"/>
        <v>267</v>
      </c>
      <c r="R845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t="s">
        <v>8325</v>
      </c>
      <c r="Q846">
        <f t="shared" si="65"/>
        <v>194</v>
      </c>
      <c r="R846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t="s">
        <v>8325</v>
      </c>
      <c r="Q847">
        <f t="shared" si="65"/>
        <v>120</v>
      </c>
      <c r="R847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t="s">
        <v>8325</v>
      </c>
      <c r="Q848">
        <f t="shared" si="65"/>
        <v>122</v>
      </c>
      <c r="R848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t="s">
        <v>8325</v>
      </c>
      <c r="Q849">
        <f t="shared" si="65"/>
        <v>100</v>
      </c>
      <c r="R849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t="s">
        <v>8325</v>
      </c>
      <c r="Q850">
        <f t="shared" si="65"/>
        <v>100</v>
      </c>
      <c r="R850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t="s">
        <v>8325</v>
      </c>
      <c r="Q851">
        <f t="shared" si="65"/>
        <v>120</v>
      </c>
      <c r="R851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t="s">
        <v>8325</v>
      </c>
      <c r="Q852">
        <f t="shared" si="65"/>
        <v>155</v>
      </c>
      <c r="R852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t="s">
        <v>8325</v>
      </c>
      <c r="Q853">
        <f t="shared" si="65"/>
        <v>130</v>
      </c>
      <c r="R853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t="s">
        <v>8325</v>
      </c>
      <c r="Q854">
        <f t="shared" si="65"/>
        <v>105</v>
      </c>
      <c r="R85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t="s">
        <v>8325</v>
      </c>
      <c r="Q855">
        <f t="shared" si="65"/>
        <v>100</v>
      </c>
      <c r="R855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t="s">
        <v>8325</v>
      </c>
      <c r="Q856">
        <f t="shared" si="65"/>
        <v>118</v>
      </c>
      <c r="R856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t="s">
        <v>8325</v>
      </c>
      <c r="Q857">
        <f t="shared" si="65"/>
        <v>103</v>
      </c>
      <c r="R857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t="s">
        <v>8325</v>
      </c>
      <c r="Q858">
        <f t="shared" si="65"/>
        <v>218</v>
      </c>
      <c r="R858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t="s">
        <v>8325</v>
      </c>
      <c r="Q859">
        <f t="shared" si="65"/>
        <v>100</v>
      </c>
      <c r="R859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t="s">
        <v>8325</v>
      </c>
      <c r="Q860">
        <f t="shared" si="65"/>
        <v>144</v>
      </c>
      <c r="R860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t="s">
        <v>8325</v>
      </c>
      <c r="Q861">
        <f t="shared" si="65"/>
        <v>105</v>
      </c>
      <c r="R861">
        <f t="shared" si="66"/>
        <v>42.72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t="s">
        <v>8326</v>
      </c>
      <c r="Q862">
        <f t="shared" si="65"/>
        <v>18</v>
      </c>
      <c r="R862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t="s">
        <v>8326</v>
      </c>
      <c r="Q863">
        <f t="shared" si="65"/>
        <v>2</v>
      </c>
      <c r="R863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t="s">
        <v>8326</v>
      </c>
      <c r="Q864">
        <f t="shared" si="65"/>
        <v>0</v>
      </c>
      <c r="R86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t="s">
        <v>8326</v>
      </c>
      <c r="Q865">
        <f t="shared" si="65"/>
        <v>5</v>
      </c>
      <c r="R865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t="s">
        <v>8326</v>
      </c>
      <c r="Q866">
        <f t="shared" si="65"/>
        <v>42</v>
      </c>
      <c r="R866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t="s">
        <v>8326</v>
      </c>
      <c r="Q867">
        <f t="shared" si="65"/>
        <v>2</v>
      </c>
      <c r="R867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t="s">
        <v>8326</v>
      </c>
      <c r="Q868">
        <f t="shared" si="65"/>
        <v>18</v>
      </c>
      <c r="R868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t="s">
        <v>8326</v>
      </c>
      <c r="Q869">
        <f t="shared" si="65"/>
        <v>24</v>
      </c>
      <c r="R869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t="s">
        <v>8326</v>
      </c>
      <c r="Q870">
        <f t="shared" si="65"/>
        <v>0</v>
      </c>
      <c r="R870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t="s">
        <v>8326</v>
      </c>
      <c r="Q871">
        <f t="shared" si="65"/>
        <v>12</v>
      </c>
      <c r="R871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t="s">
        <v>8326</v>
      </c>
      <c r="Q872">
        <f t="shared" si="65"/>
        <v>0</v>
      </c>
      <c r="R872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t="s">
        <v>8326</v>
      </c>
      <c r="Q873">
        <f t="shared" si="65"/>
        <v>5</v>
      </c>
      <c r="R873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t="s">
        <v>8326</v>
      </c>
      <c r="Q874">
        <f t="shared" si="65"/>
        <v>1</v>
      </c>
      <c r="R87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t="s">
        <v>8326</v>
      </c>
      <c r="Q875">
        <f t="shared" si="65"/>
        <v>1</v>
      </c>
      <c r="R875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t="s">
        <v>8326</v>
      </c>
      <c r="Q876">
        <f t="shared" si="65"/>
        <v>24</v>
      </c>
      <c r="R876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t="s">
        <v>8326</v>
      </c>
      <c r="Q877">
        <f t="shared" si="65"/>
        <v>0</v>
      </c>
      <c r="R877">
        <f t="shared" si="66"/>
        <v>0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t="s">
        <v>8326</v>
      </c>
      <c r="Q878">
        <f t="shared" si="65"/>
        <v>41</v>
      </c>
      <c r="R878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t="s">
        <v>8326</v>
      </c>
      <c r="Q879">
        <f t="shared" si="65"/>
        <v>68</v>
      </c>
      <c r="R879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t="s">
        <v>8326</v>
      </c>
      <c r="Q880">
        <f t="shared" si="65"/>
        <v>1</v>
      </c>
      <c r="R880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t="s">
        <v>8326</v>
      </c>
      <c r="Q881">
        <f t="shared" si="65"/>
        <v>31</v>
      </c>
      <c r="R881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t="s">
        <v>8327</v>
      </c>
      <c r="Q882">
        <f t="shared" si="65"/>
        <v>3</v>
      </c>
      <c r="R882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t="s">
        <v>8327</v>
      </c>
      <c r="Q883">
        <f t="shared" si="65"/>
        <v>1</v>
      </c>
      <c r="R883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t="s">
        <v>8327</v>
      </c>
      <c r="Q884">
        <f t="shared" si="65"/>
        <v>20</v>
      </c>
      <c r="R88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t="s">
        <v>8327</v>
      </c>
      <c r="Q885">
        <f t="shared" si="65"/>
        <v>40</v>
      </c>
      <c r="R885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t="s">
        <v>8327</v>
      </c>
      <c r="Q886">
        <f t="shared" si="65"/>
        <v>1</v>
      </c>
      <c r="R886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t="s">
        <v>8327</v>
      </c>
      <c r="Q887">
        <f t="shared" si="65"/>
        <v>75</v>
      </c>
      <c r="R887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t="s">
        <v>8327</v>
      </c>
      <c r="Q888">
        <f t="shared" si="65"/>
        <v>41</v>
      </c>
      <c r="R888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t="s">
        <v>8327</v>
      </c>
      <c r="Q889">
        <f t="shared" si="65"/>
        <v>0</v>
      </c>
      <c r="R889">
        <f t="shared" si="66"/>
        <v>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t="s">
        <v>8327</v>
      </c>
      <c r="Q890">
        <f t="shared" si="65"/>
        <v>7</v>
      </c>
      <c r="R890">
        <f t="shared" si="66"/>
        <v>18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t="s">
        <v>8327</v>
      </c>
      <c r="Q891">
        <f t="shared" si="65"/>
        <v>9</v>
      </c>
      <c r="R891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t="s">
        <v>8327</v>
      </c>
      <c r="Q892">
        <f t="shared" si="65"/>
        <v>4</v>
      </c>
      <c r="R892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t="s">
        <v>8327</v>
      </c>
      <c r="Q893">
        <f t="shared" si="65"/>
        <v>3</v>
      </c>
      <c r="R893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t="s">
        <v>8327</v>
      </c>
      <c r="Q894">
        <f t="shared" si="65"/>
        <v>41</v>
      </c>
      <c r="R89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t="s">
        <v>8327</v>
      </c>
      <c r="Q895">
        <f t="shared" si="65"/>
        <v>10</v>
      </c>
      <c r="R895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t="s">
        <v>8327</v>
      </c>
      <c r="Q896">
        <f t="shared" si="65"/>
        <v>39</v>
      </c>
      <c r="R896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t="s">
        <v>8327</v>
      </c>
      <c r="Q897">
        <f t="shared" si="65"/>
        <v>2</v>
      </c>
      <c r="R897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t="s">
        <v>8327</v>
      </c>
      <c r="Q898">
        <f t="shared" si="65"/>
        <v>40</v>
      </c>
      <c r="R898">
        <f t="shared" si="66"/>
        <v>44.44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t="s">
        <v>8327</v>
      </c>
      <c r="Q899">
        <f t="shared" ref="Q899:Q962" si="70">ROUND(E899/D899*100,0)</f>
        <v>0</v>
      </c>
      <c r="R899">
        <f t="shared" ref="R899:R962" si="71">IFERROR(ROUND(E899/L899,2),0)</f>
        <v>0</v>
      </c>
      <c r="S899" s="14">
        <f t="shared" ref="S899:S962" si="72">((((J899/60)/60)/24)+DATE(1970,1,1))</f>
        <v>41211.688750000001</v>
      </c>
      <c r="T899" s="14">
        <f t="shared" ref="T899:T962" si="73">((((I899/60)/60)/24)+DATE(1970,1,1))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t="s">
        <v>8327</v>
      </c>
      <c r="Q900">
        <f t="shared" si="70"/>
        <v>3</v>
      </c>
      <c r="R900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t="s">
        <v>8327</v>
      </c>
      <c r="Q901">
        <f t="shared" si="70"/>
        <v>37</v>
      </c>
      <c r="R901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t="s">
        <v>8326</v>
      </c>
      <c r="Q902">
        <f t="shared" si="70"/>
        <v>0</v>
      </c>
      <c r="R902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t="s">
        <v>8326</v>
      </c>
      <c r="Q903">
        <f t="shared" si="70"/>
        <v>0</v>
      </c>
      <c r="R903">
        <f t="shared" si="71"/>
        <v>0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t="s">
        <v>8326</v>
      </c>
      <c r="Q904">
        <f t="shared" si="70"/>
        <v>0</v>
      </c>
      <c r="R90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t="s">
        <v>8326</v>
      </c>
      <c r="Q905">
        <f t="shared" si="70"/>
        <v>3</v>
      </c>
      <c r="R905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t="s">
        <v>8326</v>
      </c>
      <c r="Q906">
        <f t="shared" si="70"/>
        <v>0</v>
      </c>
      <c r="R906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t="s">
        <v>8326</v>
      </c>
      <c r="Q907">
        <f t="shared" si="70"/>
        <v>3</v>
      </c>
      <c r="R907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t="s">
        <v>8326</v>
      </c>
      <c r="Q908">
        <f t="shared" si="70"/>
        <v>0</v>
      </c>
      <c r="R908">
        <f t="shared" si="71"/>
        <v>0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t="s">
        <v>8326</v>
      </c>
      <c r="Q909">
        <f t="shared" si="70"/>
        <v>0</v>
      </c>
      <c r="R909">
        <f t="shared" si="71"/>
        <v>0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t="s">
        <v>8326</v>
      </c>
      <c r="Q910">
        <f t="shared" si="70"/>
        <v>0</v>
      </c>
      <c r="R910">
        <f t="shared" si="71"/>
        <v>0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t="s">
        <v>8326</v>
      </c>
      <c r="Q911">
        <f t="shared" si="70"/>
        <v>3</v>
      </c>
      <c r="R911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t="s">
        <v>8326</v>
      </c>
      <c r="Q912">
        <f t="shared" si="70"/>
        <v>22</v>
      </c>
      <c r="R912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t="s">
        <v>8326</v>
      </c>
      <c r="Q913">
        <f t="shared" si="70"/>
        <v>0</v>
      </c>
      <c r="R913">
        <f t="shared" si="71"/>
        <v>0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t="s">
        <v>8326</v>
      </c>
      <c r="Q914">
        <f t="shared" si="70"/>
        <v>1</v>
      </c>
      <c r="R91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t="s">
        <v>8326</v>
      </c>
      <c r="Q915">
        <f t="shared" si="70"/>
        <v>7</v>
      </c>
      <c r="R915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t="s">
        <v>8326</v>
      </c>
      <c r="Q916">
        <f t="shared" si="70"/>
        <v>0</v>
      </c>
      <c r="R916">
        <f t="shared" si="71"/>
        <v>0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t="s">
        <v>8326</v>
      </c>
      <c r="Q917">
        <f t="shared" si="70"/>
        <v>6</v>
      </c>
      <c r="R917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t="s">
        <v>8326</v>
      </c>
      <c r="Q918">
        <f t="shared" si="70"/>
        <v>0</v>
      </c>
      <c r="R918">
        <f t="shared" si="71"/>
        <v>0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t="s">
        <v>8326</v>
      </c>
      <c r="Q919">
        <f t="shared" si="70"/>
        <v>1</v>
      </c>
      <c r="R919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t="s">
        <v>8326</v>
      </c>
      <c r="Q920">
        <f t="shared" si="70"/>
        <v>5</v>
      </c>
      <c r="R920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t="s">
        <v>8326</v>
      </c>
      <c r="Q921">
        <f t="shared" si="70"/>
        <v>1</v>
      </c>
      <c r="R921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t="s">
        <v>8326</v>
      </c>
      <c r="Q922">
        <f t="shared" si="70"/>
        <v>0</v>
      </c>
      <c r="R922">
        <f t="shared" si="71"/>
        <v>0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t="s">
        <v>8326</v>
      </c>
      <c r="Q923">
        <f t="shared" si="70"/>
        <v>31</v>
      </c>
      <c r="R923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t="s">
        <v>8326</v>
      </c>
      <c r="Q924">
        <f t="shared" si="70"/>
        <v>21</v>
      </c>
      <c r="R92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t="s">
        <v>8326</v>
      </c>
      <c r="Q925">
        <f t="shared" si="70"/>
        <v>2</v>
      </c>
      <c r="R925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t="s">
        <v>8326</v>
      </c>
      <c r="Q926">
        <f t="shared" si="70"/>
        <v>11</v>
      </c>
      <c r="R926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t="s">
        <v>8326</v>
      </c>
      <c r="Q927">
        <f t="shared" si="70"/>
        <v>3</v>
      </c>
      <c r="R927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t="s">
        <v>8326</v>
      </c>
      <c r="Q928">
        <f t="shared" si="70"/>
        <v>0</v>
      </c>
      <c r="R928">
        <f t="shared" si="71"/>
        <v>0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t="s">
        <v>8326</v>
      </c>
      <c r="Q929">
        <f t="shared" si="70"/>
        <v>0</v>
      </c>
      <c r="R929">
        <f t="shared" si="71"/>
        <v>0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t="s">
        <v>8326</v>
      </c>
      <c r="Q930">
        <f t="shared" si="70"/>
        <v>11</v>
      </c>
      <c r="R930">
        <f t="shared" si="71"/>
        <v>56.25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t="s">
        <v>8326</v>
      </c>
      <c r="Q931">
        <f t="shared" si="70"/>
        <v>0</v>
      </c>
      <c r="R931">
        <f t="shared" si="71"/>
        <v>0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t="s">
        <v>8326</v>
      </c>
      <c r="Q932">
        <f t="shared" si="70"/>
        <v>38</v>
      </c>
      <c r="R932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t="s">
        <v>8326</v>
      </c>
      <c r="Q933">
        <f t="shared" si="70"/>
        <v>7</v>
      </c>
      <c r="R933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t="s">
        <v>8326</v>
      </c>
      <c r="Q934">
        <f t="shared" si="70"/>
        <v>15</v>
      </c>
      <c r="R93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t="s">
        <v>8326</v>
      </c>
      <c r="Q935">
        <f t="shared" si="70"/>
        <v>6</v>
      </c>
      <c r="R935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t="s">
        <v>8326</v>
      </c>
      <c r="Q936">
        <f t="shared" si="70"/>
        <v>30</v>
      </c>
      <c r="R936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t="s">
        <v>8326</v>
      </c>
      <c r="Q937">
        <f t="shared" si="70"/>
        <v>1</v>
      </c>
      <c r="R937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t="s">
        <v>8326</v>
      </c>
      <c r="Q938">
        <f t="shared" si="70"/>
        <v>0</v>
      </c>
      <c r="R938">
        <f t="shared" si="71"/>
        <v>0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t="s">
        <v>8326</v>
      </c>
      <c r="Q939">
        <f t="shared" si="70"/>
        <v>1</v>
      </c>
      <c r="R939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t="s">
        <v>8326</v>
      </c>
      <c r="Q940">
        <f t="shared" si="70"/>
        <v>0</v>
      </c>
      <c r="R940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t="s">
        <v>8326</v>
      </c>
      <c r="Q941">
        <f t="shared" si="70"/>
        <v>1</v>
      </c>
      <c r="R941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t="s">
        <v>8319</v>
      </c>
      <c r="Q942">
        <f t="shared" si="70"/>
        <v>17</v>
      </c>
      <c r="R942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t="s">
        <v>8319</v>
      </c>
      <c r="Q943">
        <f t="shared" si="70"/>
        <v>2</v>
      </c>
      <c r="R943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t="s">
        <v>8319</v>
      </c>
      <c r="Q944">
        <f t="shared" si="70"/>
        <v>9</v>
      </c>
      <c r="R94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t="s">
        <v>8319</v>
      </c>
      <c r="Q945">
        <f t="shared" si="70"/>
        <v>10</v>
      </c>
      <c r="R945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t="s">
        <v>8319</v>
      </c>
      <c r="Q946">
        <f t="shared" si="70"/>
        <v>13</v>
      </c>
      <c r="R946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t="s">
        <v>8319</v>
      </c>
      <c r="Q947">
        <f t="shared" si="70"/>
        <v>2</v>
      </c>
      <c r="R947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t="s">
        <v>8319</v>
      </c>
      <c r="Q948">
        <f t="shared" si="70"/>
        <v>2</v>
      </c>
      <c r="R948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t="s">
        <v>8319</v>
      </c>
      <c r="Q949">
        <f t="shared" si="70"/>
        <v>0</v>
      </c>
      <c r="R949">
        <f t="shared" si="71"/>
        <v>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t="s">
        <v>8319</v>
      </c>
      <c r="Q950">
        <f t="shared" si="70"/>
        <v>12</v>
      </c>
      <c r="R950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t="s">
        <v>8319</v>
      </c>
      <c r="Q951">
        <f t="shared" si="70"/>
        <v>1</v>
      </c>
      <c r="R951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t="s">
        <v>8319</v>
      </c>
      <c r="Q952">
        <f t="shared" si="70"/>
        <v>28</v>
      </c>
      <c r="R952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t="s">
        <v>8319</v>
      </c>
      <c r="Q953">
        <f t="shared" si="70"/>
        <v>38</v>
      </c>
      <c r="R953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t="s">
        <v>8319</v>
      </c>
      <c r="Q954">
        <f t="shared" si="70"/>
        <v>40</v>
      </c>
      <c r="R95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t="s">
        <v>8319</v>
      </c>
      <c r="Q955">
        <f t="shared" si="70"/>
        <v>1</v>
      </c>
      <c r="R955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t="s">
        <v>8319</v>
      </c>
      <c r="Q956">
        <f t="shared" si="70"/>
        <v>43</v>
      </c>
      <c r="R956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t="s">
        <v>8319</v>
      </c>
      <c r="Q957">
        <f t="shared" si="70"/>
        <v>6</v>
      </c>
      <c r="R957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t="s">
        <v>8319</v>
      </c>
      <c r="Q958">
        <f t="shared" si="70"/>
        <v>2</v>
      </c>
      <c r="R958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t="s">
        <v>8319</v>
      </c>
      <c r="Q959">
        <f t="shared" si="70"/>
        <v>2</v>
      </c>
      <c r="R959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t="s">
        <v>8319</v>
      </c>
      <c r="Q960">
        <f t="shared" si="70"/>
        <v>11</v>
      </c>
      <c r="R960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t="s">
        <v>8319</v>
      </c>
      <c r="Q961">
        <f t="shared" si="70"/>
        <v>39</v>
      </c>
      <c r="R961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t="s">
        <v>8319</v>
      </c>
      <c r="Q962">
        <f t="shared" si="70"/>
        <v>46</v>
      </c>
      <c r="R962">
        <f t="shared" si="71"/>
        <v>136.46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t="s">
        <v>8319</v>
      </c>
      <c r="Q963">
        <f t="shared" ref="Q963:Q1026" si="75">ROUND(E963/D963*100,0)</f>
        <v>42</v>
      </c>
      <c r="R963">
        <f t="shared" ref="R963:R1026" si="76">IFERROR(ROUND(E963/L963,2),0)</f>
        <v>364.35</v>
      </c>
      <c r="S963" s="14">
        <f t="shared" ref="S963:S1026" si="77">((((J963/60)/60)/24)+DATE(1970,1,1))</f>
        <v>42740.693692129629</v>
      </c>
      <c r="T963" s="14">
        <f t="shared" ref="T963:T1026" si="78">((((I963/60)/60)/24)+DATE(1970,1,1))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t="s">
        <v>8319</v>
      </c>
      <c r="Q964">
        <f t="shared" si="75"/>
        <v>28</v>
      </c>
      <c r="R96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t="s">
        <v>8319</v>
      </c>
      <c r="Q965">
        <f t="shared" si="75"/>
        <v>1</v>
      </c>
      <c r="R965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t="s">
        <v>8319</v>
      </c>
      <c r="Q966">
        <f t="shared" si="75"/>
        <v>1</v>
      </c>
      <c r="R966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t="s">
        <v>8319</v>
      </c>
      <c r="Q967">
        <f t="shared" si="75"/>
        <v>1</v>
      </c>
      <c r="R967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t="s">
        <v>8319</v>
      </c>
      <c r="Q968">
        <f t="shared" si="75"/>
        <v>15</v>
      </c>
      <c r="R968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t="s">
        <v>8319</v>
      </c>
      <c r="Q969">
        <f t="shared" si="75"/>
        <v>18</v>
      </c>
      <c r="R969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t="s">
        <v>8319</v>
      </c>
      <c r="Q970">
        <f t="shared" si="75"/>
        <v>1</v>
      </c>
      <c r="R970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t="s">
        <v>8319</v>
      </c>
      <c r="Q971">
        <f t="shared" si="75"/>
        <v>47</v>
      </c>
      <c r="R971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t="s">
        <v>8319</v>
      </c>
      <c r="Q972">
        <f t="shared" si="75"/>
        <v>46</v>
      </c>
      <c r="R972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t="s">
        <v>8319</v>
      </c>
      <c r="Q973">
        <f t="shared" si="75"/>
        <v>0</v>
      </c>
      <c r="R973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t="s">
        <v>8319</v>
      </c>
      <c r="Q974">
        <f t="shared" si="75"/>
        <v>35</v>
      </c>
      <c r="R97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t="s">
        <v>8319</v>
      </c>
      <c r="Q975">
        <f t="shared" si="75"/>
        <v>2</v>
      </c>
      <c r="R975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t="s">
        <v>8319</v>
      </c>
      <c r="Q976">
        <f t="shared" si="75"/>
        <v>1</v>
      </c>
      <c r="R976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t="s">
        <v>8319</v>
      </c>
      <c r="Q977">
        <f t="shared" si="75"/>
        <v>3</v>
      </c>
      <c r="R977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t="s">
        <v>8319</v>
      </c>
      <c r="Q978">
        <f t="shared" si="75"/>
        <v>2</v>
      </c>
      <c r="R978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t="s">
        <v>8319</v>
      </c>
      <c r="Q979">
        <f t="shared" si="75"/>
        <v>34</v>
      </c>
      <c r="R979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t="s">
        <v>8319</v>
      </c>
      <c r="Q980">
        <f t="shared" si="75"/>
        <v>56</v>
      </c>
      <c r="R980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t="s">
        <v>8319</v>
      </c>
      <c r="Q981">
        <f t="shared" si="75"/>
        <v>83</v>
      </c>
      <c r="R981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t="s">
        <v>8319</v>
      </c>
      <c r="Q982">
        <f t="shared" si="75"/>
        <v>15</v>
      </c>
      <c r="R982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t="s">
        <v>8319</v>
      </c>
      <c r="Q983">
        <f t="shared" si="75"/>
        <v>0</v>
      </c>
      <c r="R983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t="s">
        <v>8319</v>
      </c>
      <c r="Q984">
        <f t="shared" si="75"/>
        <v>0</v>
      </c>
      <c r="R98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t="s">
        <v>8319</v>
      </c>
      <c r="Q985">
        <f t="shared" si="75"/>
        <v>30</v>
      </c>
      <c r="R985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t="s">
        <v>8319</v>
      </c>
      <c r="Q986">
        <f t="shared" si="75"/>
        <v>1</v>
      </c>
      <c r="R986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t="s">
        <v>8319</v>
      </c>
      <c r="Q987">
        <f t="shared" si="75"/>
        <v>6</v>
      </c>
      <c r="R987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t="s">
        <v>8319</v>
      </c>
      <c r="Q988">
        <f t="shared" si="75"/>
        <v>13</v>
      </c>
      <c r="R988">
        <f t="shared" si="76"/>
        <v>110.87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t="s">
        <v>8319</v>
      </c>
      <c r="Q989">
        <f t="shared" si="75"/>
        <v>13</v>
      </c>
      <c r="R989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t="s">
        <v>8319</v>
      </c>
      <c r="Q990">
        <f t="shared" si="75"/>
        <v>0</v>
      </c>
      <c r="R990">
        <f t="shared" si="76"/>
        <v>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t="s">
        <v>8319</v>
      </c>
      <c r="Q991">
        <f t="shared" si="75"/>
        <v>17</v>
      </c>
      <c r="R991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t="s">
        <v>8319</v>
      </c>
      <c r="Q992">
        <f t="shared" si="75"/>
        <v>0</v>
      </c>
      <c r="R992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t="s">
        <v>8319</v>
      </c>
      <c r="Q993">
        <f t="shared" si="75"/>
        <v>4</v>
      </c>
      <c r="R993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t="s">
        <v>8319</v>
      </c>
      <c r="Q994">
        <f t="shared" si="75"/>
        <v>0</v>
      </c>
      <c r="R99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t="s">
        <v>8319</v>
      </c>
      <c r="Q995">
        <f t="shared" si="75"/>
        <v>25</v>
      </c>
      <c r="R995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t="s">
        <v>8319</v>
      </c>
      <c r="Q996">
        <f t="shared" si="75"/>
        <v>2</v>
      </c>
      <c r="R996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t="s">
        <v>8319</v>
      </c>
      <c r="Q997">
        <f t="shared" si="75"/>
        <v>7</v>
      </c>
      <c r="R997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t="s">
        <v>8319</v>
      </c>
      <c r="Q998">
        <f t="shared" si="75"/>
        <v>2</v>
      </c>
      <c r="R998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t="s">
        <v>8319</v>
      </c>
      <c r="Q999">
        <f t="shared" si="75"/>
        <v>1</v>
      </c>
      <c r="R999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t="s">
        <v>8319</v>
      </c>
      <c r="Q1000">
        <f t="shared" si="75"/>
        <v>59</v>
      </c>
      <c r="R1000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t="s">
        <v>8319</v>
      </c>
      <c r="Q1001">
        <f t="shared" si="75"/>
        <v>8</v>
      </c>
      <c r="R1001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t="s">
        <v>8319</v>
      </c>
      <c r="Q1002">
        <f t="shared" si="75"/>
        <v>2</v>
      </c>
      <c r="R1002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t="s">
        <v>8319</v>
      </c>
      <c r="Q1003">
        <f t="shared" si="75"/>
        <v>104</v>
      </c>
      <c r="R1003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t="s">
        <v>8319</v>
      </c>
      <c r="Q1004">
        <f t="shared" si="75"/>
        <v>30</v>
      </c>
      <c r="R100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t="s">
        <v>8319</v>
      </c>
      <c r="Q1005">
        <f t="shared" si="75"/>
        <v>16</v>
      </c>
      <c r="R1005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t="s">
        <v>8319</v>
      </c>
      <c r="Q1006">
        <f t="shared" si="75"/>
        <v>82</v>
      </c>
      <c r="R1006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t="s">
        <v>8319</v>
      </c>
      <c r="Q1007">
        <f t="shared" si="75"/>
        <v>75</v>
      </c>
      <c r="R1007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t="s">
        <v>8319</v>
      </c>
      <c r="Q1008">
        <f t="shared" si="75"/>
        <v>6</v>
      </c>
      <c r="R1008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t="s">
        <v>8319</v>
      </c>
      <c r="Q1009">
        <f t="shared" si="75"/>
        <v>44</v>
      </c>
      <c r="R1009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t="s">
        <v>8319</v>
      </c>
      <c r="Q1010">
        <f t="shared" si="75"/>
        <v>0</v>
      </c>
      <c r="R1010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t="s">
        <v>8319</v>
      </c>
      <c r="Q1011">
        <f t="shared" si="75"/>
        <v>13</v>
      </c>
      <c r="R1011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t="s">
        <v>8319</v>
      </c>
      <c r="Q1012">
        <f t="shared" si="75"/>
        <v>0</v>
      </c>
      <c r="R1012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t="s">
        <v>8319</v>
      </c>
      <c r="Q1013">
        <f t="shared" si="75"/>
        <v>0</v>
      </c>
      <c r="R1013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t="s">
        <v>8319</v>
      </c>
      <c r="Q1014">
        <f t="shared" si="75"/>
        <v>21535</v>
      </c>
      <c r="R101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t="s">
        <v>8319</v>
      </c>
      <c r="Q1015">
        <f t="shared" si="75"/>
        <v>35</v>
      </c>
      <c r="R1015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t="s">
        <v>8319</v>
      </c>
      <c r="Q1016">
        <f t="shared" si="75"/>
        <v>31</v>
      </c>
      <c r="R1016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t="s">
        <v>8319</v>
      </c>
      <c r="Q1017">
        <f t="shared" si="75"/>
        <v>3</v>
      </c>
      <c r="R1017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t="s">
        <v>8319</v>
      </c>
      <c r="Q1018">
        <f t="shared" si="75"/>
        <v>3</v>
      </c>
      <c r="R1018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t="s">
        <v>8319</v>
      </c>
      <c r="Q1019">
        <f t="shared" si="75"/>
        <v>23</v>
      </c>
      <c r="R1019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t="s">
        <v>8319</v>
      </c>
      <c r="Q1020">
        <f t="shared" si="75"/>
        <v>3</v>
      </c>
      <c r="R1020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t="s">
        <v>8319</v>
      </c>
      <c r="Q1021">
        <f t="shared" si="75"/>
        <v>47</v>
      </c>
      <c r="R1021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t="s">
        <v>8328</v>
      </c>
      <c r="Q1022">
        <f t="shared" si="75"/>
        <v>206</v>
      </c>
      <c r="R1022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t="s">
        <v>8328</v>
      </c>
      <c r="Q1023">
        <f t="shared" si="75"/>
        <v>352</v>
      </c>
      <c r="R1023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t="s">
        <v>8328</v>
      </c>
      <c r="Q1024">
        <f t="shared" si="75"/>
        <v>115</v>
      </c>
      <c r="R102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t="s">
        <v>8328</v>
      </c>
      <c r="Q1025">
        <f t="shared" si="75"/>
        <v>237</v>
      </c>
      <c r="R1025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t="s">
        <v>8328</v>
      </c>
      <c r="Q1026">
        <f t="shared" si="75"/>
        <v>119</v>
      </c>
      <c r="R1026">
        <f t="shared" si="76"/>
        <v>388.98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t="s">
        <v>8328</v>
      </c>
      <c r="Q1027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4">
        <f t="shared" ref="S1027:S1090" si="82">((((J1027/60)/60)/24)+DATE(1970,1,1))</f>
        <v>42049.833761574075</v>
      </c>
      <c r="T1027" s="14">
        <f t="shared" ref="T1027:T1090" si="83">((((I1027/60)/60)/24)+DATE(1970,1,1))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t="s">
        <v>8328</v>
      </c>
      <c r="Q1028">
        <f t="shared" si="80"/>
        <v>100</v>
      </c>
      <c r="R1028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t="s">
        <v>8328</v>
      </c>
      <c r="Q1029">
        <f t="shared" si="80"/>
        <v>103</v>
      </c>
      <c r="R1029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t="s">
        <v>8328</v>
      </c>
      <c r="Q1030">
        <f t="shared" si="80"/>
        <v>117</v>
      </c>
      <c r="R1030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t="s">
        <v>8328</v>
      </c>
      <c r="Q1031">
        <f t="shared" si="80"/>
        <v>112</v>
      </c>
      <c r="R1031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t="s">
        <v>8328</v>
      </c>
      <c r="Q1032">
        <f t="shared" si="80"/>
        <v>342</v>
      </c>
      <c r="R1032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t="s">
        <v>8328</v>
      </c>
      <c r="Q1033">
        <f t="shared" si="80"/>
        <v>107</v>
      </c>
      <c r="R1033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t="s">
        <v>8328</v>
      </c>
      <c r="Q1034">
        <f t="shared" si="80"/>
        <v>108</v>
      </c>
      <c r="R103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t="s">
        <v>8328</v>
      </c>
      <c r="Q1035">
        <f t="shared" si="80"/>
        <v>103</v>
      </c>
      <c r="R1035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t="s">
        <v>8328</v>
      </c>
      <c r="Q1036">
        <f t="shared" si="80"/>
        <v>130</v>
      </c>
      <c r="R1036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t="s">
        <v>8328</v>
      </c>
      <c r="Q1037">
        <f t="shared" si="80"/>
        <v>108</v>
      </c>
      <c r="R1037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t="s">
        <v>8328</v>
      </c>
      <c r="Q1038">
        <f t="shared" si="80"/>
        <v>112</v>
      </c>
      <c r="R1038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t="s">
        <v>8328</v>
      </c>
      <c r="Q1039">
        <f t="shared" si="80"/>
        <v>102</v>
      </c>
      <c r="R1039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t="s">
        <v>8328</v>
      </c>
      <c r="Q1040">
        <f t="shared" si="80"/>
        <v>145</v>
      </c>
      <c r="R1040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t="s">
        <v>8328</v>
      </c>
      <c r="Q1041">
        <f t="shared" si="80"/>
        <v>128</v>
      </c>
      <c r="R1041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t="s">
        <v>8330</v>
      </c>
      <c r="Q1042">
        <f t="shared" si="80"/>
        <v>0</v>
      </c>
      <c r="R1042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t="s">
        <v>8330</v>
      </c>
      <c r="Q1043">
        <f t="shared" si="80"/>
        <v>0</v>
      </c>
      <c r="R1043">
        <f t="shared" si="81"/>
        <v>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t="s">
        <v>8330</v>
      </c>
      <c r="Q1044">
        <f t="shared" si="80"/>
        <v>2</v>
      </c>
      <c r="R104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t="s">
        <v>8330</v>
      </c>
      <c r="Q1045">
        <f t="shared" si="80"/>
        <v>9</v>
      </c>
      <c r="R1045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t="s">
        <v>8330</v>
      </c>
      <c r="Q1046">
        <f t="shared" si="80"/>
        <v>0</v>
      </c>
      <c r="R1046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t="s">
        <v>8330</v>
      </c>
      <c r="Q1047">
        <f t="shared" si="80"/>
        <v>3</v>
      </c>
      <c r="R1047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t="s">
        <v>8330</v>
      </c>
      <c r="Q1048">
        <f t="shared" si="80"/>
        <v>0</v>
      </c>
      <c r="R1048">
        <f t="shared" si="81"/>
        <v>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t="s">
        <v>8330</v>
      </c>
      <c r="Q1049">
        <f t="shared" si="80"/>
        <v>0</v>
      </c>
      <c r="R1049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t="s">
        <v>8330</v>
      </c>
      <c r="Q1050">
        <f t="shared" si="80"/>
        <v>1</v>
      </c>
      <c r="R1050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t="s">
        <v>8330</v>
      </c>
      <c r="Q1051">
        <f t="shared" si="80"/>
        <v>0</v>
      </c>
      <c r="R1051">
        <f t="shared" si="81"/>
        <v>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t="s">
        <v>8330</v>
      </c>
      <c r="Q1052">
        <f t="shared" si="80"/>
        <v>0</v>
      </c>
      <c r="R1052">
        <f t="shared" si="81"/>
        <v>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t="s">
        <v>8330</v>
      </c>
      <c r="Q1053">
        <f t="shared" si="80"/>
        <v>0</v>
      </c>
      <c r="R1053">
        <f t="shared" si="81"/>
        <v>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t="s">
        <v>8330</v>
      </c>
      <c r="Q1054">
        <f t="shared" si="80"/>
        <v>0</v>
      </c>
      <c r="R1054">
        <f t="shared" si="81"/>
        <v>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t="s">
        <v>8330</v>
      </c>
      <c r="Q1055">
        <f t="shared" si="80"/>
        <v>1</v>
      </c>
      <c r="R1055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t="s">
        <v>8330</v>
      </c>
      <c r="Q1056">
        <f t="shared" si="80"/>
        <v>0</v>
      </c>
      <c r="R1056">
        <f t="shared" si="81"/>
        <v>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t="s">
        <v>8330</v>
      </c>
      <c r="Q1057">
        <f t="shared" si="80"/>
        <v>0</v>
      </c>
      <c r="R1057">
        <f t="shared" si="81"/>
        <v>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t="s">
        <v>8330</v>
      </c>
      <c r="Q1058">
        <f t="shared" si="80"/>
        <v>0</v>
      </c>
      <c r="R1058">
        <f t="shared" si="81"/>
        <v>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t="s">
        <v>8330</v>
      </c>
      <c r="Q1059">
        <f t="shared" si="80"/>
        <v>0</v>
      </c>
      <c r="R1059">
        <f t="shared" si="81"/>
        <v>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t="s">
        <v>8330</v>
      </c>
      <c r="Q1060">
        <f t="shared" si="80"/>
        <v>0</v>
      </c>
      <c r="R1060">
        <f t="shared" si="81"/>
        <v>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t="s">
        <v>8330</v>
      </c>
      <c r="Q1061">
        <f t="shared" si="80"/>
        <v>0</v>
      </c>
      <c r="R1061">
        <f t="shared" si="81"/>
        <v>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t="s">
        <v>8330</v>
      </c>
      <c r="Q1062">
        <f t="shared" si="80"/>
        <v>1</v>
      </c>
      <c r="R1062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t="s">
        <v>8330</v>
      </c>
      <c r="Q1063">
        <f t="shared" si="80"/>
        <v>0</v>
      </c>
      <c r="R1063">
        <f t="shared" si="81"/>
        <v>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t="s">
        <v>8330</v>
      </c>
      <c r="Q1064">
        <f t="shared" si="80"/>
        <v>95</v>
      </c>
      <c r="R106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t="s">
        <v>8330</v>
      </c>
      <c r="Q1065">
        <f t="shared" si="80"/>
        <v>0</v>
      </c>
      <c r="R1065">
        <f t="shared" si="81"/>
        <v>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t="s">
        <v>8332</v>
      </c>
      <c r="Q1066">
        <f t="shared" si="80"/>
        <v>9</v>
      </c>
      <c r="R1066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t="s">
        <v>8332</v>
      </c>
      <c r="Q1067">
        <f t="shared" si="80"/>
        <v>3</v>
      </c>
      <c r="R1067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t="s">
        <v>8332</v>
      </c>
      <c r="Q1068">
        <f t="shared" si="80"/>
        <v>3</v>
      </c>
      <c r="R1068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t="s">
        <v>8332</v>
      </c>
      <c r="Q1069">
        <f t="shared" si="80"/>
        <v>26</v>
      </c>
      <c r="R1069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t="s">
        <v>8332</v>
      </c>
      <c r="Q1070">
        <f t="shared" si="80"/>
        <v>0</v>
      </c>
      <c r="R1070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t="s">
        <v>8332</v>
      </c>
      <c r="Q1071">
        <f t="shared" si="80"/>
        <v>39</v>
      </c>
      <c r="R1071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t="s">
        <v>8332</v>
      </c>
      <c r="Q1072">
        <f t="shared" si="80"/>
        <v>1</v>
      </c>
      <c r="R1072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t="s">
        <v>8332</v>
      </c>
      <c r="Q1073">
        <f t="shared" si="80"/>
        <v>0</v>
      </c>
      <c r="R1073">
        <f t="shared" si="81"/>
        <v>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t="s">
        <v>8332</v>
      </c>
      <c r="Q1074">
        <f t="shared" si="80"/>
        <v>0</v>
      </c>
      <c r="R107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t="s">
        <v>8332</v>
      </c>
      <c r="Q1075">
        <f t="shared" si="80"/>
        <v>1</v>
      </c>
      <c r="R1075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t="s">
        <v>8332</v>
      </c>
      <c r="Q1076">
        <f t="shared" si="80"/>
        <v>6</v>
      </c>
      <c r="R1076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t="s">
        <v>8332</v>
      </c>
      <c r="Q1077">
        <f t="shared" si="80"/>
        <v>5</v>
      </c>
      <c r="R1077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t="s">
        <v>8332</v>
      </c>
      <c r="Q1078">
        <f t="shared" si="80"/>
        <v>63</v>
      </c>
      <c r="R1078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t="s">
        <v>8332</v>
      </c>
      <c r="Q1079">
        <f t="shared" si="80"/>
        <v>29</v>
      </c>
      <c r="R1079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t="s">
        <v>8332</v>
      </c>
      <c r="Q1080">
        <f t="shared" si="80"/>
        <v>8</v>
      </c>
      <c r="R1080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t="s">
        <v>8332</v>
      </c>
      <c r="Q1081">
        <f t="shared" si="80"/>
        <v>3</v>
      </c>
      <c r="R1081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t="s">
        <v>8332</v>
      </c>
      <c r="Q1082">
        <f t="shared" si="80"/>
        <v>9</v>
      </c>
      <c r="R1082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t="s">
        <v>8332</v>
      </c>
      <c r="Q1083">
        <f t="shared" si="80"/>
        <v>0</v>
      </c>
      <c r="R1083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t="s">
        <v>8332</v>
      </c>
      <c r="Q1084">
        <f t="shared" si="80"/>
        <v>1</v>
      </c>
      <c r="R108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t="s">
        <v>8332</v>
      </c>
      <c r="Q1085">
        <f t="shared" si="80"/>
        <v>1</v>
      </c>
      <c r="R1085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t="s">
        <v>8332</v>
      </c>
      <c r="Q1086">
        <f t="shared" si="80"/>
        <v>0</v>
      </c>
      <c r="R1086">
        <f t="shared" si="81"/>
        <v>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t="s">
        <v>8332</v>
      </c>
      <c r="Q1087">
        <f t="shared" si="80"/>
        <v>3</v>
      </c>
      <c r="R1087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t="s">
        <v>8332</v>
      </c>
      <c r="Q1088">
        <f t="shared" si="80"/>
        <v>0</v>
      </c>
      <c r="R1088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t="s">
        <v>8332</v>
      </c>
      <c r="Q1089">
        <f t="shared" si="80"/>
        <v>0</v>
      </c>
      <c r="R1089">
        <f t="shared" si="81"/>
        <v>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t="s">
        <v>8332</v>
      </c>
      <c r="Q1090">
        <f t="shared" si="80"/>
        <v>14</v>
      </c>
      <c r="R1090">
        <f t="shared" si="81"/>
        <v>43.42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t="s">
        <v>8332</v>
      </c>
      <c r="Q1091">
        <f t="shared" ref="Q1091:Q1154" si="85">ROUND(E1091/D1091*100,0)</f>
        <v>8</v>
      </c>
      <c r="R1091">
        <f t="shared" ref="R1091:R1154" si="86">IFERROR(ROUND(E1091/L1091,2),0)</f>
        <v>23.96</v>
      </c>
      <c r="S1091" s="14">
        <f t="shared" ref="S1091:S1154" si="87">((((J1091/60)/60)/24)+DATE(1970,1,1))</f>
        <v>42151.189525462964</v>
      </c>
      <c r="T1091" s="14">
        <f t="shared" ref="T1091:T1154" si="88">((((I1091/60)/60)/24)+DATE(1970,1,1))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t="s">
        <v>8332</v>
      </c>
      <c r="Q1092">
        <f t="shared" si="85"/>
        <v>0</v>
      </c>
      <c r="R1092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t="s">
        <v>8332</v>
      </c>
      <c r="Q1093">
        <f t="shared" si="85"/>
        <v>13</v>
      </c>
      <c r="R1093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t="s">
        <v>8332</v>
      </c>
      <c r="Q1094">
        <f t="shared" si="85"/>
        <v>1</v>
      </c>
      <c r="R109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t="s">
        <v>8332</v>
      </c>
      <c r="Q1095">
        <f t="shared" si="85"/>
        <v>14</v>
      </c>
      <c r="R1095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t="s">
        <v>8332</v>
      </c>
      <c r="Q1096">
        <f t="shared" si="85"/>
        <v>18</v>
      </c>
      <c r="R1096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t="s">
        <v>8332</v>
      </c>
      <c r="Q1097">
        <f t="shared" si="85"/>
        <v>5</v>
      </c>
      <c r="R1097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t="s">
        <v>8332</v>
      </c>
      <c r="Q1098">
        <f t="shared" si="85"/>
        <v>18</v>
      </c>
      <c r="R1098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t="s">
        <v>8332</v>
      </c>
      <c r="Q1099">
        <f t="shared" si="85"/>
        <v>0</v>
      </c>
      <c r="R1099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t="s">
        <v>8332</v>
      </c>
      <c r="Q1100">
        <f t="shared" si="85"/>
        <v>7</v>
      </c>
      <c r="R1100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t="s">
        <v>8332</v>
      </c>
      <c r="Q1101">
        <f t="shared" si="85"/>
        <v>1</v>
      </c>
      <c r="R1101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t="s">
        <v>8332</v>
      </c>
      <c r="Q1102">
        <f t="shared" si="85"/>
        <v>3</v>
      </c>
      <c r="R1102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t="s">
        <v>8332</v>
      </c>
      <c r="Q1103">
        <f t="shared" si="85"/>
        <v>0</v>
      </c>
      <c r="R1103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t="s">
        <v>8332</v>
      </c>
      <c r="Q1104">
        <f t="shared" si="85"/>
        <v>5</v>
      </c>
      <c r="R110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t="s">
        <v>8332</v>
      </c>
      <c r="Q1105">
        <f t="shared" si="85"/>
        <v>2</v>
      </c>
      <c r="R1105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t="s">
        <v>8332</v>
      </c>
      <c r="Q1106">
        <f t="shared" si="85"/>
        <v>5</v>
      </c>
      <c r="R1106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t="s">
        <v>8332</v>
      </c>
      <c r="Q1107">
        <f t="shared" si="85"/>
        <v>0</v>
      </c>
      <c r="R1107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t="s">
        <v>8332</v>
      </c>
      <c r="Q1108">
        <f t="shared" si="85"/>
        <v>41</v>
      </c>
      <c r="R1108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t="s">
        <v>8332</v>
      </c>
      <c r="Q1109">
        <f t="shared" si="85"/>
        <v>0</v>
      </c>
      <c r="R1109">
        <f t="shared" si="86"/>
        <v>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t="s">
        <v>8332</v>
      </c>
      <c r="Q1110">
        <f t="shared" si="85"/>
        <v>3</v>
      </c>
      <c r="R1110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t="s">
        <v>8332</v>
      </c>
      <c r="Q1111">
        <f t="shared" si="85"/>
        <v>0</v>
      </c>
      <c r="R1111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t="s">
        <v>8332</v>
      </c>
      <c r="Q1112">
        <f t="shared" si="85"/>
        <v>1</v>
      </c>
      <c r="R1112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t="s">
        <v>8332</v>
      </c>
      <c r="Q1113">
        <f t="shared" si="85"/>
        <v>0</v>
      </c>
      <c r="R1113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t="s">
        <v>8332</v>
      </c>
      <c r="Q1114">
        <f t="shared" si="85"/>
        <v>36</v>
      </c>
      <c r="R111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t="s">
        <v>8332</v>
      </c>
      <c r="Q1115">
        <f t="shared" si="85"/>
        <v>1</v>
      </c>
      <c r="R1115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t="s">
        <v>8332</v>
      </c>
      <c r="Q1116">
        <f t="shared" si="85"/>
        <v>0</v>
      </c>
      <c r="R1116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t="s">
        <v>8332</v>
      </c>
      <c r="Q1117">
        <f t="shared" si="85"/>
        <v>0</v>
      </c>
      <c r="R1117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t="s">
        <v>8332</v>
      </c>
      <c r="Q1118">
        <f t="shared" si="85"/>
        <v>0</v>
      </c>
      <c r="R1118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t="s">
        <v>8332</v>
      </c>
      <c r="Q1119">
        <f t="shared" si="85"/>
        <v>8</v>
      </c>
      <c r="R1119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t="s">
        <v>8332</v>
      </c>
      <c r="Q1120">
        <f t="shared" si="85"/>
        <v>2</v>
      </c>
      <c r="R1120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t="s">
        <v>8332</v>
      </c>
      <c r="Q1121">
        <f t="shared" si="85"/>
        <v>0</v>
      </c>
      <c r="R1121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t="s">
        <v>8332</v>
      </c>
      <c r="Q1122">
        <f t="shared" si="85"/>
        <v>0</v>
      </c>
      <c r="R1122">
        <f t="shared" si="86"/>
        <v>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t="s">
        <v>8332</v>
      </c>
      <c r="Q1123">
        <f t="shared" si="85"/>
        <v>0</v>
      </c>
      <c r="R1123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t="s">
        <v>8332</v>
      </c>
      <c r="Q1124">
        <f t="shared" si="85"/>
        <v>0</v>
      </c>
      <c r="R1124">
        <f t="shared" si="86"/>
        <v>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t="s">
        <v>8332</v>
      </c>
      <c r="Q1125">
        <f t="shared" si="85"/>
        <v>0</v>
      </c>
      <c r="R1125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t="s">
        <v>8333</v>
      </c>
      <c r="Q1126">
        <f t="shared" si="85"/>
        <v>0</v>
      </c>
      <c r="R1126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t="s">
        <v>8333</v>
      </c>
      <c r="Q1127">
        <f t="shared" si="85"/>
        <v>0</v>
      </c>
      <c r="R1127">
        <f t="shared" si="86"/>
        <v>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t="s">
        <v>8333</v>
      </c>
      <c r="Q1128">
        <f t="shared" si="85"/>
        <v>1</v>
      </c>
      <c r="R1128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t="s">
        <v>8333</v>
      </c>
      <c r="Q1129">
        <f t="shared" si="85"/>
        <v>2</v>
      </c>
      <c r="R1129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t="s">
        <v>8333</v>
      </c>
      <c r="Q1130">
        <f t="shared" si="85"/>
        <v>0</v>
      </c>
      <c r="R1130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t="s">
        <v>8333</v>
      </c>
      <c r="Q1131">
        <f t="shared" si="85"/>
        <v>0</v>
      </c>
      <c r="R1131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t="s">
        <v>8333</v>
      </c>
      <c r="Q1132">
        <f t="shared" si="85"/>
        <v>0</v>
      </c>
      <c r="R1132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t="s">
        <v>8333</v>
      </c>
      <c r="Q1133">
        <f t="shared" si="85"/>
        <v>0</v>
      </c>
      <c r="R1133">
        <f t="shared" si="86"/>
        <v>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t="s">
        <v>8333</v>
      </c>
      <c r="Q1134">
        <f t="shared" si="85"/>
        <v>14</v>
      </c>
      <c r="R113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t="s">
        <v>8333</v>
      </c>
      <c r="Q1135">
        <f t="shared" si="85"/>
        <v>1</v>
      </c>
      <c r="R1135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t="s">
        <v>8333</v>
      </c>
      <c r="Q1136">
        <f t="shared" si="85"/>
        <v>0</v>
      </c>
      <c r="R1136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t="s">
        <v>8333</v>
      </c>
      <c r="Q1137">
        <f t="shared" si="85"/>
        <v>5</v>
      </c>
      <c r="R1137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t="s">
        <v>8333</v>
      </c>
      <c r="Q1138">
        <f t="shared" si="85"/>
        <v>6</v>
      </c>
      <c r="R1138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t="s">
        <v>8333</v>
      </c>
      <c r="Q1139">
        <f t="shared" si="85"/>
        <v>40</v>
      </c>
      <c r="R1139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t="s">
        <v>8333</v>
      </c>
      <c r="Q1140">
        <f t="shared" si="85"/>
        <v>0</v>
      </c>
      <c r="R1140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t="s">
        <v>8333</v>
      </c>
      <c r="Q1141">
        <f t="shared" si="85"/>
        <v>0</v>
      </c>
      <c r="R1141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t="s">
        <v>8333</v>
      </c>
      <c r="Q1142">
        <f t="shared" si="85"/>
        <v>0</v>
      </c>
      <c r="R1142">
        <f t="shared" si="86"/>
        <v>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t="s">
        <v>8333</v>
      </c>
      <c r="Q1143">
        <f t="shared" si="85"/>
        <v>0</v>
      </c>
      <c r="R1143">
        <f t="shared" si="86"/>
        <v>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t="s">
        <v>8333</v>
      </c>
      <c r="Q1144">
        <f t="shared" si="85"/>
        <v>0</v>
      </c>
      <c r="R1144">
        <f t="shared" si="86"/>
        <v>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t="s">
        <v>8333</v>
      </c>
      <c r="Q1145">
        <f t="shared" si="85"/>
        <v>0</v>
      </c>
      <c r="R1145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t="s">
        <v>8335</v>
      </c>
      <c r="Q1146">
        <f t="shared" si="85"/>
        <v>0</v>
      </c>
      <c r="R1146">
        <f t="shared" si="86"/>
        <v>0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t="s">
        <v>8335</v>
      </c>
      <c r="Q1147">
        <f t="shared" si="85"/>
        <v>0</v>
      </c>
      <c r="R1147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t="s">
        <v>8335</v>
      </c>
      <c r="Q1148">
        <f t="shared" si="85"/>
        <v>9</v>
      </c>
      <c r="R1148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t="s">
        <v>8335</v>
      </c>
      <c r="Q1149">
        <f t="shared" si="85"/>
        <v>0</v>
      </c>
      <c r="R1149">
        <f t="shared" si="86"/>
        <v>0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t="s">
        <v>8335</v>
      </c>
      <c r="Q1150">
        <f t="shared" si="85"/>
        <v>0</v>
      </c>
      <c r="R1150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t="s">
        <v>8335</v>
      </c>
      <c r="Q1151">
        <f t="shared" si="85"/>
        <v>0</v>
      </c>
      <c r="R1151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t="s">
        <v>8335</v>
      </c>
      <c r="Q1152">
        <f t="shared" si="85"/>
        <v>10</v>
      </c>
      <c r="R1152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t="s">
        <v>8335</v>
      </c>
      <c r="Q1153">
        <f t="shared" si="85"/>
        <v>0</v>
      </c>
      <c r="R1153">
        <f t="shared" si="86"/>
        <v>0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t="s">
        <v>8335</v>
      </c>
      <c r="Q1154">
        <f t="shared" si="85"/>
        <v>6</v>
      </c>
      <c r="R1154">
        <f t="shared" si="86"/>
        <v>60.73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t="s">
        <v>8335</v>
      </c>
      <c r="Q1155">
        <f t="shared" ref="Q1155:Q1218" si="90">ROUND(E1155/D1155*100,0)</f>
        <v>1</v>
      </c>
      <c r="R1155">
        <f t="shared" ref="R1155:R1218" si="91">IFERROR(ROUND(E1155/L1155,2),0)</f>
        <v>50</v>
      </c>
      <c r="S1155" s="14">
        <f t="shared" ref="S1155:S1218" si="92">((((J1155/60)/60)/24)+DATE(1970,1,1))</f>
        <v>42143.714178240742</v>
      </c>
      <c r="T1155" s="14">
        <f t="shared" ref="T1155:T1218" si="93">((((I1155/60)/60)/24)+DATE(1970,1,1))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t="s">
        <v>8335</v>
      </c>
      <c r="Q1156">
        <f t="shared" si="90"/>
        <v>7</v>
      </c>
      <c r="R1156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t="s">
        <v>8335</v>
      </c>
      <c r="Q1157">
        <f t="shared" si="90"/>
        <v>1</v>
      </c>
      <c r="R1157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t="s">
        <v>8335</v>
      </c>
      <c r="Q1158">
        <f t="shared" si="90"/>
        <v>0</v>
      </c>
      <c r="R1158">
        <f t="shared" si="91"/>
        <v>0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t="s">
        <v>8335</v>
      </c>
      <c r="Q1159">
        <f t="shared" si="90"/>
        <v>2</v>
      </c>
      <c r="R1159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t="s">
        <v>8335</v>
      </c>
      <c r="Q1160">
        <f t="shared" si="90"/>
        <v>0</v>
      </c>
      <c r="R1160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t="s">
        <v>8335</v>
      </c>
      <c r="Q1161">
        <f t="shared" si="90"/>
        <v>0</v>
      </c>
      <c r="R1161">
        <f t="shared" si="91"/>
        <v>0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t="s">
        <v>8335</v>
      </c>
      <c r="Q1162">
        <f t="shared" si="90"/>
        <v>4</v>
      </c>
      <c r="R1162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t="s">
        <v>8335</v>
      </c>
      <c r="Q1163">
        <f t="shared" si="90"/>
        <v>0</v>
      </c>
      <c r="R1163">
        <f t="shared" si="91"/>
        <v>0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t="s">
        <v>8335</v>
      </c>
      <c r="Q1164">
        <f t="shared" si="90"/>
        <v>0</v>
      </c>
      <c r="R116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t="s">
        <v>8335</v>
      </c>
      <c r="Q1165">
        <f t="shared" si="90"/>
        <v>0</v>
      </c>
      <c r="R1165">
        <f t="shared" si="91"/>
        <v>0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t="s">
        <v>8335</v>
      </c>
      <c r="Q1166">
        <f t="shared" si="90"/>
        <v>0</v>
      </c>
      <c r="R1166">
        <f t="shared" si="91"/>
        <v>0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t="s">
        <v>8335</v>
      </c>
      <c r="Q1167">
        <f t="shared" si="90"/>
        <v>21</v>
      </c>
      <c r="R1167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t="s">
        <v>8335</v>
      </c>
      <c r="Q1168">
        <f t="shared" si="90"/>
        <v>19</v>
      </c>
      <c r="R1168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t="s">
        <v>8335</v>
      </c>
      <c r="Q1169">
        <f t="shared" si="90"/>
        <v>2</v>
      </c>
      <c r="R1169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t="s">
        <v>8335</v>
      </c>
      <c r="Q1170">
        <f t="shared" si="90"/>
        <v>6</v>
      </c>
      <c r="R1170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t="s">
        <v>8335</v>
      </c>
      <c r="Q1171">
        <f t="shared" si="90"/>
        <v>0</v>
      </c>
      <c r="R1171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t="s">
        <v>8335</v>
      </c>
      <c r="Q1172">
        <f t="shared" si="90"/>
        <v>0</v>
      </c>
      <c r="R1172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t="s">
        <v>8335</v>
      </c>
      <c r="Q1173">
        <f t="shared" si="90"/>
        <v>0</v>
      </c>
      <c r="R1173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t="s">
        <v>8335</v>
      </c>
      <c r="Q1174">
        <f t="shared" si="90"/>
        <v>0</v>
      </c>
      <c r="R1174">
        <f t="shared" si="91"/>
        <v>0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t="s">
        <v>8335</v>
      </c>
      <c r="Q1175">
        <f t="shared" si="90"/>
        <v>0</v>
      </c>
      <c r="R1175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t="s">
        <v>8335</v>
      </c>
      <c r="Q1176">
        <f t="shared" si="90"/>
        <v>6</v>
      </c>
      <c r="R1176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t="s">
        <v>8335</v>
      </c>
      <c r="Q1177">
        <f t="shared" si="90"/>
        <v>3</v>
      </c>
      <c r="R1177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t="s">
        <v>8335</v>
      </c>
      <c r="Q1178">
        <f t="shared" si="90"/>
        <v>0</v>
      </c>
      <c r="R1178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t="s">
        <v>8335</v>
      </c>
      <c r="Q1179">
        <f t="shared" si="90"/>
        <v>0</v>
      </c>
      <c r="R1179">
        <f t="shared" si="91"/>
        <v>0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t="s">
        <v>8335</v>
      </c>
      <c r="Q1180">
        <f t="shared" si="90"/>
        <v>0</v>
      </c>
      <c r="R1180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t="s">
        <v>8335</v>
      </c>
      <c r="Q1181">
        <f t="shared" si="90"/>
        <v>5</v>
      </c>
      <c r="R1181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t="s">
        <v>8335</v>
      </c>
      <c r="Q1182">
        <f t="shared" si="90"/>
        <v>12</v>
      </c>
      <c r="R1182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t="s">
        <v>8335</v>
      </c>
      <c r="Q1183">
        <f t="shared" si="90"/>
        <v>0</v>
      </c>
      <c r="R1183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t="s">
        <v>8335</v>
      </c>
      <c r="Q1184">
        <f t="shared" si="90"/>
        <v>4</v>
      </c>
      <c r="R118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t="s">
        <v>8335</v>
      </c>
      <c r="Q1185">
        <f t="shared" si="90"/>
        <v>4</v>
      </c>
      <c r="R1185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t="s">
        <v>8337</v>
      </c>
      <c r="Q1186">
        <f t="shared" si="90"/>
        <v>105</v>
      </c>
      <c r="R1186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t="s">
        <v>8337</v>
      </c>
      <c r="Q1187">
        <f t="shared" si="90"/>
        <v>105</v>
      </c>
      <c r="R1187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t="s">
        <v>8337</v>
      </c>
      <c r="Q1188">
        <f t="shared" si="90"/>
        <v>107</v>
      </c>
      <c r="R1188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t="s">
        <v>8337</v>
      </c>
      <c r="Q1189">
        <f t="shared" si="90"/>
        <v>104</v>
      </c>
      <c r="R1189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t="s">
        <v>8337</v>
      </c>
      <c r="Q1190">
        <f t="shared" si="90"/>
        <v>161</v>
      </c>
      <c r="R1190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t="s">
        <v>8337</v>
      </c>
      <c r="Q1191">
        <f t="shared" si="90"/>
        <v>108</v>
      </c>
      <c r="R1191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t="s">
        <v>8337</v>
      </c>
      <c r="Q1192">
        <f t="shared" si="90"/>
        <v>135</v>
      </c>
      <c r="R1192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t="s">
        <v>8337</v>
      </c>
      <c r="Q1193">
        <f t="shared" si="90"/>
        <v>109</v>
      </c>
      <c r="R1193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t="s">
        <v>8337</v>
      </c>
      <c r="Q1194">
        <f t="shared" si="90"/>
        <v>290</v>
      </c>
      <c r="R119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t="s">
        <v>8337</v>
      </c>
      <c r="Q1195">
        <f t="shared" si="90"/>
        <v>104</v>
      </c>
      <c r="R1195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t="s">
        <v>8337</v>
      </c>
      <c r="Q1196">
        <f t="shared" si="90"/>
        <v>322</v>
      </c>
      <c r="R1196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t="s">
        <v>8337</v>
      </c>
      <c r="Q1197">
        <f t="shared" si="90"/>
        <v>135</v>
      </c>
      <c r="R1197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t="s">
        <v>8337</v>
      </c>
      <c r="Q1198">
        <f t="shared" si="90"/>
        <v>270</v>
      </c>
      <c r="R1198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t="s">
        <v>8337</v>
      </c>
      <c r="Q1199">
        <f t="shared" si="90"/>
        <v>253</v>
      </c>
      <c r="R1199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t="s">
        <v>8337</v>
      </c>
      <c r="Q1200">
        <f t="shared" si="90"/>
        <v>261</v>
      </c>
      <c r="R1200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t="s">
        <v>8337</v>
      </c>
      <c r="Q1201">
        <f t="shared" si="90"/>
        <v>101</v>
      </c>
      <c r="R1201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t="s">
        <v>8337</v>
      </c>
      <c r="Q1202">
        <f t="shared" si="90"/>
        <v>126</v>
      </c>
      <c r="R1202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t="s">
        <v>8337</v>
      </c>
      <c r="Q1203">
        <f t="shared" si="90"/>
        <v>102</v>
      </c>
      <c r="R1203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t="s">
        <v>8337</v>
      </c>
      <c r="Q1204">
        <f t="shared" si="90"/>
        <v>199</v>
      </c>
      <c r="R120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t="s">
        <v>8337</v>
      </c>
      <c r="Q1205">
        <f t="shared" si="90"/>
        <v>102</v>
      </c>
      <c r="R1205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t="s">
        <v>8337</v>
      </c>
      <c r="Q1206">
        <f t="shared" si="90"/>
        <v>103</v>
      </c>
      <c r="R1206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t="s">
        <v>8337</v>
      </c>
      <c r="Q1207">
        <f t="shared" si="90"/>
        <v>101</v>
      </c>
      <c r="R1207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t="s">
        <v>8337</v>
      </c>
      <c r="Q1208">
        <f t="shared" si="90"/>
        <v>115</v>
      </c>
      <c r="R1208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t="s">
        <v>8337</v>
      </c>
      <c r="Q1209">
        <f t="shared" si="90"/>
        <v>104</v>
      </c>
      <c r="R1209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t="s">
        <v>8337</v>
      </c>
      <c r="Q1210">
        <f t="shared" si="90"/>
        <v>155</v>
      </c>
      <c r="R1210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t="s">
        <v>8337</v>
      </c>
      <c r="Q1211">
        <f t="shared" si="90"/>
        <v>106</v>
      </c>
      <c r="R1211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t="s">
        <v>8337</v>
      </c>
      <c r="Q1212">
        <f t="shared" si="90"/>
        <v>254</v>
      </c>
      <c r="R1212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t="s">
        <v>8337</v>
      </c>
      <c r="Q1213">
        <f t="shared" si="90"/>
        <v>101</v>
      </c>
      <c r="R1213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t="s">
        <v>8337</v>
      </c>
      <c r="Q1214">
        <f t="shared" si="90"/>
        <v>129</v>
      </c>
      <c r="R121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t="s">
        <v>8337</v>
      </c>
      <c r="Q1215">
        <f t="shared" si="90"/>
        <v>102</v>
      </c>
      <c r="R1215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t="s">
        <v>8337</v>
      </c>
      <c r="Q1216">
        <f t="shared" si="90"/>
        <v>132</v>
      </c>
      <c r="R1216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t="s">
        <v>8337</v>
      </c>
      <c r="Q1217">
        <f t="shared" si="90"/>
        <v>786</v>
      </c>
      <c r="R1217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t="s">
        <v>8337</v>
      </c>
      <c r="Q1218">
        <f t="shared" si="90"/>
        <v>146</v>
      </c>
      <c r="R1218">
        <f t="shared" si="91"/>
        <v>91.88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t="s">
        <v>8337</v>
      </c>
      <c r="Q1219">
        <f t="shared" ref="Q1219:Q1282" si="95">ROUND(E1219/D1219*100,0)</f>
        <v>103</v>
      </c>
      <c r="R1219">
        <f t="shared" ref="R1219:R1282" si="96">IFERROR(ROUND(E1219/L1219,2),0)</f>
        <v>148.57</v>
      </c>
      <c r="S1219" s="14">
        <f t="shared" ref="S1219:S1282" si="97">((((J1219/60)/60)/24)+DATE(1970,1,1))</f>
        <v>42535.809490740736</v>
      </c>
      <c r="T1219" s="14">
        <f t="shared" ref="T1219:T1282" si="98">((((I1219/60)/60)/24)+DATE(1970,1,1))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t="s">
        <v>8337</v>
      </c>
      <c r="Q1220">
        <f t="shared" si="95"/>
        <v>172</v>
      </c>
      <c r="R1220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t="s">
        <v>8337</v>
      </c>
      <c r="Q1221">
        <f t="shared" si="95"/>
        <v>159</v>
      </c>
      <c r="R1221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t="s">
        <v>8337</v>
      </c>
      <c r="Q1222">
        <f t="shared" si="95"/>
        <v>104</v>
      </c>
      <c r="R1222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t="s">
        <v>8337</v>
      </c>
      <c r="Q1223">
        <f t="shared" si="95"/>
        <v>111</v>
      </c>
      <c r="R1223">
        <f t="shared" si="96"/>
        <v>23.8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t="s">
        <v>8337</v>
      </c>
      <c r="Q1224">
        <f t="shared" si="95"/>
        <v>280</v>
      </c>
      <c r="R122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t="s">
        <v>8337</v>
      </c>
      <c r="Q1225">
        <f t="shared" si="95"/>
        <v>112</v>
      </c>
      <c r="R1225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t="s">
        <v>8338</v>
      </c>
      <c r="Q1226">
        <f t="shared" si="95"/>
        <v>7</v>
      </c>
      <c r="R1226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t="s">
        <v>8338</v>
      </c>
      <c r="Q1227">
        <f t="shared" si="95"/>
        <v>4</v>
      </c>
      <c r="R1227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t="s">
        <v>8338</v>
      </c>
      <c r="Q1228">
        <f t="shared" si="95"/>
        <v>4</v>
      </c>
      <c r="R1228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t="s">
        <v>8338</v>
      </c>
      <c r="Q1229">
        <f t="shared" si="95"/>
        <v>0</v>
      </c>
      <c r="R1229">
        <f t="shared" si="96"/>
        <v>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t="s">
        <v>8338</v>
      </c>
      <c r="Q1230">
        <f t="shared" si="95"/>
        <v>29</v>
      </c>
      <c r="R1230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t="s">
        <v>8338</v>
      </c>
      <c r="Q1231">
        <f t="shared" si="95"/>
        <v>1</v>
      </c>
      <c r="R1231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t="s">
        <v>8338</v>
      </c>
      <c r="Q1232">
        <f t="shared" si="95"/>
        <v>0</v>
      </c>
      <c r="R1232">
        <f t="shared" si="96"/>
        <v>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t="s">
        <v>8338</v>
      </c>
      <c r="Q1233">
        <f t="shared" si="95"/>
        <v>0</v>
      </c>
      <c r="R1233">
        <f t="shared" si="96"/>
        <v>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t="s">
        <v>8338</v>
      </c>
      <c r="Q1234">
        <f t="shared" si="95"/>
        <v>1</v>
      </c>
      <c r="R123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t="s">
        <v>8338</v>
      </c>
      <c r="Q1235">
        <f t="shared" si="95"/>
        <v>12</v>
      </c>
      <c r="R1235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t="s">
        <v>8338</v>
      </c>
      <c r="Q1236">
        <f t="shared" si="95"/>
        <v>0</v>
      </c>
      <c r="R1236">
        <f t="shared" si="96"/>
        <v>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t="s">
        <v>8338</v>
      </c>
      <c r="Q1237">
        <f t="shared" si="95"/>
        <v>3</v>
      </c>
      <c r="R1237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t="s">
        <v>8338</v>
      </c>
      <c r="Q1238">
        <f t="shared" si="95"/>
        <v>0</v>
      </c>
      <c r="R1238">
        <f t="shared" si="96"/>
        <v>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t="s">
        <v>8338</v>
      </c>
      <c r="Q1239">
        <f t="shared" si="95"/>
        <v>0</v>
      </c>
      <c r="R1239">
        <f t="shared" si="96"/>
        <v>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t="s">
        <v>8338</v>
      </c>
      <c r="Q1240">
        <f t="shared" si="95"/>
        <v>18</v>
      </c>
      <c r="R1240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t="s">
        <v>8338</v>
      </c>
      <c r="Q1241">
        <f t="shared" si="95"/>
        <v>0</v>
      </c>
      <c r="R1241">
        <f t="shared" si="96"/>
        <v>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t="s">
        <v>8338</v>
      </c>
      <c r="Q1242">
        <f t="shared" si="95"/>
        <v>3</v>
      </c>
      <c r="R1242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t="s">
        <v>8338</v>
      </c>
      <c r="Q1243">
        <f t="shared" si="95"/>
        <v>51</v>
      </c>
      <c r="R1243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t="s">
        <v>8338</v>
      </c>
      <c r="Q1244">
        <f t="shared" si="95"/>
        <v>1</v>
      </c>
      <c r="R124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t="s">
        <v>8338</v>
      </c>
      <c r="Q1245">
        <f t="shared" si="95"/>
        <v>14</v>
      </c>
      <c r="R1245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t="s">
        <v>8324</v>
      </c>
      <c r="Q1246">
        <f t="shared" si="95"/>
        <v>104</v>
      </c>
      <c r="R1246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t="s">
        <v>8324</v>
      </c>
      <c r="Q1247">
        <f t="shared" si="95"/>
        <v>120</v>
      </c>
      <c r="R1247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t="s">
        <v>8324</v>
      </c>
      <c r="Q1248">
        <f t="shared" si="95"/>
        <v>117</v>
      </c>
      <c r="R1248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t="s">
        <v>8324</v>
      </c>
      <c r="Q1249">
        <f t="shared" si="95"/>
        <v>122</v>
      </c>
      <c r="R1249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t="s">
        <v>8324</v>
      </c>
      <c r="Q1250">
        <f t="shared" si="95"/>
        <v>152</v>
      </c>
      <c r="R1250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t="s">
        <v>8324</v>
      </c>
      <c r="Q1251">
        <f t="shared" si="95"/>
        <v>104</v>
      </c>
      <c r="R1251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t="s">
        <v>8324</v>
      </c>
      <c r="Q1252">
        <f t="shared" si="95"/>
        <v>200</v>
      </c>
      <c r="R1252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t="s">
        <v>8324</v>
      </c>
      <c r="Q1253">
        <f t="shared" si="95"/>
        <v>102</v>
      </c>
      <c r="R1253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t="s">
        <v>8324</v>
      </c>
      <c r="Q1254">
        <f t="shared" si="95"/>
        <v>138</v>
      </c>
      <c r="R125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t="s">
        <v>8324</v>
      </c>
      <c r="Q1255">
        <f t="shared" si="95"/>
        <v>303833</v>
      </c>
      <c r="R1255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t="s">
        <v>8324</v>
      </c>
      <c r="Q1256">
        <f t="shared" si="95"/>
        <v>199</v>
      </c>
      <c r="R1256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t="s">
        <v>8324</v>
      </c>
      <c r="Q1257">
        <f t="shared" si="95"/>
        <v>202</v>
      </c>
      <c r="R1257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t="s">
        <v>8324</v>
      </c>
      <c r="Q1258">
        <f t="shared" si="95"/>
        <v>118</v>
      </c>
      <c r="R1258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t="s">
        <v>8324</v>
      </c>
      <c r="Q1259">
        <f t="shared" si="95"/>
        <v>295</v>
      </c>
      <c r="R1259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t="s">
        <v>8324</v>
      </c>
      <c r="Q1260">
        <f t="shared" si="95"/>
        <v>213</v>
      </c>
      <c r="R1260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t="s">
        <v>8324</v>
      </c>
      <c r="Q1261">
        <f t="shared" si="95"/>
        <v>104</v>
      </c>
      <c r="R1261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t="s">
        <v>8324</v>
      </c>
      <c r="Q1262">
        <f t="shared" si="95"/>
        <v>114</v>
      </c>
      <c r="R1262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t="s">
        <v>8324</v>
      </c>
      <c r="Q1263">
        <f t="shared" si="95"/>
        <v>101</v>
      </c>
      <c r="R1263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t="s">
        <v>8324</v>
      </c>
      <c r="Q1264">
        <f t="shared" si="95"/>
        <v>125</v>
      </c>
      <c r="R126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t="s">
        <v>8324</v>
      </c>
      <c r="Q1265">
        <f t="shared" si="95"/>
        <v>119</v>
      </c>
      <c r="R1265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t="s">
        <v>8324</v>
      </c>
      <c r="Q1266">
        <f t="shared" si="95"/>
        <v>166</v>
      </c>
      <c r="R1266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t="s">
        <v>8324</v>
      </c>
      <c r="Q1267">
        <f t="shared" si="95"/>
        <v>119</v>
      </c>
      <c r="R1267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t="s">
        <v>8324</v>
      </c>
      <c r="Q1268">
        <f t="shared" si="95"/>
        <v>100</v>
      </c>
      <c r="R1268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t="s">
        <v>8324</v>
      </c>
      <c r="Q1269">
        <f t="shared" si="95"/>
        <v>102</v>
      </c>
      <c r="R1269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t="s">
        <v>8324</v>
      </c>
      <c r="Q1270">
        <f t="shared" si="95"/>
        <v>117</v>
      </c>
      <c r="R1270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t="s">
        <v>8324</v>
      </c>
      <c r="Q1271">
        <f t="shared" si="95"/>
        <v>109</v>
      </c>
      <c r="R1271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t="s">
        <v>8324</v>
      </c>
      <c r="Q1272">
        <f t="shared" si="95"/>
        <v>115</v>
      </c>
      <c r="R1272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t="s">
        <v>8324</v>
      </c>
      <c r="Q1273">
        <f t="shared" si="95"/>
        <v>102</v>
      </c>
      <c r="R1273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t="s">
        <v>8324</v>
      </c>
      <c r="Q1274">
        <f t="shared" si="95"/>
        <v>106</v>
      </c>
      <c r="R127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t="s">
        <v>8324</v>
      </c>
      <c r="Q1275">
        <f t="shared" si="95"/>
        <v>104</v>
      </c>
      <c r="R1275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t="s">
        <v>8324</v>
      </c>
      <c r="Q1276">
        <f t="shared" si="95"/>
        <v>155</v>
      </c>
      <c r="R1276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t="s">
        <v>8324</v>
      </c>
      <c r="Q1277">
        <f t="shared" si="95"/>
        <v>162</v>
      </c>
      <c r="R1277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t="s">
        <v>8324</v>
      </c>
      <c r="Q1278">
        <f t="shared" si="95"/>
        <v>104</v>
      </c>
      <c r="R1278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t="s">
        <v>8324</v>
      </c>
      <c r="Q1279">
        <f t="shared" si="95"/>
        <v>106</v>
      </c>
      <c r="R1279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t="s">
        <v>8324</v>
      </c>
      <c r="Q1280">
        <f t="shared" si="95"/>
        <v>155</v>
      </c>
      <c r="R1280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t="s">
        <v>8324</v>
      </c>
      <c r="Q1281">
        <f t="shared" si="95"/>
        <v>111</v>
      </c>
      <c r="R1281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t="s">
        <v>8324</v>
      </c>
      <c r="Q1282">
        <f t="shared" si="95"/>
        <v>111</v>
      </c>
      <c r="R1282">
        <f t="shared" si="96"/>
        <v>127.98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t="s">
        <v>8324</v>
      </c>
      <c r="Q1283">
        <f t="shared" ref="Q1283:Q1346" si="100">ROUND(E1283/D1283*100,0)</f>
        <v>111</v>
      </c>
      <c r="R1283">
        <f t="shared" ref="R1283:R1346" si="101">IFERROR(ROUND(E1283/L1283,2),0)</f>
        <v>104.73</v>
      </c>
      <c r="S1283" s="14">
        <f t="shared" ref="S1283:S1346" si="102">((((J1283/60)/60)/24)+DATE(1970,1,1))</f>
        <v>41463.743472222224</v>
      </c>
      <c r="T1283" s="14">
        <f t="shared" ref="T1283:T1346" si="103">((((I1283/60)/60)/24)+DATE(1970,1,1))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t="s">
        <v>8324</v>
      </c>
      <c r="Q1284">
        <f t="shared" si="100"/>
        <v>124</v>
      </c>
      <c r="R128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t="s">
        <v>8324</v>
      </c>
      <c r="Q1285">
        <f t="shared" si="100"/>
        <v>211</v>
      </c>
      <c r="R1285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t="s">
        <v>8316</v>
      </c>
      <c r="Q1286">
        <f t="shared" si="100"/>
        <v>101</v>
      </c>
      <c r="R1286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t="s">
        <v>8316</v>
      </c>
      <c r="Q1287">
        <f t="shared" si="100"/>
        <v>102</v>
      </c>
      <c r="R1287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t="s">
        <v>8316</v>
      </c>
      <c r="Q1288">
        <f t="shared" si="100"/>
        <v>108</v>
      </c>
      <c r="R1288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t="s">
        <v>8316</v>
      </c>
      <c r="Q1289">
        <f t="shared" si="100"/>
        <v>242</v>
      </c>
      <c r="R1289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t="s">
        <v>8316</v>
      </c>
      <c r="Q1290">
        <f t="shared" si="100"/>
        <v>100</v>
      </c>
      <c r="R1290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t="s">
        <v>8316</v>
      </c>
      <c r="Q1291">
        <f t="shared" si="100"/>
        <v>125</v>
      </c>
      <c r="R1291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t="s">
        <v>8316</v>
      </c>
      <c r="Q1292">
        <f t="shared" si="100"/>
        <v>109</v>
      </c>
      <c r="R1292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t="s">
        <v>8316</v>
      </c>
      <c r="Q1293">
        <f t="shared" si="100"/>
        <v>146</v>
      </c>
      <c r="R1293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t="s">
        <v>8316</v>
      </c>
      <c r="Q1294">
        <f t="shared" si="100"/>
        <v>110</v>
      </c>
      <c r="R129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t="s">
        <v>8316</v>
      </c>
      <c r="Q1295">
        <f t="shared" si="100"/>
        <v>102</v>
      </c>
      <c r="R1295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t="s">
        <v>8316</v>
      </c>
      <c r="Q1296">
        <f t="shared" si="100"/>
        <v>122</v>
      </c>
      <c r="R1296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t="s">
        <v>8316</v>
      </c>
      <c r="Q1297">
        <f t="shared" si="100"/>
        <v>102</v>
      </c>
      <c r="R1297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t="s">
        <v>8316</v>
      </c>
      <c r="Q1298">
        <f t="shared" si="100"/>
        <v>141</v>
      </c>
      <c r="R1298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t="s">
        <v>8316</v>
      </c>
      <c r="Q1299">
        <f t="shared" si="100"/>
        <v>110</v>
      </c>
      <c r="R1299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t="s">
        <v>8316</v>
      </c>
      <c r="Q1300">
        <f t="shared" si="100"/>
        <v>105</v>
      </c>
      <c r="R1300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t="s">
        <v>8316</v>
      </c>
      <c r="Q1301">
        <f t="shared" si="100"/>
        <v>124</v>
      </c>
      <c r="R1301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t="s">
        <v>8316</v>
      </c>
      <c r="Q1302">
        <f t="shared" si="100"/>
        <v>135</v>
      </c>
      <c r="R1302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t="s">
        <v>8316</v>
      </c>
      <c r="Q1303">
        <f t="shared" si="100"/>
        <v>103</v>
      </c>
      <c r="R1303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t="s">
        <v>8316</v>
      </c>
      <c r="Q1304">
        <f t="shared" si="100"/>
        <v>100</v>
      </c>
      <c r="R130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t="s">
        <v>8316</v>
      </c>
      <c r="Q1305">
        <f t="shared" si="100"/>
        <v>130</v>
      </c>
      <c r="R1305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t="s">
        <v>8319</v>
      </c>
      <c r="Q1306">
        <f t="shared" si="100"/>
        <v>40</v>
      </c>
      <c r="R1306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t="s">
        <v>8319</v>
      </c>
      <c r="Q1307">
        <f t="shared" si="100"/>
        <v>26</v>
      </c>
      <c r="R1307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t="s">
        <v>8319</v>
      </c>
      <c r="Q1308">
        <f t="shared" si="100"/>
        <v>65</v>
      </c>
      <c r="R1308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t="s">
        <v>8319</v>
      </c>
      <c r="Q1309">
        <f t="shared" si="100"/>
        <v>12</v>
      </c>
      <c r="R1309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t="s">
        <v>8319</v>
      </c>
      <c r="Q1310">
        <f t="shared" si="100"/>
        <v>11</v>
      </c>
      <c r="R1310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t="s">
        <v>8319</v>
      </c>
      <c r="Q1311">
        <f t="shared" si="100"/>
        <v>112</v>
      </c>
      <c r="R1311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t="s">
        <v>8319</v>
      </c>
      <c r="Q1312">
        <f t="shared" si="100"/>
        <v>16</v>
      </c>
      <c r="R1312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t="s">
        <v>8319</v>
      </c>
      <c r="Q1313">
        <f t="shared" si="100"/>
        <v>32</v>
      </c>
      <c r="R1313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t="s">
        <v>8319</v>
      </c>
      <c r="Q1314">
        <f t="shared" si="100"/>
        <v>1</v>
      </c>
      <c r="R131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t="s">
        <v>8319</v>
      </c>
      <c r="Q1315">
        <f t="shared" si="100"/>
        <v>31</v>
      </c>
      <c r="R1315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t="s">
        <v>8319</v>
      </c>
      <c r="Q1316">
        <f t="shared" si="100"/>
        <v>1</v>
      </c>
      <c r="R1316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t="s">
        <v>8319</v>
      </c>
      <c r="Q1317">
        <f t="shared" si="100"/>
        <v>40</v>
      </c>
      <c r="R1317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t="s">
        <v>8319</v>
      </c>
      <c r="Q1318">
        <f t="shared" si="100"/>
        <v>0</v>
      </c>
      <c r="R1318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t="s">
        <v>8319</v>
      </c>
      <c r="Q1319">
        <f t="shared" si="100"/>
        <v>6</v>
      </c>
      <c r="R1319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t="s">
        <v>8319</v>
      </c>
      <c r="Q1320">
        <f t="shared" si="100"/>
        <v>15</v>
      </c>
      <c r="R1320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t="s">
        <v>8319</v>
      </c>
      <c r="Q1321">
        <f t="shared" si="100"/>
        <v>15</v>
      </c>
      <c r="R1321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t="s">
        <v>8319</v>
      </c>
      <c r="Q1322">
        <f t="shared" si="100"/>
        <v>1</v>
      </c>
      <c r="R1322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t="s">
        <v>8319</v>
      </c>
      <c r="Q1323">
        <f t="shared" si="100"/>
        <v>1</v>
      </c>
      <c r="R1323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t="s">
        <v>8319</v>
      </c>
      <c r="Q1324">
        <f t="shared" si="100"/>
        <v>0</v>
      </c>
      <c r="R132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t="s">
        <v>8319</v>
      </c>
      <c r="Q1325">
        <f t="shared" si="100"/>
        <v>9</v>
      </c>
      <c r="R1325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t="s">
        <v>8319</v>
      </c>
      <c r="Q1326">
        <f t="shared" si="100"/>
        <v>10</v>
      </c>
      <c r="R1326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t="s">
        <v>8319</v>
      </c>
      <c r="Q1327">
        <f t="shared" si="100"/>
        <v>2</v>
      </c>
      <c r="R1327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t="s">
        <v>8319</v>
      </c>
      <c r="Q1328">
        <f t="shared" si="100"/>
        <v>1</v>
      </c>
      <c r="R1328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t="s">
        <v>8319</v>
      </c>
      <c r="Q1329">
        <f t="shared" si="100"/>
        <v>4</v>
      </c>
      <c r="R1329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t="s">
        <v>8319</v>
      </c>
      <c r="Q1330">
        <f t="shared" si="100"/>
        <v>2</v>
      </c>
      <c r="R1330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t="s">
        <v>8319</v>
      </c>
      <c r="Q1331">
        <f t="shared" si="100"/>
        <v>1</v>
      </c>
      <c r="R1331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t="s">
        <v>8319</v>
      </c>
      <c r="Q1332">
        <f t="shared" si="100"/>
        <v>22</v>
      </c>
      <c r="R1332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t="s">
        <v>8319</v>
      </c>
      <c r="Q1333">
        <f t="shared" si="100"/>
        <v>1</v>
      </c>
      <c r="R1333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t="s">
        <v>8319</v>
      </c>
      <c r="Q1334">
        <f t="shared" si="100"/>
        <v>0</v>
      </c>
      <c r="R1334">
        <f t="shared" si="101"/>
        <v>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t="s">
        <v>8319</v>
      </c>
      <c r="Q1335">
        <f t="shared" si="100"/>
        <v>0</v>
      </c>
      <c r="R1335">
        <f t="shared" si="101"/>
        <v>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t="s">
        <v>8319</v>
      </c>
      <c r="Q1336">
        <f t="shared" si="100"/>
        <v>11</v>
      </c>
      <c r="R1336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t="s">
        <v>8319</v>
      </c>
      <c r="Q1337">
        <f t="shared" si="100"/>
        <v>20</v>
      </c>
      <c r="R1337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t="s">
        <v>8319</v>
      </c>
      <c r="Q1338">
        <f t="shared" si="100"/>
        <v>85</v>
      </c>
      <c r="R1338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t="s">
        <v>8319</v>
      </c>
      <c r="Q1339">
        <f t="shared" si="100"/>
        <v>49</v>
      </c>
      <c r="R1339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t="s">
        <v>8319</v>
      </c>
      <c r="Q1340">
        <f t="shared" si="100"/>
        <v>3</v>
      </c>
      <c r="R1340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t="s">
        <v>8319</v>
      </c>
      <c r="Q1341">
        <f t="shared" si="100"/>
        <v>7</v>
      </c>
      <c r="R1341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t="s">
        <v>8319</v>
      </c>
      <c r="Q1342">
        <f t="shared" si="100"/>
        <v>0</v>
      </c>
      <c r="R1342">
        <f t="shared" si="101"/>
        <v>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t="s">
        <v>8319</v>
      </c>
      <c r="Q1343">
        <f t="shared" si="100"/>
        <v>70</v>
      </c>
      <c r="R1343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t="s">
        <v>8319</v>
      </c>
      <c r="Q1344">
        <f t="shared" si="100"/>
        <v>0</v>
      </c>
      <c r="R134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t="s">
        <v>8319</v>
      </c>
      <c r="Q1345">
        <f t="shared" si="100"/>
        <v>102</v>
      </c>
      <c r="R1345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t="s">
        <v>8321</v>
      </c>
      <c r="Q1346">
        <f t="shared" si="100"/>
        <v>378</v>
      </c>
      <c r="R1346">
        <f t="shared" si="101"/>
        <v>40.76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t="s">
        <v>8321</v>
      </c>
      <c r="Q1347">
        <f t="shared" ref="Q1347:Q1410" si="105">ROUND(E1347/D1347*100,0)</f>
        <v>125</v>
      </c>
      <c r="R1347">
        <f t="shared" ref="R1347:R1410" si="106">IFERROR(ROUND(E1347/L1347,2),0)</f>
        <v>53.57</v>
      </c>
      <c r="S1347" s="14">
        <f t="shared" ref="S1347:S1410" si="107">((((J1347/60)/60)/24)+DATE(1970,1,1))</f>
        <v>41799.814340277779</v>
      </c>
      <c r="T1347" s="14">
        <f t="shared" ref="T1347:T1410" si="108">((((I1347/60)/60)/24)+DATE(1970,1,1))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t="s">
        <v>8321</v>
      </c>
      <c r="Q1348">
        <f t="shared" si="105"/>
        <v>147</v>
      </c>
      <c r="R1348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t="s">
        <v>8321</v>
      </c>
      <c r="Q1349">
        <f t="shared" si="105"/>
        <v>102</v>
      </c>
      <c r="R1349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t="s">
        <v>8321</v>
      </c>
      <c r="Q1350">
        <f t="shared" si="105"/>
        <v>102</v>
      </c>
      <c r="R1350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t="s">
        <v>8321</v>
      </c>
      <c r="Q1351">
        <f t="shared" si="105"/>
        <v>204</v>
      </c>
      <c r="R1351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t="s">
        <v>8321</v>
      </c>
      <c r="Q1352">
        <f t="shared" si="105"/>
        <v>104</v>
      </c>
      <c r="R1352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t="s">
        <v>8321</v>
      </c>
      <c r="Q1353">
        <f t="shared" si="105"/>
        <v>101</v>
      </c>
      <c r="R1353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t="s">
        <v>8321</v>
      </c>
      <c r="Q1354">
        <f t="shared" si="105"/>
        <v>136</v>
      </c>
      <c r="R135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t="s">
        <v>8321</v>
      </c>
      <c r="Q1355">
        <f t="shared" si="105"/>
        <v>134</v>
      </c>
      <c r="R1355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t="s">
        <v>8321</v>
      </c>
      <c r="Q1356">
        <f t="shared" si="105"/>
        <v>130</v>
      </c>
      <c r="R1356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t="s">
        <v>8321</v>
      </c>
      <c r="Q1357">
        <f t="shared" si="105"/>
        <v>123</v>
      </c>
      <c r="R1357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t="s">
        <v>8321</v>
      </c>
      <c r="Q1358">
        <f t="shared" si="105"/>
        <v>183</v>
      </c>
      <c r="R1358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t="s">
        <v>8321</v>
      </c>
      <c r="Q1359">
        <f t="shared" si="105"/>
        <v>125</v>
      </c>
      <c r="R1359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t="s">
        <v>8321</v>
      </c>
      <c r="Q1360">
        <f t="shared" si="105"/>
        <v>112</v>
      </c>
      <c r="R1360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t="s">
        <v>8321</v>
      </c>
      <c r="Q1361">
        <f t="shared" si="105"/>
        <v>116</v>
      </c>
      <c r="R1361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t="s">
        <v>8321</v>
      </c>
      <c r="Q1362">
        <f t="shared" si="105"/>
        <v>173</v>
      </c>
      <c r="R1362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t="s">
        <v>8321</v>
      </c>
      <c r="Q1363">
        <f t="shared" si="105"/>
        <v>126</v>
      </c>
      <c r="R1363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t="s">
        <v>8321</v>
      </c>
      <c r="Q1364">
        <f t="shared" si="105"/>
        <v>109</v>
      </c>
      <c r="R136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t="s">
        <v>8321</v>
      </c>
      <c r="Q1365">
        <f t="shared" si="105"/>
        <v>100</v>
      </c>
      <c r="R1365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t="s">
        <v>8324</v>
      </c>
      <c r="Q1366">
        <f t="shared" si="105"/>
        <v>119</v>
      </c>
      <c r="R1366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t="s">
        <v>8324</v>
      </c>
      <c r="Q1367">
        <f t="shared" si="105"/>
        <v>100</v>
      </c>
      <c r="R1367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t="s">
        <v>8324</v>
      </c>
      <c r="Q1368">
        <f t="shared" si="105"/>
        <v>126</v>
      </c>
      <c r="R1368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t="s">
        <v>8324</v>
      </c>
      <c r="Q1369">
        <f t="shared" si="105"/>
        <v>114</v>
      </c>
      <c r="R1369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t="s">
        <v>8324</v>
      </c>
      <c r="Q1370">
        <f t="shared" si="105"/>
        <v>111</v>
      </c>
      <c r="R1370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t="s">
        <v>8324</v>
      </c>
      <c r="Q1371">
        <f t="shared" si="105"/>
        <v>105</v>
      </c>
      <c r="R1371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t="s">
        <v>8324</v>
      </c>
      <c r="Q1372">
        <f t="shared" si="105"/>
        <v>104</v>
      </c>
      <c r="R1372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t="s">
        <v>8324</v>
      </c>
      <c r="Q1373">
        <f t="shared" si="105"/>
        <v>107</v>
      </c>
      <c r="R1373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t="s">
        <v>8324</v>
      </c>
      <c r="Q1374">
        <f t="shared" si="105"/>
        <v>124</v>
      </c>
      <c r="R137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t="s">
        <v>8324</v>
      </c>
      <c r="Q1375">
        <f t="shared" si="105"/>
        <v>105</v>
      </c>
      <c r="R1375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t="s">
        <v>8324</v>
      </c>
      <c r="Q1376">
        <f t="shared" si="105"/>
        <v>189</v>
      </c>
      <c r="R1376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t="s">
        <v>8324</v>
      </c>
      <c r="Q1377">
        <f t="shared" si="105"/>
        <v>171</v>
      </c>
      <c r="R1377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t="s">
        <v>8324</v>
      </c>
      <c r="Q1378">
        <f t="shared" si="105"/>
        <v>252</v>
      </c>
      <c r="R1378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t="s">
        <v>8324</v>
      </c>
      <c r="Q1379">
        <f t="shared" si="105"/>
        <v>116</v>
      </c>
      <c r="R1379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t="s">
        <v>8324</v>
      </c>
      <c r="Q1380">
        <f t="shared" si="105"/>
        <v>203</v>
      </c>
      <c r="R1380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t="s">
        <v>8324</v>
      </c>
      <c r="Q1381">
        <f t="shared" si="105"/>
        <v>112</v>
      </c>
      <c r="R1381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t="s">
        <v>8324</v>
      </c>
      <c r="Q1382">
        <f t="shared" si="105"/>
        <v>424</v>
      </c>
      <c r="R1382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t="s">
        <v>8324</v>
      </c>
      <c r="Q1383">
        <f t="shared" si="105"/>
        <v>107</v>
      </c>
      <c r="R1383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t="s">
        <v>8324</v>
      </c>
      <c r="Q1384">
        <f t="shared" si="105"/>
        <v>104</v>
      </c>
      <c r="R138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t="s">
        <v>8324</v>
      </c>
      <c r="Q1385">
        <f t="shared" si="105"/>
        <v>212</v>
      </c>
      <c r="R1385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t="s">
        <v>8324</v>
      </c>
      <c r="Q1386">
        <f t="shared" si="105"/>
        <v>124</v>
      </c>
      <c r="R1386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t="s">
        <v>8324</v>
      </c>
      <c r="Q1387">
        <f t="shared" si="105"/>
        <v>110</v>
      </c>
      <c r="R1387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t="s">
        <v>8324</v>
      </c>
      <c r="Q1388">
        <f t="shared" si="105"/>
        <v>219</v>
      </c>
      <c r="R1388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t="s">
        <v>8324</v>
      </c>
      <c r="Q1389">
        <f t="shared" si="105"/>
        <v>137</v>
      </c>
      <c r="R1389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t="s">
        <v>8324</v>
      </c>
      <c r="Q1390">
        <f t="shared" si="105"/>
        <v>135</v>
      </c>
      <c r="R1390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t="s">
        <v>8324</v>
      </c>
      <c r="Q1391">
        <f t="shared" si="105"/>
        <v>145</v>
      </c>
      <c r="R1391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t="s">
        <v>8324</v>
      </c>
      <c r="Q1392">
        <f t="shared" si="105"/>
        <v>109</v>
      </c>
      <c r="R1392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t="s">
        <v>8324</v>
      </c>
      <c r="Q1393">
        <f t="shared" si="105"/>
        <v>110</v>
      </c>
      <c r="R1393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t="s">
        <v>8324</v>
      </c>
      <c r="Q1394">
        <f t="shared" si="105"/>
        <v>114</v>
      </c>
      <c r="R139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t="s">
        <v>8324</v>
      </c>
      <c r="Q1395">
        <f t="shared" si="105"/>
        <v>102</v>
      </c>
      <c r="R1395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t="s">
        <v>8324</v>
      </c>
      <c r="Q1396">
        <f t="shared" si="105"/>
        <v>122</v>
      </c>
      <c r="R1396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t="s">
        <v>8324</v>
      </c>
      <c r="Q1397">
        <f t="shared" si="105"/>
        <v>112</v>
      </c>
      <c r="R1397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t="s">
        <v>8324</v>
      </c>
      <c r="Q1398">
        <f t="shared" si="105"/>
        <v>107</v>
      </c>
      <c r="R1398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t="s">
        <v>8324</v>
      </c>
      <c r="Q1399">
        <f t="shared" si="105"/>
        <v>114</v>
      </c>
      <c r="R1399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t="s">
        <v>8324</v>
      </c>
      <c r="Q1400">
        <f t="shared" si="105"/>
        <v>110</v>
      </c>
      <c r="R1400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t="s">
        <v>8324</v>
      </c>
      <c r="Q1401">
        <f t="shared" si="105"/>
        <v>126</v>
      </c>
      <c r="R1401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t="s">
        <v>8324</v>
      </c>
      <c r="Q1402">
        <f t="shared" si="105"/>
        <v>167</v>
      </c>
      <c r="R1402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t="s">
        <v>8324</v>
      </c>
      <c r="Q1403">
        <f t="shared" si="105"/>
        <v>497</v>
      </c>
      <c r="R1403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t="s">
        <v>8324</v>
      </c>
      <c r="Q1404">
        <f t="shared" si="105"/>
        <v>109</v>
      </c>
      <c r="R140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t="s">
        <v>8324</v>
      </c>
      <c r="Q1405">
        <f t="shared" si="105"/>
        <v>103</v>
      </c>
      <c r="R1405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t="s">
        <v>8339</v>
      </c>
      <c r="Q1406">
        <f t="shared" si="105"/>
        <v>2</v>
      </c>
      <c r="R1406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t="s">
        <v>8339</v>
      </c>
      <c r="Q1407">
        <f t="shared" si="105"/>
        <v>0</v>
      </c>
      <c r="R1407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t="s">
        <v>8339</v>
      </c>
      <c r="Q1408">
        <f t="shared" si="105"/>
        <v>0</v>
      </c>
      <c r="R1408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t="s">
        <v>8339</v>
      </c>
      <c r="Q1409">
        <f t="shared" si="105"/>
        <v>1</v>
      </c>
      <c r="R1409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t="s">
        <v>8339</v>
      </c>
      <c r="Q1410">
        <f t="shared" si="105"/>
        <v>7</v>
      </c>
      <c r="R1410">
        <f t="shared" si="106"/>
        <v>12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t="s">
        <v>8339</v>
      </c>
      <c r="Q1411">
        <f t="shared" ref="Q1411:Q1474" si="110">ROUND(E1411/D1411*100,0)</f>
        <v>0</v>
      </c>
      <c r="R1411">
        <f t="shared" ref="R1411:R1474" si="111">IFERROR(ROUND(E1411/L1411,2),0)</f>
        <v>0</v>
      </c>
      <c r="S1411" s="14">
        <f t="shared" ref="S1411:S1474" si="112">((((J1411/60)/60)/24)+DATE(1970,1,1))</f>
        <v>41945.133506944447</v>
      </c>
      <c r="T1411" s="14">
        <f t="shared" ref="T1411:T1474" si="113">((((I1411/60)/60)/24)+DATE(1970,1,1))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t="s">
        <v>8339</v>
      </c>
      <c r="Q1412">
        <f t="shared" si="110"/>
        <v>0</v>
      </c>
      <c r="R1412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t="s">
        <v>8339</v>
      </c>
      <c r="Q1413">
        <f t="shared" si="110"/>
        <v>0</v>
      </c>
      <c r="R1413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t="s">
        <v>8339</v>
      </c>
      <c r="Q1414">
        <f t="shared" si="110"/>
        <v>5</v>
      </c>
      <c r="R141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t="s">
        <v>8339</v>
      </c>
      <c r="Q1415">
        <f t="shared" si="110"/>
        <v>5</v>
      </c>
      <c r="R1415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t="s">
        <v>8339</v>
      </c>
      <c r="Q1416">
        <f t="shared" si="110"/>
        <v>0</v>
      </c>
      <c r="R1416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t="s">
        <v>8339</v>
      </c>
      <c r="Q1417">
        <f t="shared" si="110"/>
        <v>18</v>
      </c>
      <c r="R1417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t="s">
        <v>8339</v>
      </c>
      <c r="Q1418">
        <f t="shared" si="110"/>
        <v>0</v>
      </c>
      <c r="R1418">
        <f t="shared" si="111"/>
        <v>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t="s">
        <v>8339</v>
      </c>
      <c r="Q1419">
        <f t="shared" si="110"/>
        <v>1</v>
      </c>
      <c r="R1419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t="s">
        <v>8339</v>
      </c>
      <c r="Q1420">
        <f t="shared" si="110"/>
        <v>0</v>
      </c>
      <c r="R1420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t="s">
        <v>8339</v>
      </c>
      <c r="Q1421">
        <f t="shared" si="110"/>
        <v>7</v>
      </c>
      <c r="R1421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t="s">
        <v>8339</v>
      </c>
      <c r="Q1422">
        <f t="shared" si="110"/>
        <v>3</v>
      </c>
      <c r="R1422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t="s">
        <v>8339</v>
      </c>
      <c r="Q1423">
        <f t="shared" si="110"/>
        <v>0</v>
      </c>
      <c r="R1423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t="s">
        <v>8339</v>
      </c>
      <c r="Q1424">
        <f t="shared" si="110"/>
        <v>0</v>
      </c>
      <c r="R142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t="s">
        <v>8339</v>
      </c>
      <c r="Q1425">
        <f t="shared" si="110"/>
        <v>0</v>
      </c>
      <c r="R1425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t="s">
        <v>8339</v>
      </c>
      <c r="Q1426">
        <f t="shared" si="110"/>
        <v>20</v>
      </c>
      <c r="R1426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t="s">
        <v>8339</v>
      </c>
      <c r="Q1427">
        <f t="shared" si="110"/>
        <v>0</v>
      </c>
      <c r="R1427">
        <f t="shared" si="111"/>
        <v>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t="s">
        <v>8339</v>
      </c>
      <c r="Q1428">
        <f t="shared" si="110"/>
        <v>0</v>
      </c>
      <c r="R1428">
        <f t="shared" si="111"/>
        <v>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t="s">
        <v>8339</v>
      </c>
      <c r="Q1429">
        <f t="shared" si="110"/>
        <v>8</v>
      </c>
      <c r="R1429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t="s">
        <v>8339</v>
      </c>
      <c r="Q1430">
        <f t="shared" si="110"/>
        <v>5</v>
      </c>
      <c r="R1430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t="s">
        <v>8339</v>
      </c>
      <c r="Q1431">
        <f t="shared" si="110"/>
        <v>0</v>
      </c>
      <c r="R1431">
        <f t="shared" si="111"/>
        <v>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t="s">
        <v>8339</v>
      </c>
      <c r="Q1432">
        <f t="shared" si="110"/>
        <v>8</v>
      </c>
      <c r="R1432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t="s">
        <v>8339</v>
      </c>
      <c r="Q1433">
        <f t="shared" si="110"/>
        <v>32</v>
      </c>
      <c r="R1433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t="s">
        <v>8339</v>
      </c>
      <c r="Q1434">
        <f t="shared" si="110"/>
        <v>0</v>
      </c>
      <c r="R1434">
        <f t="shared" si="111"/>
        <v>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t="s">
        <v>8339</v>
      </c>
      <c r="Q1435">
        <f t="shared" si="110"/>
        <v>7</v>
      </c>
      <c r="R1435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t="s">
        <v>8339</v>
      </c>
      <c r="Q1436">
        <f t="shared" si="110"/>
        <v>10</v>
      </c>
      <c r="R1436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t="s">
        <v>8339</v>
      </c>
      <c r="Q1437">
        <f t="shared" si="110"/>
        <v>0</v>
      </c>
      <c r="R1437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t="s">
        <v>8339</v>
      </c>
      <c r="Q1438">
        <f t="shared" si="110"/>
        <v>1</v>
      </c>
      <c r="R1438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t="s">
        <v>8339</v>
      </c>
      <c r="Q1439">
        <f t="shared" si="110"/>
        <v>27</v>
      </c>
      <c r="R1439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t="s">
        <v>8339</v>
      </c>
      <c r="Q1440">
        <f t="shared" si="110"/>
        <v>3</v>
      </c>
      <c r="R1440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t="s">
        <v>8339</v>
      </c>
      <c r="Q1441">
        <f t="shared" si="110"/>
        <v>7</v>
      </c>
      <c r="R1441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t="s">
        <v>8339</v>
      </c>
      <c r="Q1442">
        <f t="shared" si="110"/>
        <v>0</v>
      </c>
      <c r="R1442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t="s">
        <v>8339</v>
      </c>
      <c r="Q1443">
        <f t="shared" si="110"/>
        <v>1</v>
      </c>
      <c r="R1443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t="s">
        <v>8339</v>
      </c>
      <c r="Q1444">
        <f t="shared" si="110"/>
        <v>0</v>
      </c>
      <c r="R1444">
        <f t="shared" si="111"/>
        <v>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t="s">
        <v>8339</v>
      </c>
      <c r="Q1445">
        <f t="shared" si="110"/>
        <v>0</v>
      </c>
      <c r="R1445">
        <f t="shared" si="111"/>
        <v>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t="s">
        <v>8339</v>
      </c>
      <c r="Q1446">
        <f t="shared" si="110"/>
        <v>0</v>
      </c>
      <c r="R1446">
        <f t="shared" si="111"/>
        <v>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t="s">
        <v>8339</v>
      </c>
      <c r="Q1447">
        <f t="shared" si="110"/>
        <v>0</v>
      </c>
      <c r="R1447">
        <f t="shared" si="111"/>
        <v>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t="s">
        <v>8339</v>
      </c>
      <c r="Q1448">
        <f t="shared" si="110"/>
        <v>0</v>
      </c>
      <c r="R1448">
        <f t="shared" si="111"/>
        <v>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t="s">
        <v>8339</v>
      </c>
      <c r="Q1449">
        <f t="shared" si="110"/>
        <v>0</v>
      </c>
      <c r="R1449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t="s">
        <v>8339</v>
      </c>
      <c r="Q1450">
        <f t="shared" si="110"/>
        <v>0</v>
      </c>
      <c r="R1450">
        <f t="shared" si="111"/>
        <v>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t="s">
        <v>8339</v>
      </c>
      <c r="Q1451">
        <f t="shared" si="110"/>
        <v>0</v>
      </c>
      <c r="R1451">
        <f t="shared" si="111"/>
        <v>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t="s">
        <v>8339</v>
      </c>
      <c r="Q1452">
        <f t="shared" si="110"/>
        <v>0</v>
      </c>
      <c r="R1452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t="s">
        <v>8339</v>
      </c>
      <c r="Q1453">
        <f t="shared" si="110"/>
        <v>0</v>
      </c>
      <c r="R1453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t="s">
        <v>8339</v>
      </c>
      <c r="Q1454">
        <f t="shared" si="110"/>
        <v>0</v>
      </c>
      <c r="R1454">
        <f t="shared" si="111"/>
        <v>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t="s">
        <v>8339</v>
      </c>
      <c r="Q1455">
        <f t="shared" si="110"/>
        <v>0</v>
      </c>
      <c r="R1455">
        <f t="shared" si="111"/>
        <v>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t="s">
        <v>8339</v>
      </c>
      <c r="Q1456">
        <f t="shared" si="110"/>
        <v>1</v>
      </c>
      <c r="R1456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t="s">
        <v>8339</v>
      </c>
      <c r="Q1457">
        <f t="shared" si="110"/>
        <v>11</v>
      </c>
      <c r="R1457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t="s">
        <v>8339</v>
      </c>
      <c r="Q1458">
        <f t="shared" si="110"/>
        <v>3</v>
      </c>
      <c r="R1458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t="s">
        <v>8339</v>
      </c>
      <c r="Q1459">
        <f t="shared" si="110"/>
        <v>0</v>
      </c>
      <c r="R1459">
        <f t="shared" si="111"/>
        <v>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t="s">
        <v>8339</v>
      </c>
      <c r="Q1460">
        <f t="shared" si="110"/>
        <v>0</v>
      </c>
      <c r="R1460">
        <f t="shared" si="111"/>
        <v>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t="s">
        <v>8339</v>
      </c>
      <c r="Q1461">
        <f t="shared" si="110"/>
        <v>0</v>
      </c>
      <c r="R1461">
        <f t="shared" si="111"/>
        <v>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t="s">
        <v>8339</v>
      </c>
      <c r="Q1462">
        <f t="shared" si="110"/>
        <v>0</v>
      </c>
      <c r="R1462">
        <f t="shared" si="111"/>
        <v>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t="s">
        <v>8340</v>
      </c>
      <c r="Q1463">
        <f t="shared" si="110"/>
        <v>101</v>
      </c>
      <c r="R1463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t="s">
        <v>8340</v>
      </c>
      <c r="Q1464">
        <f t="shared" si="110"/>
        <v>109</v>
      </c>
      <c r="R146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t="s">
        <v>8340</v>
      </c>
      <c r="Q1465">
        <f t="shared" si="110"/>
        <v>148</v>
      </c>
      <c r="R1465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t="s">
        <v>8340</v>
      </c>
      <c r="Q1466">
        <f t="shared" si="110"/>
        <v>163</v>
      </c>
      <c r="R1466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t="s">
        <v>8340</v>
      </c>
      <c r="Q1467">
        <f t="shared" si="110"/>
        <v>456</v>
      </c>
      <c r="R1467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t="s">
        <v>8340</v>
      </c>
      <c r="Q1468">
        <f t="shared" si="110"/>
        <v>108</v>
      </c>
      <c r="R1468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t="s">
        <v>8340</v>
      </c>
      <c r="Q1469">
        <f t="shared" si="110"/>
        <v>115</v>
      </c>
      <c r="R1469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t="s">
        <v>8340</v>
      </c>
      <c r="Q1470">
        <f t="shared" si="110"/>
        <v>102</v>
      </c>
      <c r="R1470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t="s">
        <v>8340</v>
      </c>
      <c r="Q1471">
        <f t="shared" si="110"/>
        <v>108</v>
      </c>
      <c r="R1471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t="s">
        <v>8340</v>
      </c>
      <c r="Q1472">
        <f t="shared" si="110"/>
        <v>125</v>
      </c>
      <c r="R1472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t="s">
        <v>8340</v>
      </c>
      <c r="Q1473">
        <f t="shared" si="110"/>
        <v>104</v>
      </c>
      <c r="R1473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t="s">
        <v>8340</v>
      </c>
      <c r="Q1474">
        <f t="shared" si="110"/>
        <v>139</v>
      </c>
      <c r="R1474">
        <f t="shared" si="111"/>
        <v>103.2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t="s">
        <v>8340</v>
      </c>
      <c r="Q1475">
        <f t="shared" ref="Q1475:Q1538" si="115">ROUND(E1475/D1475*100,0)</f>
        <v>121</v>
      </c>
      <c r="R1475">
        <f t="shared" ref="R1475:R1538" si="116">IFERROR(ROUND(E1475/L1475,2),0)</f>
        <v>38.46</v>
      </c>
      <c r="S1475" s="14">
        <f t="shared" ref="S1475:S1538" si="117">((((J1475/60)/60)/24)+DATE(1970,1,1))</f>
        <v>40939.979618055557</v>
      </c>
      <c r="T1475" s="14">
        <f t="shared" ref="T1475:T1538" si="118">((((I1475/60)/60)/24)+DATE(1970,1,1))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t="s">
        <v>8340</v>
      </c>
      <c r="Q1476">
        <f t="shared" si="115"/>
        <v>112</v>
      </c>
      <c r="R1476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t="s">
        <v>8340</v>
      </c>
      <c r="Q1477">
        <f t="shared" si="115"/>
        <v>189</v>
      </c>
      <c r="R1477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t="s">
        <v>8340</v>
      </c>
      <c r="Q1478">
        <f t="shared" si="115"/>
        <v>662</v>
      </c>
      <c r="R1478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t="s">
        <v>8340</v>
      </c>
      <c r="Q1479">
        <f t="shared" si="115"/>
        <v>111</v>
      </c>
      <c r="R1479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t="s">
        <v>8340</v>
      </c>
      <c r="Q1480">
        <f t="shared" si="115"/>
        <v>1182</v>
      </c>
      <c r="R1480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t="s">
        <v>8340</v>
      </c>
      <c r="Q1481">
        <f t="shared" si="115"/>
        <v>137</v>
      </c>
      <c r="R1481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t="s">
        <v>8340</v>
      </c>
      <c r="Q1482">
        <f t="shared" si="115"/>
        <v>117</v>
      </c>
      <c r="R1482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t="s">
        <v>8322</v>
      </c>
      <c r="Q1483">
        <f t="shared" si="115"/>
        <v>2</v>
      </c>
      <c r="R1483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t="s">
        <v>8322</v>
      </c>
      <c r="Q1484">
        <f t="shared" si="115"/>
        <v>0</v>
      </c>
      <c r="R148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t="s">
        <v>8322</v>
      </c>
      <c r="Q1485">
        <f t="shared" si="115"/>
        <v>1</v>
      </c>
      <c r="R1485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t="s">
        <v>8322</v>
      </c>
      <c r="Q1486">
        <f t="shared" si="115"/>
        <v>0</v>
      </c>
      <c r="R1486">
        <f t="shared" si="116"/>
        <v>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t="s">
        <v>8322</v>
      </c>
      <c r="Q1487">
        <f t="shared" si="115"/>
        <v>2</v>
      </c>
      <c r="R1487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t="s">
        <v>8322</v>
      </c>
      <c r="Q1488">
        <f t="shared" si="115"/>
        <v>0</v>
      </c>
      <c r="R1488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t="s">
        <v>8322</v>
      </c>
      <c r="Q1489">
        <f t="shared" si="115"/>
        <v>0</v>
      </c>
      <c r="R1489">
        <f t="shared" si="116"/>
        <v>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t="s">
        <v>8322</v>
      </c>
      <c r="Q1490">
        <f t="shared" si="115"/>
        <v>2</v>
      </c>
      <c r="R1490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t="s">
        <v>8322</v>
      </c>
      <c r="Q1491">
        <f t="shared" si="115"/>
        <v>0</v>
      </c>
      <c r="R1491">
        <f t="shared" si="116"/>
        <v>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t="s">
        <v>8322</v>
      </c>
      <c r="Q1492">
        <f t="shared" si="115"/>
        <v>31</v>
      </c>
      <c r="R1492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t="s">
        <v>8322</v>
      </c>
      <c r="Q1493">
        <f t="shared" si="115"/>
        <v>8</v>
      </c>
      <c r="R1493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t="s">
        <v>8322</v>
      </c>
      <c r="Q1494">
        <f t="shared" si="115"/>
        <v>1</v>
      </c>
      <c r="R149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t="s">
        <v>8322</v>
      </c>
      <c r="Q1495">
        <f t="shared" si="115"/>
        <v>0</v>
      </c>
      <c r="R1495">
        <f t="shared" si="116"/>
        <v>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t="s">
        <v>8322</v>
      </c>
      <c r="Q1496">
        <f t="shared" si="115"/>
        <v>9</v>
      </c>
      <c r="R1496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t="s">
        <v>8322</v>
      </c>
      <c r="Q1497">
        <f t="shared" si="115"/>
        <v>0</v>
      </c>
      <c r="R1497">
        <f t="shared" si="116"/>
        <v>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t="s">
        <v>8322</v>
      </c>
      <c r="Q1498">
        <f t="shared" si="115"/>
        <v>0</v>
      </c>
      <c r="R1498">
        <f t="shared" si="116"/>
        <v>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t="s">
        <v>8322</v>
      </c>
      <c r="Q1499">
        <f t="shared" si="115"/>
        <v>0</v>
      </c>
      <c r="R1499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t="s">
        <v>8322</v>
      </c>
      <c r="Q1500">
        <f t="shared" si="115"/>
        <v>2</v>
      </c>
      <c r="R1500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t="s">
        <v>8322</v>
      </c>
      <c r="Q1501">
        <f t="shared" si="115"/>
        <v>0</v>
      </c>
      <c r="R1501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t="s">
        <v>8322</v>
      </c>
      <c r="Q1502">
        <f t="shared" si="115"/>
        <v>25</v>
      </c>
      <c r="R1502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t="s">
        <v>8337</v>
      </c>
      <c r="Q1503">
        <f t="shared" si="115"/>
        <v>166</v>
      </c>
      <c r="R1503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t="s">
        <v>8337</v>
      </c>
      <c r="Q1504">
        <f t="shared" si="115"/>
        <v>101</v>
      </c>
      <c r="R150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t="s">
        <v>8337</v>
      </c>
      <c r="Q1505">
        <f t="shared" si="115"/>
        <v>108</v>
      </c>
      <c r="R1505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t="s">
        <v>8337</v>
      </c>
      <c r="Q1506">
        <f t="shared" si="115"/>
        <v>278</v>
      </c>
      <c r="R1506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t="s">
        <v>8337</v>
      </c>
      <c r="Q1507">
        <f t="shared" si="115"/>
        <v>104</v>
      </c>
      <c r="R1507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t="s">
        <v>8337</v>
      </c>
      <c r="Q1508">
        <f t="shared" si="115"/>
        <v>111</v>
      </c>
      <c r="R1508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t="s">
        <v>8337</v>
      </c>
      <c r="Q1509">
        <f t="shared" si="115"/>
        <v>215</v>
      </c>
      <c r="R1509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t="s">
        <v>8337</v>
      </c>
      <c r="Q1510">
        <f t="shared" si="115"/>
        <v>111</v>
      </c>
      <c r="R1510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t="s">
        <v>8337</v>
      </c>
      <c r="Q1511">
        <f t="shared" si="115"/>
        <v>124</v>
      </c>
      <c r="R1511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t="s">
        <v>8337</v>
      </c>
      <c r="Q1512">
        <f t="shared" si="115"/>
        <v>101</v>
      </c>
      <c r="R1512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t="s">
        <v>8337</v>
      </c>
      <c r="Q1513">
        <f t="shared" si="115"/>
        <v>112</v>
      </c>
      <c r="R1513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t="s">
        <v>8337</v>
      </c>
      <c r="Q1514">
        <f t="shared" si="115"/>
        <v>559</v>
      </c>
      <c r="R151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t="s">
        <v>8337</v>
      </c>
      <c r="Q1515">
        <f t="shared" si="115"/>
        <v>150</v>
      </c>
      <c r="R1515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t="s">
        <v>8337</v>
      </c>
      <c r="Q1516">
        <f t="shared" si="115"/>
        <v>106</v>
      </c>
      <c r="R1516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t="s">
        <v>8337</v>
      </c>
      <c r="Q1517">
        <f t="shared" si="115"/>
        <v>157</v>
      </c>
      <c r="R1517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t="s">
        <v>8337</v>
      </c>
      <c r="Q1518">
        <f t="shared" si="115"/>
        <v>109</v>
      </c>
      <c r="R1518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t="s">
        <v>8337</v>
      </c>
      <c r="Q1519">
        <f t="shared" si="115"/>
        <v>162</v>
      </c>
      <c r="R1519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t="s">
        <v>8337</v>
      </c>
      <c r="Q1520">
        <f t="shared" si="115"/>
        <v>205</v>
      </c>
      <c r="R1520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t="s">
        <v>8337</v>
      </c>
      <c r="Q1521">
        <f t="shared" si="115"/>
        <v>103</v>
      </c>
      <c r="R1521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t="s">
        <v>8337</v>
      </c>
      <c r="Q1522">
        <f t="shared" si="115"/>
        <v>103</v>
      </c>
      <c r="R1522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t="s">
        <v>8337</v>
      </c>
      <c r="Q1523">
        <f t="shared" si="115"/>
        <v>107</v>
      </c>
      <c r="R1523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t="s">
        <v>8337</v>
      </c>
      <c r="Q1524">
        <f t="shared" si="115"/>
        <v>139</v>
      </c>
      <c r="R152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t="s">
        <v>8337</v>
      </c>
      <c r="Q1525">
        <f t="shared" si="115"/>
        <v>125</v>
      </c>
      <c r="R1525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t="s">
        <v>8337</v>
      </c>
      <c r="Q1526">
        <f t="shared" si="115"/>
        <v>207</v>
      </c>
      <c r="R1526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t="s">
        <v>8337</v>
      </c>
      <c r="Q1527">
        <f t="shared" si="115"/>
        <v>174</v>
      </c>
      <c r="R1527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t="s">
        <v>8337</v>
      </c>
      <c r="Q1528">
        <f t="shared" si="115"/>
        <v>120</v>
      </c>
      <c r="R1528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t="s">
        <v>8337</v>
      </c>
      <c r="Q1529">
        <f t="shared" si="115"/>
        <v>110</v>
      </c>
      <c r="R1529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t="s">
        <v>8337</v>
      </c>
      <c r="Q1530">
        <f t="shared" si="115"/>
        <v>282</v>
      </c>
      <c r="R1530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t="s">
        <v>8337</v>
      </c>
      <c r="Q1531">
        <f t="shared" si="115"/>
        <v>101</v>
      </c>
      <c r="R1531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t="s">
        <v>8337</v>
      </c>
      <c r="Q1532">
        <f t="shared" si="115"/>
        <v>135</v>
      </c>
      <c r="R1532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t="s">
        <v>8337</v>
      </c>
      <c r="Q1533">
        <f t="shared" si="115"/>
        <v>176</v>
      </c>
      <c r="R1533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t="s">
        <v>8337</v>
      </c>
      <c r="Q1534">
        <f t="shared" si="115"/>
        <v>484</v>
      </c>
      <c r="R153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t="s">
        <v>8337</v>
      </c>
      <c r="Q1535">
        <f t="shared" si="115"/>
        <v>145</v>
      </c>
      <c r="R1535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t="s">
        <v>8337</v>
      </c>
      <c r="Q1536">
        <f t="shared" si="115"/>
        <v>418</v>
      </c>
      <c r="R1536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t="s">
        <v>8337</v>
      </c>
      <c r="Q1537">
        <f t="shared" si="115"/>
        <v>132</v>
      </c>
      <c r="R1537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t="s">
        <v>8337</v>
      </c>
      <c r="Q1538">
        <f t="shared" si="115"/>
        <v>250</v>
      </c>
      <c r="R1538">
        <f t="shared" si="116"/>
        <v>66.02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t="s">
        <v>8337</v>
      </c>
      <c r="Q1539">
        <f t="shared" ref="Q1539:Q1602" si="120">ROUND(E1539/D1539*100,0)</f>
        <v>180</v>
      </c>
      <c r="R1539">
        <f t="shared" ref="R1539:R1602" si="121">IFERROR(ROUND(E1539/L1539,2),0)</f>
        <v>96.38</v>
      </c>
      <c r="S1539" s="14">
        <f t="shared" ref="S1539:S1602" si="122">((((J1539/60)/60)/24)+DATE(1970,1,1))</f>
        <v>42552.315127314811</v>
      </c>
      <c r="T1539" s="14">
        <f t="shared" ref="T1539:T1602" si="123">((((I1539/60)/60)/24)+DATE(1970,1,1))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t="s">
        <v>8337</v>
      </c>
      <c r="Q1540">
        <f t="shared" si="120"/>
        <v>103</v>
      </c>
      <c r="R1540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t="s">
        <v>8337</v>
      </c>
      <c r="Q1541">
        <f t="shared" si="120"/>
        <v>136</v>
      </c>
      <c r="R1541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t="s">
        <v>8337</v>
      </c>
      <c r="Q1542">
        <f t="shared" si="120"/>
        <v>118</v>
      </c>
      <c r="R1542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t="s">
        <v>8341</v>
      </c>
      <c r="Q1543">
        <f t="shared" si="120"/>
        <v>0</v>
      </c>
      <c r="R1543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t="s">
        <v>8341</v>
      </c>
      <c r="Q1544">
        <f t="shared" si="120"/>
        <v>4</v>
      </c>
      <c r="R154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t="s">
        <v>8341</v>
      </c>
      <c r="Q1545">
        <f t="shared" si="120"/>
        <v>0</v>
      </c>
      <c r="R1545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t="s">
        <v>8341</v>
      </c>
      <c r="Q1546">
        <f t="shared" si="120"/>
        <v>0</v>
      </c>
      <c r="R1546">
        <f t="shared" si="121"/>
        <v>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t="s">
        <v>8341</v>
      </c>
      <c r="Q1547">
        <f t="shared" si="120"/>
        <v>0</v>
      </c>
      <c r="R1547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t="s">
        <v>8341</v>
      </c>
      <c r="Q1548">
        <f t="shared" si="120"/>
        <v>29</v>
      </c>
      <c r="R1548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t="s">
        <v>8341</v>
      </c>
      <c r="Q1549">
        <f t="shared" si="120"/>
        <v>0</v>
      </c>
      <c r="R1549">
        <f t="shared" si="121"/>
        <v>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t="s">
        <v>8341</v>
      </c>
      <c r="Q1550">
        <f t="shared" si="120"/>
        <v>9</v>
      </c>
      <c r="R1550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t="s">
        <v>8341</v>
      </c>
      <c r="Q1551">
        <f t="shared" si="120"/>
        <v>34</v>
      </c>
      <c r="R1551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t="s">
        <v>8341</v>
      </c>
      <c r="Q1552">
        <f t="shared" si="120"/>
        <v>13</v>
      </c>
      <c r="R1552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t="s">
        <v>8341</v>
      </c>
      <c r="Q1553">
        <f t="shared" si="120"/>
        <v>0</v>
      </c>
      <c r="R1553">
        <f t="shared" si="121"/>
        <v>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t="s">
        <v>8341</v>
      </c>
      <c r="Q1554">
        <f t="shared" si="120"/>
        <v>49</v>
      </c>
      <c r="R155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t="s">
        <v>8341</v>
      </c>
      <c r="Q1555">
        <f t="shared" si="120"/>
        <v>0</v>
      </c>
      <c r="R1555">
        <f t="shared" si="121"/>
        <v>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t="s">
        <v>8341</v>
      </c>
      <c r="Q1556">
        <f t="shared" si="120"/>
        <v>0</v>
      </c>
      <c r="R1556">
        <f t="shared" si="121"/>
        <v>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t="s">
        <v>8341</v>
      </c>
      <c r="Q1557">
        <f t="shared" si="120"/>
        <v>0</v>
      </c>
      <c r="R1557">
        <f t="shared" si="121"/>
        <v>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t="s">
        <v>8341</v>
      </c>
      <c r="Q1558">
        <f t="shared" si="120"/>
        <v>45</v>
      </c>
      <c r="R1558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t="s">
        <v>8341</v>
      </c>
      <c r="Q1559">
        <f t="shared" si="120"/>
        <v>4</v>
      </c>
      <c r="R1559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t="s">
        <v>8341</v>
      </c>
      <c r="Q1560">
        <f t="shared" si="120"/>
        <v>5</v>
      </c>
      <c r="R1560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t="s">
        <v>8341</v>
      </c>
      <c r="Q1561">
        <f t="shared" si="120"/>
        <v>0</v>
      </c>
      <c r="R1561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t="s">
        <v>8341</v>
      </c>
      <c r="Q1562">
        <f t="shared" si="120"/>
        <v>4</v>
      </c>
      <c r="R1562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t="s">
        <v>8342</v>
      </c>
      <c r="Q1563">
        <f t="shared" si="120"/>
        <v>1</v>
      </c>
      <c r="R1563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t="s">
        <v>8342</v>
      </c>
      <c r="Q1564">
        <f t="shared" si="120"/>
        <v>0</v>
      </c>
      <c r="R1564">
        <f t="shared" si="121"/>
        <v>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t="s">
        <v>8342</v>
      </c>
      <c r="Q1565">
        <f t="shared" si="120"/>
        <v>1</v>
      </c>
      <c r="R1565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t="s">
        <v>8342</v>
      </c>
      <c r="Q1566">
        <f t="shared" si="120"/>
        <v>0</v>
      </c>
      <c r="R1566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t="s">
        <v>8342</v>
      </c>
      <c r="Q1567">
        <f t="shared" si="120"/>
        <v>3</v>
      </c>
      <c r="R1567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t="s">
        <v>8342</v>
      </c>
      <c r="Q1568">
        <f t="shared" si="120"/>
        <v>21</v>
      </c>
      <c r="R1568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t="s">
        <v>8342</v>
      </c>
      <c r="Q1569">
        <f t="shared" si="120"/>
        <v>4</v>
      </c>
      <c r="R1569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t="s">
        <v>8342</v>
      </c>
      <c r="Q1570">
        <f t="shared" si="120"/>
        <v>14</v>
      </c>
      <c r="R1570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t="s">
        <v>8342</v>
      </c>
      <c r="Q1571">
        <f t="shared" si="120"/>
        <v>0</v>
      </c>
      <c r="R1571">
        <f t="shared" si="121"/>
        <v>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t="s">
        <v>8342</v>
      </c>
      <c r="Q1572">
        <f t="shared" si="120"/>
        <v>41</v>
      </c>
      <c r="R1572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t="s">
        <v>8342</v>
      </c>
      <c r="Q1573">
        <f t="shared" si="120"/>
        <v>1</v>
      </c>
      <c r="R1573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t="s">
        <v>8342</v>
      </c>
      <c r="Q1574">
        <f t="shared" si="120"/>
        <v>5</v>
      </c>
      <c r="R157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t="s">
        <v>8342</v>
      </c>
      <c r="Q1575">
        <f t="shared" si="120"/>
        <v>2</v>
      </c>
      <c r="R1575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t="s">
        <v>8342</v>
      </c>
      <c r="Q1576">
        <f t="shared" si="120"/>
        <v>5</v>
      </c>
      <c r="R1576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t="s">
        <v>8342</v>
      </c>
      <c r="Q1577">
        <f t="shared" si="120"/>
        <v>23</v>
      </c>
      <c r="R1577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t="s">
        <v>8342</v>
      </c>
      <c r="Q1578">
        <f t="shared" si="120"/>
        <v>13</v>
      </c>
      <c r="R1578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t="s">
        <v>8342</v>
      </c>
      <c r="Q1579">
        <f t="shared" si="120"/>
        <v>1</v>
      </c>
      <c r="R1579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t="s">
        <v>8342</v>
      </c>
      <c r="Q1580">
        <f t="shared" si="120"/>
        <v>11</v>
      </c>
      <c r="R1580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t="s">
        <v>8342</v>
      </c>
      <c r="Q1581">
        <f t="shared" si="120"/>
        <v>1</v>
      </c>
      <c r="R1581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t="s">
        <v>8342</v>
      </c>
      <c r="Q1582">
        <f t="shared" si="120"/>
        <v>0</v>
      </c>
      <c r="R1582">
        <f t="shared" si="121"/>
        <v>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t="s">
        <v>8343</v>
      </c>
      <c r="Q1583">
        <f t="shared" si="120"/>
        <v>1</v>
      </c>
      <c r="R1583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t="s">
        <v>8343</v>
      </c>
      <c r="Q1584">
        <f t="shared" si="120"/>
        <v>9</v>
      </c>
      <c r="R158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t="s">
        <v>8343</v>
      </c>
      <c r="Q1585">
        <f t="shared" si="120"/>
        <v>0</v>
      </c>
      <c r="R1585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t="s">
        <v>8343</v>
      </c>
      <c r="Q1586">
        <f t="shared" si="120"/>
        <v>0</v>
      </c>
      <c r="R1586">
        <f t="shared" si="121"/>
        <v>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t="s">
        <v>8343</v>
      </c>
      <c r="Q1587">
        <f t="shared" si="120"/>
        <v>79</v>
      </c>
      <c r="R1587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t="s">
        <v>8343</v>
      </c>
      <c r="Q1588">
        <f t="shared" si="120"/>
        <v>0</v>
      </c>
      <c r="R1588">
        <f t="shared" si="121"/>
        <v>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t="s">
        <v>8343</v>
      </c>
      <c r="Q1589">
        <f t="shared" si="120"/>
        <v>0</v>
      </c>
      <c r="R1589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t="s">
        <v>8343</v>
      </c>
      <c r="Q1590">
        <f t="shared" si="120"/>
        <v>0</v>
      </c>
      <c r="R1590">
        <f t="shared" si="121"/>
        <v>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t="s">
        <v>8343</v>
      </c>
      <c r="Q1591">
        <f t="shared" si="120"/>
        <v>0</v>
      </c>
      <c r="R1591">
        <f t="shared" si="121"/>
        <v>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t="s">
        <v>8343</v>
      </c>
      <c r="Q1592">
        <f t="shared" si="120"/>
        <v>2</v>
      </c>
      <c r="R1592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t="s">
        <v>8343</v>
      </c>
      <c r="Q1593">
        <f t="shared" si="120"/>
        <v>29</v>
      </c>
      <c r="R1593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t="s">
        <v>8343</v>
      </c>
      <c r="Q1594">
        <f t="shared" si="120"/>
        <v>0</v>
      </c>
      <c r="R1594">
        <f t="shared" si="121"/>
        <v>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t="s">
        <v>8343</v>
      </c>
      <c r="Q1595">
        <f t="shared" si="120"/>
        <v>0</v>
      </c>
      <c r="R1595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t="s">
        <v>8343</v>
      </c>
      <c r="Q1596">
        <f t="shared" si="120"/>
        <v>21</v>
      </c>
      <c r="R1596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t="s">
        <v>8343</v>
      </c>
      <c r="Q1597">
        <f t="shared" si="120"/>
        <v>0</v>
      </c>
      <c r="R1597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t="s">
        <v>8343</v>
      </c>
      <c r="Q1598">
        <f t="shared" si="120"/>
        <v>2</v>
      </c>
      <c r="R1598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t="s">
        <v>8343</v>
      </c>
      <c r="Q1599">
        <f t="shared" si="120"/>
        <v>0</v>
      </c>
      <c r="R1599">
        <f t="shared" si="121"/>
        <v>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t="s">
        <v>8343</v>
      </c>
      <c r="Q1600">
        <f t="shared" si="120"/>
        <v>0</v>
      </c>
      <c r="R1600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t="s">
        <v>8343</v>
      </c>
      <c r="Q1601">
        <f t="shared" si="120"/>
        <v>0</v>
      </c>
      <c r="R1601">
        <f t="shared" si="121"/>
        <v>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t="s">
        <v>8343</v>
      </c>
      <c r="Q1602">
        <f t="shared" si="120"/>
        <v>7</v>
      </c>
      <c r="R1602">
        <f t="shared" si="121"/>
        <v>40.78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t="s">
        <v>8324</v>
      </c>
      <c r="Q1603">
        <f t="shared" ref="Q1603:Q1666" si="125">ROUND(E1603/D1603*100,0)</f>
        <v>108</v>
      </c>
      <c r="R1603">
        <f t="shared" ref="R1603:R1666" si="126">IFERROR(ROUND(E1603/L1603,2),0)</f>
        <v>48.33</v>
      </c>
      <c r="S1603" s="14">
        <f t="shared" ref="S1603:S1666" si="127">((((J1603/60)/60)/24)+DATE(1970,1,1))</f>
        <v>40638.092974537038</v>
      </c>
      <c r="T1603" s="14">
        <f t="shared" ref="T1603:T1666" si="128">((((I1603/60)/60)/24)+DATE(1970,1,1))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t="s">
        <v>8324</v>
      </c>
      <c r="Q1604">
        <f t="shared" si="125"/>
        <v>100</v>
      </c>
      <c r="R160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t="s">
        <v>8324</v>
      </c>
      <c r="Q1605">
        <f t="shared" si="125"/>
        <v>100</v>
      </c>
      <c r="R1605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t="s">
        <v>8324</v>
      </c>
      <c r="Q1606">
        <f t="shared" si="125"/>
        <v>122</v>
      </c>
      <c r="R1606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t="s">
        <v>8324</v>
      </c>
      <c r="Q1607">
        <f t="shared" si="125"/>
        <v>101</v>
      </c>
      <c r="R1607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t="s">
        <v>8324</v>
      </c>
      <c r="Q1608">
        <f t="shared" si="125"/>
        <v>101</v>
      </c>
      <c r="R1608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t="s">
        <v>8324</v>
      </c>
      <c r="Q1609">
        <f t="shared" si="125"/>
        <v>145</v>
      </c>
      <c r="R1609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t="s">
        <v>8324</v>
      </c>
      <c r="Q1610">
        <f t="shared" si="125"/>
        <v>101</v>
      </c>
      <c r="R1610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t="s">
        <v>8324</v>
      </c>
      <c r="Q1611">
        <f t="shared" si="125"/>
        <v>118</v>
      </c>
      <c r="R1611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t="s">
        <v>8324</v>
      </c>
      <c r="Q1612">
        <f t="shared" si="125"/>
        <v>272</v>
      </c>
      <c r="R1612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t="s">
        <v>8324</v>
      </c>
      <c r="Q1613">
        <f t="shared" si="125"/>
        <v>125</v>
      </c>
      <c r="R1613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t="s">
        <v>8324</v>
      </c>
      <c r="Q1614">
        <f t="shared" si="125"/>
        <v>110</v>
      </c>
      <c r="R161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t="s">
        <v>8324</v>
      </c>
      <c r="Q1615">
        <f t="shared" si="125"/>
        <v>102</v>
      </c>
      <c r="R1615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t="s">
        <v>8324</v>
      </c>
      <c r="Q1616">
        <f t="shared" si="125"/>
        <v>103</v>
      </c>
      <c r="R1616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t="s">
        <v>8324</v>
      </c>
      <c r="Q1617">
        <f t="shared" si="125"/>
        <v>114</v>
      </c>
      <c r="R1617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t="s">
        <v>8324</v>
      </c>
      <c r="Q1618">
        <f t="shared" si="125"/>
        <v>104</v>
      </c>
      <c r="R1618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t="s">
        <v>8324</v>
      </c>
      <c r="Q1619">
        <f t="shared" si="125"/>
        <v>146</v>
      </c>
      <c r="R1619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t="s">
        <v>8324</v>
      </c>
      <c r="Q1620">
        <f t="shared" si="125"/>
        <v>105</v>
      </c>
      <c r="R1620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t="s">
        <v>8324</v>
      </c>
      <c r="Q1621">
        <f t="shared" si="125"/>
        <v>133</v>
      </c>
      <c r="R1621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t="s">
        <v>8324</v>
      </c>
      <c r="Q1622">
        <f t="shared" si="125"/>
        <v>113</v>
      </c>
      <c r="R1622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t="s">
        <v>8324</v>
      </c>
      <c r="Q1623">
        <f t="shared" si="125"/>
        <v>121</v>
      </c>
      <c r="R1623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t="s">
        <v>8324</v>
      </c>
      <c r="Q1624">
        <f t="shared" si="125"/>
        <v>102</v>
      </c>
      <c r="R162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t="s">
        <v>8324</v>
      </c>
      <c r="Q1625">
        <f t="shared" si="125"/>
        <v>101</v>
      </c>
      <c r="R1625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t="s">
        <v>8324</v>
      </c>
      <c r="Q1626">
        <f t="shared" si="125"/>
        <v>118</v>
      </c>
      <c r="R1626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t="s">
        <v>8324</v>
      </c>
      <c r="Q1627">
        <f t="shared" si="125"/>
        <v>155</v>
      </c>
      <c r="R1627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t="s">
        <v>8324</v>
      </c>
      <c r="Q1628">
        <f t="shared" si="125"/>
        <v>101</v>
      </c>
      <c r="R1628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t="s">
        <v>8324</v>
      </c>
      <c r="Q1629">
        <f t="shared" si="125"/>
        <v>117</v>
      </c>
      <c r="R1629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t="s">
        <v>8324</v>
      </c>
      <c r="Q1630">
        <f t="shared" si="125"/>
        <v>101</v>
      </c>
      <c r="R1630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t="s">
        <v>8324</v>
      </c>
      <c r="Q1631">
        <f t="shared" si="125"/>
        <v>104</v>
      </c>
      <c r="R1631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t="s">
        <v>8324</v>
      </c>
      <c r="Q1632">
        <f t="shared" si="125"/>
        <v>265</v>
      </c>
      <c r="R1632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t="s">
        <v>8324</v>
      </c>
      <c r="Q1633">
        <f t="shared" si="125"/>
        <v>156</v>
      </c>
      <c r="R1633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t="s">
        <v>8324</v>
      </c>
      <c r="Q1634">
        <f t="shared" si="125"/>
        <v>102</v>
      </c>
      <c r="R163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t="s">
        <v>8324</v>
      </c>
      <c r="Q1635">
        <f t="shared" si="125"/>
        <v>100</v>
      </c>
      <c r="R1635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t="s">
        <v>8324</v>
      </c>
      <c r="Q1636">
        <f t="shared" si="125"/>
        <v>101</v>
      </c>
      <c r="R1636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t="s">
        <v>8324</v>
      </c>
      <c r="Q1637">
        <f t="shared" si="125"/>
        <v>125</v>
      </c>
      <c r="R1637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t="s">
        <v>8324</v>
      </c>
      <c r="Q1638">
        <f t="shared" si="125"/>
        <v>104</v>
      </c>
      <c r="R1638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t="s">
        <v>8324</v>
      </c>
      <c r="Q1639">
        <f t="shared" si="125"/>
        <v>104</v>
      </c>
      <c r="R1639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t="s">
        <v>8324</v>
      </c>
      <c r="Q1640">
        <f t="shared" si="125"/>
        <v>105</v>
      </c>
      <c r="R1640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t="s">
        <v>8324</v>
      </c>
      <c r="Q1641">
        <f t="shared" si="125"/>
        <v>100</v>
      </c>
      <c r="R1641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t="s">
        <v>8324</v>
      </c>
      <c r="Q1642">
        <f t="shared" si="125"/>
        <v>170</v>
      </c>
      <c r="R1642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t="s">
        <v>8344</v>
      </c>
      <c r="Q1643">
        <f t="shared" si="125"/>
        <v>101</v>
      </c>
      <c r="R1643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t="s">
        <v>8344</v>
      </c>
      <c r="Q1644">
        <f t="shared" si="125"/>
        <v>100</v>
      </c>
      <c r="R164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t="s">
        <v>8344</v>
      </c>
      <c r="Q1645">
        <f t="shared" si="125"/>
        <v>125</v>
      </c>
      <c r="R1645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t="s">
        <v>8344</v>
      </c>
      <c r="Q1646">
        <f t="shared" si="125"/>
        <v>110</v>
      </c>
      <c r="R1646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t="s">
        <v>8344</v>
      </c>
      <c r="Q1647">
        <f t="shared" si="125"/>
        <v>111</v>
      </c>
      <c r="R1647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t="s">
        <v>8344</v>
      </c>
      <c r="Q1648">
        <f t="shared" si="125"/>
        <v>110</v>
      </c>
      <c r="R1648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t="s">
        <v>8344</v>
      </c>
      <c r="Q1649">
        <f t="shared" si="125"/>
        <v>105</v>
      </c>
      <c r="R1649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t="s">
        <v>8344</v>
      </c>
      <c r="Q1650">
        <f t="shared" si="125"/>
        <v>125</v>
      </c>
      <c r="R1650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t="s">
        <v>8344</v>
      </c>
      <c r="Q1651">
        <f t="shared" si="125"/>
        <v>101</v>
      </c>
      <c r="R1651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t="s">
        <v>8344</v>
      </c>
      <c r="Q1652">
        <f t="shared" si="125"/>
        <v>142</v>
      </c>
      <c r="R1652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t="s">
        <v>8344</v>
      </c>
      <c r="Q1653">
        <f t="shared" si="125"/>
        <v>101</v>
      </c>
      <c r="R1653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t="s">
        <v>8344</v>
      </c>
      <c r="Q1654">
        <f t="shared" si="125"/>
        <v>101</v>
      </c>
      <c r="R165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t="s">
        <v>8344</v>
      </c>
      <c r="Q1655">
        <f t="shared" si="125"/>
        <v>174</v>
      </c>
      <c r="R1655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t="s">
        <v>8344</v>
      </c>
      <c r="Q1656">
        <f t="shared" si="125"/>
        <v>120</v>
      </c>
      <c r="R1656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t="s">
        <v>8344</v>
      </c>
      <c r="Q1657">
        <f t="shared" si="125"/>
        <v>143</v>
      </c>
      <c r="R1657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t="s">
        <v>8344</v>
      </c>
      <c r="Q1658">
        <f t="shared" si="125"/>
        <v>100</v>
      </c>
      <c r="R1658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t="s">
        <v>8344</v>
      </c>
      <c r="Q1659">
        <f t="shared" si="125"/>
        <v>105</v>
      </c>
      <c r="R1659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t="s">
        <v>8344</v>
      </c>
      <c r="Q1660">
        <f t="shared" si="125"/>
        <v>132</v>
      </c>
      <c r="R1660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t="s">
        <v>8344</v>
      </c>
      <c r="Q1661">
        <f t="shared" si="125"/>
        <v>113</v>
      </c>
      <c r="R1661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t="s">
        <v>8344</v>
      </c>
      <c r="Q1662">
        <f t="shared" si="125"/>
        <v>1254</v>
      </c>
      <c r="R1662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t="s">
        <v>8344</v>
      </c>
      <c r="Q1663">
        <f t="shared" si="125"/>
        <v>103</v>
      </c>
      <c r="R1663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t="s">
        <v>8344</v>
      </c>
      <c r="Q1664">
        <f t="shared" si="125"/>
        <v>103</v>
      </c>
      <c r="R166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t="s">
        <v>8344</v>
      </c>
      <c r="Q1665">
        <f t="shared" si="125"/>
        <v>108</v>
      </c>
      <c r="R1665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t="s">
        <v>8344</v>
      </c>
      <c r="Q1666">
        <f t="shared" si="125"/>
        <v>122</v>
      </c>
      <c r="R1666">
        <f t="shared" si="126"/>
        <v>34.380000000000003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t="s">
        <v>8344</v>
      </c>
      <c r="Q1667">
        <f t="shared" ref="Q1667:Q1730" si="130">ROUND(E1667/D1667*100,0)</f>
        <v>119</v>
      </c>
      <c r="R1667">
        <f t="shared" ref="R1667:R1730" si="131">IFERROR(ROUND(E1667/L1667,2),0)</f>
        <v>44.96</v>
      </c>
      <c r="S1667" s="14">
        <f t="shared" ref="S1667:S1730" si="132">((((J1667/60)/60)/24)+DATE(1970,1,1))</f>
        <v>40564.649456018517</v>
      </c>
      <c r="T1667" s="14">
        <f t="shared" ref="T1667:T1730" si="133">((((I1667/60)/60)/24)+DATE(1970,1,1))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t="s">
        <v>8344</v>
      </c>
      <c r="Q1668">
        <f t="shared" si="130"/>
        <v>161</v>
      </c>
      <c r="R1668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t="s">
        <v>8344</v>
      </c>
      <c r="Q1669">
        <f t="shared" si="130"/>
        <v>127</v>
      </c>
      <c r="R1669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t="s">
        <v>8344</v>
      </c>
      <c r="Q1670">
        <f t="shared" si="130"/>
        <v>103</v>
      </c>
      <c r="R1670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t="s">
        <v>8344</v>
      </c>
      <c r="Q1671">
        <f t="shared" si="130"/>
        <v>140</v>
      </c>
      <c r="R1671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t="s">
        <v>8344</v>
      </c>
      <c r="Q1672">
        <f t="shared" si="130"/>
        <v>103</v>
      </c>
      <c r="R1672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t="s">
        <v>8344</v>
      </c>
      <c r="Q1673">
        <f t="shared" si="130"/>
        <v>101</v>
      </c>
      <c r="R1673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t="s">
        <v>8344</v>
      </c>
      <c r="Q1674">
        <f t="shared" si="130"/>
        <v>113</v>
      </c>
      <c r="R167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t="s">
        <v>8344</v>
      </c>
      <c r="Q1675">
        <f t="shared" si="130"/>
        <v>128</v>
      </c>
      <c r="R1675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t="s">
        <v>8344</v>
      </c>
      <c r="Q1676">
        <f t="shared" si="130"/>
        <v>202</v>
      </c>
      <c r="R1676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t="s">
        <v>8344</v>
      </c>
      <c r="Q1677">
        <f t="shared" si="130"/>
        <v>137</v>
      </c>
      <c r="R1677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t="s">
        <v>8344</v>
      </c>
      <c r="Q1678">
        <f t="shared" si="130"/>
        <v>115</v>
      </c>
      <c r="R1678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t="s">
        <v>8344</v>
      </c>
      <c r="Q1679">
        <f t="shared" si="130"/>
        <v>112</v>
      </c>
      <c r="R1679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t="s">
        <v>8344</v>
      </c>
      <c r="Q1680">
        <f t="shared" si="130"/>
        <v>118</v>
      </c>
      <c r="R1680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t="s">
        <v>8344</v>
      </c>
      <c r="Q1681">
        <f t="shared" si="130"/>
        <v>175</v>
      </c>
      <c r="R1681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t="s">
        <v>8344</v>
      </c>
      <c r="Q1682">
        <f t="shared" si="130"/>
        <v>118</v>
      </c>
      <c r="R1682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t="s">
        <v>8345</v>
      </c>
      <c r="Q1683">
        <f t="shared" si="130"/>
        <v>101</v>
      </c>
      <c r="R1683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t="s">
        <v>8345</v>
      </c>
      <c r="Q1684">
        <f t="shared" si="130"/>
        <v>0</v>
      </c>
      <c r="R1684">
        <f t="shared" si="131"/>
        <v>0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t="s">
        <v>8345</v>
      </c>
      <c r="Q1685">
        <f t="shared" si="130"/>
        <v>22</v>
      </c>
      <c r="R1685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t="s">
        <v>8345</v>
      </c>
      <c r="Q1686">
        <f t="shared" si="130"/>
        <v>109</v>
      </c>
      <c r="R1686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t="s">
        <v>8345</v>
      </c>
      <c r="Q1687">
        <f t="shared" si="130"/>
        <v>103</v>
      </c>
      <c r="R1687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t="s">
        <v>8345</v>
      </c>
      <c r="Q1688">
        <f t="shared" si="130"/>
        <v>0</v>
      </c>
      <c r="R1688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t="s">
        <v>8345</v>
      </c>
      <c r="Q1689">
        <f t="shared" si="130"/>
        <v>31</v>
      </c>
      <c r="R1689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t="s">
        <v>8345</v>
      </c>
      <c r="Q1690">
        <f t="shared" si="130"/>
        <v>44</v>
      </c>
      <c r="R1690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t="s">
        <v>8345</v>
      </c>
      <c r="Q1691">
        <f t="shared" si="130"/>
        <v>100</v>
      </c>
      <c r="R1691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t="s">
        <v>8345</v>
      </c>
      <c r="Q1692">
        <f t="shared" si="130"/>
        <v>25</v>
      </c>
      <c r="R1692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t="s">
        <v>8345</v>
      </c>
      <c r="Q1693">
        <f t="shared" si="130"/>
        <v>33</v>
      </c>
      <c r="R1693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t="s">
        <v>8345</v>
      </c>
      <c r="Q1694">
        <f t="shared" si="130"/>
        <v>48</v>
      </c>
      <c r="R169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t="s">
        <v>8345</v>
      </c>
      <c r="Q1695">
        <f t="shared" si="130"/>
        <v>9</v>
      </c>
      <c r="R1695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t="s">
        <v>8345</v>
      </c>
      <c r="Q1696">
        <f t="shared" si="130"/>
        <v>0</v>
      </c>
      <c r="R1696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t="s">
        <v>8345</v>
      </c>
      <c r="Q1697">
        <f t="shared" si="130"/>
        <v>12</v>
      </c>
      <c r="R1697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t="s">
        <v>8345</v>
      </c>
      <c r="Q1698">
        <f t="shared" si="130"/>
        <v>0</v>
      </c>
      <c r="R1698">
        <f t="shared" si="131"/>
        <v>0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t="s">
        <v>8345</v>
      </c>
      <c r="Q1699">
        <f t="shared" si="130"/>
        <v>20</v>
      </c>
      <c r="R1699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t="s">
        <v>8345</v>
      </c>
      <c r="Q1700">
        <f t="shared" si="130"/>
        <v>0</v>
      </c>
      <c r="R1700">
        <f t="shared" si="131"/>
        <v>0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t="s">
        <v>8345</v>
      </c>
      <c r="Q1701">
        <f t="shared" si="130"/>
        <v>4</v>
      </c>
      <c r="R1701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t="s">
        <v>8345</v>
      </c>
      <c r="Q1702">
        <f t="shared" si="130"/>
        <v>26</v>
      </c>
      <c r="R1702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t="s">
        <v>8345</v>
      </c>
      <c r="Q1703">
        <f t="shared" si="130"/>
        <v>0</v>
      </c>
      <c r="R1703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t="s">
        <v>8345</v>
      </c>
      <c r="Q1704">
        <f t="shared" si="130"/>
        <v>0</v>
      </c>
      <c r="R170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t="s">
        <v>8345</v>
      </c>
      <c r="Q1705">
        <f t="shared" si="130"/>
        <v>1</v>
      </c>
      <c r="R1705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t="s">
        <v>8345</v>
      </c>
      <c r="Q1706">
        <f t="shared" si="130"/>
        <v>65</v>
      </c>
      <c r="R1706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t="s">
        <v>8345</v>
      </c>
      <c r="Q1707">
        <f t="shared" si="130"/>
        <v>0</v>
      </c>
      <c r="R1707">
        <f t="shared" si="131"/>
        <v>0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t="s">
        <v>8345</v>
      </c>
      <c r="Q1708">
        <f t="shared" si="130"/>
        <v>0</v>
      </c>
      <c r="R1708">
        <f t="shared" si="131"/>
        <v>0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t="s">
        <v>8345</v>
      </c>
      <c r="Q1709">
        <f t="shared" si="130"/>
        <v>10</v>
      </c>
      <c r="R1709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t="s">
        <v>8345</v>
      </c>
      <c r="Q1710">
        <f t="shared" si="130"/>
        <v>0</v>
      </c>
      <c r="R1710">
        <f t="shared" si="131"/>
        <v>0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t="s">
        <v>8345</v>
      </c>
      <c r="Q1711">
        <f t="shared" si="130"/>
        <v>5</v>
      </c>
      <c r="R1711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t="s">
        <v>8345</v>
      </c>
      <c r="Q1712">
        <f t="shared" si="130"/>
        <v>1</v>
      </c>
      <c r="R1712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t="s">
        <v>8345</v>
      </c>
      <c r="Q1713">
        <f t="shared" si="130"/>
        <v>11</v>
      </c>
      <c r="R1713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t="s">
        <v>8345</v>
      </c>
      <c r="Q1714">
        <f t="shared" si="130"/>
        <v>0</v>
      </c>
      <c r="R1714">
        <f t="shared" si="131"/>
        <v>0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t="s">
        <v>8345</v>
      </c>
      <c r="Q1715">
        <f t="shared" si="130"/>
        <v>2</v>
      </c>
      <c r="R1715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t="s">
        <v>8345</v>
      </c>
      <c r="Q1716">
        <f t="shared" si="130"/>
        <v>8</v>
      </c>
      <c r="R1716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t="s">
        <v>8345</v>
      </c>
      <c r="Q1717">
        <f t="shared" si="130"/>
        <v>0</v>
      </c>
      <c r="R1717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t="s">
        <v>8345</v>
      </c>
      <c r="Q1718">
        <f t="shared" si="130"/>
        <v>8</v>
      </c>
      <c r="R1718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t="s">
        <v>8345</v>
      </c>
      <c r="Q1719">
        <f t="shared" si="130"/>
        <v>43</v>
      </c>
      <c r="R1719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t="s">
        <v>8345</v>
      </c>
      <c r="Q1720">
        <f t="shared" si="130"/>
        <v>0</v>
      </c>
      <c r="R1720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t="s">
        <v>8345</v>
      </c>
      <c r="Q1721">
        <f t="shared" si="130"/>
        <v>1</v>
      </c>
      <c r="R1721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t="s">
        <v>8345</v>
      </c>
      <c r="Q1722">
        <f t="shared" si="130"/>
        <v>6</v>
      </c>
      <c r="R1722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t="s">
        <v>8345</v>
      </c>
      <c r="Q1723">
        <f t="shared" si="130"/>
        <v>0</v>
      </c>
      <c r="R1723">
        <f t="shared" si="131"/>
        <v>0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t="s">
        <v>8345</v>
      </c>
      <c r="Q1724">
        <f t="shared" si="130"/>
        <v>0</v>
      </c>
      <c r="R172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t="s">
        <v>8345</v>
      </c>
      <c r="Q1725">
        <f t="shared" si="130"/>
        <v>7</v>
      </c>
      <c r="R1725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t="s">
        <v>8345</v>
      </c>
      <c r="Q1726">
        <f t="shared" si="130"/>
        <v>1</v>
      </c>
      <c r="R1726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t="s">
        <v>8345</v>
      </c>
      <c r="Q1727">
        <f t="shared" si="130"/>
        <v>10</v>
      </c>
      <c r="R1727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t="s">
        <v>8345</v>
      </c>
      <c r="Q1728">
        <f t="shared" si="130"/>
        <v>34</v>
      </c>
      <c r="R1728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t="s">
        <v>8345</v>
      </c>
      <c r="Q1729">
        <f t="shared" si="130"/>
        <v>0</v>
      </c>
      <c r="R1729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t="s">
        <v>8345</v>
      </c>
      <c r="Q1730">
        <f t="shared" si="130"/>
        <v>68</v>
      </c>
      <c r="R1730">
        <f t="shared" si="131"/>
        <v>122.14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t="s">
        <v>8345</v>
      </c>
      <c r="Q1731">
        <f t="shared" ref="Q1731:Q1794" si="135">ROUND(E1731/D1731*100,0)</f>
        <v>0</v>
      </c>
      <c r="R1731">
        <f t="shared" ref="R1731:R1794" si="136">IFERROR(ROUND(E1731/L1731,2),0)</f>
        <v>0</v>
      </c>
      <c r="S1731" s="14">
        <f t="shared" ref="S1731:S1794" si="137">((((J1731/60)/60)/24)+DATE(1970,1,1))</f>
        <v>42471.052152777775</v>
      </c>
      <c r="T1731" s="14">
        <f t="shared" ref="T1731:T1794" si="138">((((I1731/60)/60)/24)+DATE(1970,1,1))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t="s">
        <v>8345</v>
      </c>
      <c r="Q1732">
        <f t="shared" si="135"/>
        <v>0</v>
      </c>
      <c r="R1732">
        <f t="shared" si="136"/>
        <v>0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t="s">
        <v>8345</v>
      </c>
      <c r="Q1733">
        <f t="shared" si="135"/>
        <v>0</v>
      </c>
      <c r="R1733">
        <f t="shared" si="136"/>
        <v>0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t="s">
        <v>8345</v>
      </c>
      <c r="Q1734">
        <f t="shared" si="135"/>
        <v>0</v>
      </c>
      <c r="R1734">
        <f t="shared" si="136"/>
        <v>0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t="s">
        <v>8345</v>
      </c>
      <c r="Q1735">
        <f t="shared" si="135"/>
        <v>0</v>
      </c>
      <c r="R1735">
        <f t="shared" si="136"/>
        <v>0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t="s">
        <v>8345</v>
      </c>
      <c r="Q1736">
        <f t="shared" si="135"/>
        <v>0</v>
      </c>
      <c r="R1736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t="s">
        <v>8345</v>
      </c>
      <c r="Q1737">
        <f t="shared" si="135"/>
        <v>11</v>
      </c>
      <c r="R1737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t="s">
        <v>8345</v>
      </c>
      <c r="Q1738">
        <f t="shared" si="135"/>
        <v>1</v>
      </c>
      <c r="R1738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t="s">
        <v>8345</v>
      </c>
      <c r="Q1739">
        <f t="shared" si="135"/>
        <v>21</v>
      </c>
      <c r="R1739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t="s">
        <v>8345</v>
      </c>
      <c r="Q1740">
        <f t="shared" si="135"/>
        <v>0</v>
      </c>
      <c r="R1740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t="s">
        <v>8345</v>
      </c>
      <c r="Q1741">
        <f t="shared" si="135"/>
        <v>0</v>
      </c>
      <c r="R1741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t="s">
        <v>8345</v>
      </c>
      <c r="Q1742">
        <f t="shared" si="135"/>
        <v>0</v>
      </c>
      <c r="R1742">
        <f t="shared" si="136"/>
        <v>0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t="s">
        <v>8337</v>
      </c>
      <c r="Q1743">
        <f t="shared" si="135"/>
        <v>111</v>
      </c>
      <c r="R1743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t="s">
        <v>8337</v>
      </c>
      <c r="Q1744">
        <f t="shared" si="135"/>
        <v>109</v>
      </c>
      <c r="R174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t="s">
        <v>8337</v>
      </c>
      <c r="Q1745">
        <f t="shared" si="135"/>
        <v>100</v>
      </c>
      <c r="R1745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t="s">
        <v>8337</v>
      </c>
      <c r="Q1746">
        <f t="shared" si="135"/>
        <v>118</v>
      </c>
      <c r="R1746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t="s">
        <v>8337</v>
      </c>
      <c r="Q1747">
        <f t="shared" si="135"/>
        <v>114</v>
      </c>
      <c r="R1747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t="s">
        <v>8337</v>
      </c>
      <c r="Q1748">
        <f t="shared" si="135"/>
        <v>148</v>
      </c>
      <c r="R1748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t="s">
        <v>8337</v>
      </c>
      <c r="Q1749">
        <f t="shared" si="135"/>
        <v>105</v>
      </c>
      <c r="R1749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t="s">
        <v>8337</v>
      </c>
      <c r="Q1750">
        <f t="shared" si="135"/>
        <v>130</v>
      </c>
      <c r="R1750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t="s">
        <v>8337</v>
      </c>
      <c r="Q1751">
        <f t="shared" si="135"/>
        <v>123</v>
      </c>
      <c r="R1751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t="s">
        <v>8337</v>
      </c>
      <c r="Q1752">
        <f t="shared" si="135"/>
        <v>202</v>
      </c>
      <c r="R1752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t="s">
        <v>8337</v>
      </c>
      <c r="Q1753">
        <f t="shared" si="135"/>
        <v>103</v>
      </c>
      <c r="R1753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t="s">
        <v>8337</v>
      </c>
      <c r="Q1754">
        <f t="shared" si="135"/>
        <v>260</v>
      </c>
      <c r="R175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t="s">
        <v>8337</v>
      </c>
      <c r="Q1755">
        <f t="shared" si="135"/>
        <v>108</v>
      </c>
      <c r="R1755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t="s">
        <v>8337</v>
      </c>
      <c r="Q1756">
        <f t="shared" si="135"/>
        <v>111</v>
      </c>
      <c r="R1756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t="s">
        <v>8337</v>
      </c>
      <c r="Q1757">
        <f t="shared" si="135"/>
        <v>120</v>
      </c>
      <c r="R1757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t="s">
        <v>8337</v>
      </c>
      <c r="Q1758">
        <f t="shared" si="135"/>
        <v>103</v>
      </c>
      <c r="R1758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t="s">
        <v>8337</v>
      </c>
      <c r="Q1759">
        <f t="shared" si="135"/>
        <v>116</v>
      </c>
      <c r="R1759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t="s">
        <v>8337</v>
      </c>
      <c r="Q1760">
        <f t="shared" si="135"/>
        <v>115</v>
      </c>
      <c r="R1760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t="s">
        <v>8337</v>
      </c>
      <c r="Q1761">
        <f t="shared" si="135"/>
        <v>107</v>
      </c>
      <c r="R1761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t="s">
        <v>8337</v>
      </c>
      <c r="Q1762">
        <f t="shared" si="135"/>
        <v>165</v>
      </c>
      <c r="R1762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t="s">
        <v>8337</v>
      </c>
      <c r="Q1763">
        <f t="shared" si="135"/>
        <v>155</v>
      </c>
      <c r="R1763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t="s">
        <v>8337</v>
      </c>
      <c r="Q1764">
        <f t="shared" si="135"/>
        <v>885</v>
      </c>
      <c r="R176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t="s">
        <v>8337</v>
      </c>
      <c r="Q1765">
        <f t="shared" si="135"/>
        <v>102</v>
      </c>
      <c r="R1765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t="s">
        <v>8337</v>
      </c>
      <c r="Q1766">
        <f t="shared" si="135"/>
        <v>20</v>
      </c>
      <c r="R1766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t="s">
        <v>8337</v>
      </c>
      <c r="Q1767">
        <f t="shared" si="135"/>
        <v>59</v>
      </c>
      <c r="R1767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t="s">
        <v>8337</v>
      </c>
      <c r="Q1768">
        <f t="shared" si="135"/>
        <v>0</v>
      </c>
      <c r="R1768">
        <f t="shared" si="136"/>
        <v>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t="s">
        <v>8337</v>
      </c>
      <c r="Q1769">
        <f t="shared" si="135"/>
        <v>46</v>
      </c>
      <c r="R1769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t="s">
        <v>8337</v>
      </c>
      <c r="Q1770">
        <f t="shared" si="135"/>
        <v>4</v>
      </c>
      <c r="R1770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t="s">
        <v>8337</v>
      </c>
      <c r="Q1771">
        <f t="shared" si="135"/>
        <v>3</v>
      </c>
      <c r="R1771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t="s">
        <v>8337</v>
      </c>
      <c r="Q1772">
        <f t="shared" si="135"/>
        <v>57</v>
      </c>
      <c r="R1772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t="s">
        <v>8337</v>
      </c>
      <c r="Q1773">
        <f t="shared" si="135"/>
        <v>21</v>
      </c>
      <c r="R1773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t="s">
        <v>8337</v>
      </c>
      <c r="Q1774">
        <f t="shared" si="135"/>
        <v>16</v>
      </c>
      <c r="R177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t="s">
        <v>8337</v>
      </c>
      <c r="Q1775">
        <f t="shared" si="135"/>
        <v>6</v>
      </c>
      <c r="R1775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t="s">
        <v>8337</v>
      </c>
      <c r="Q1776">
        <f t="shared" si="135"/>
        <v>46</v>
      </c>
      <c r="R1776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t="s">
        <v>8337</v>
      </c>
      <c r="Q1777">
        <f t="shared" si="135"/>
        <v>65</v>
      </c>
      <c r="R1777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t="s">
        <v>8337</v>
      </c>
      <c r="Q1778">
        <f t="shared" si="135"/>
        <v>7</v>
      </c>
      <c r="R1778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t="s">
        <v>8337</v>
      </c>
      <c r="Q1779">
        <f t="shared" si="135"/>
        <v>14</v>
      </c>
      <c r="R1779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t="s">
        <v>8337</v>
      </c>
      <c r="Q1780">
        <f t="shared" si="135"/>
        <v>2</v>
      </c>
      <c r="R1780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t="s">
        <v>8337</v>
      </c>
      <c r="Q1781">
        <f t="shared" si="135"/>
        <v>36</v>
      </c>
      <c r="R1781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t="s">
        <v>8337</v>
      </c>
      <c r="Q1782">
        <f t="shared" si="135"/>
        <v>40</v>
      </c>
      <c r="R1782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t="s">
        <v>8337</v>
      </c>
      <c r="Q1783">
        <f t="shared" si="135"/>
        <v>26</v>
      </c>
      <c r="R1783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t="s">
        <v>8337</v>
      </c>
      <c r="Q1784">
        <f t="shared" si="135"/>
        <v>15</v>
      </c>
      <c r="R178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t="s">
        <v>8337</v>
      </c>
      <c r="Q1785">
        <f t="shared" si="135"/>
        <v>24</v>
      </c>
      <c r="R1785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t="s">
        <v>8337</v>
      </c>
      <c r="Q1786">
        <f t="shared" si="135"/>
        <v>40</v>
      </c>
      <c r="R1786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t="s">
        <v>8337</v>
      </c>
      <c r="Q1787">
        <f t="shared" si="135"/>
        <v>20</v>
      </c>
      <c r="R1787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t="s">
        <v>8337</v>
      </c>
      <c r="Q1788">
        <f t="shared" si="135"/>
        <v>48</v>
      </c>
      <c r="R1788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t="s">
        <v>8337</v>
      </c>
      <c r="Q1789">
        <f t="shared" si="135"/>
        <v>15</v>
      </c>
      <c r="R1789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t="s">
        <v>8337</v>
      </c>
      <c r="Q1790">
        <f t="shared" si="135"/>
        <v>1</v>
      </c>
      <c r="R1790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t="s">
        <v>8337</v>
      </c>
      <c r="Q1791">
        <f t="shared" si="135"/>
        <v>1</v>
      </c>
      <c r="R1791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t="s">
        <v>8337</v>
      </c>
      <c r="Q1792">
        <f t="shared" si="135"/>
        <v>5</v>
      </c>
      <c r="R1792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t="s">
        <v>8337</v>
      </c>
      <c r="Q1793">
        <f t="shared" si="135"/>
        <v>4</v>
      </c>
      <c r="R1793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t="s">
        <v>8337</v>
      </c>
      <c r="Q1794">
        <f t="shared" si="135"/>
        <v>61</v>
      </c>
      <c r="R1794">
        <f t="shared" si="136"/>
        <v>109.94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t="s">
        <v>8337</v>
      </c>
      <c r="Q1795">
        <f t="shared" ref="Q1795:Q1858" si="140">ROUND(E1795/D1795*100,0)</f>
        <v>1</v>
      </c>
      <c r="R1795">
        <f t="shared" ref="R1795:R1858" si="141">IFERROR(ROUND(E1795/L1795,2),0)</f>
        <v>20</v>
      </c>
      <c r="S1795" s="14">
        <f t="shared" ref="S1795:S1858" si="142">((((J1795/60)/60)/24)+DATE(1970,1,1))</f>
        <v>41940.89166666667</v>
      </c>
      <c r="T1795" s="14">
        <f t="shared" ref="T1795:T1858" si="143">((((I1795/60)/60)/24)+DATE(1970,1,1))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t="s">
        <v>8337</v>
      </c>
      <c r="Q1796">
        <f t="shared" si="140"/>
        <v>11</v>
      </c>
      <c r="R1796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t="s">
        <v>8337</v>
      </c>
      <c r="Q1797">
        <f t="shared" si="140"/>
        <v>39</v>
      </c>
      <c r="R1797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t="s">
        <v>8337</v>
      </c>
      <c r="Q1798">
        <f t="shared" si="140"/>
        <v>22</v>
      </c>
      <c r="R1798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t="s">
        <v>8337</v>
      </c>
      <c r="Q1799">
        <f t="shared" si="140"/>
        <v>68</v>
      </c>
      <c r="R1799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t="s">
        <v>8337</v>
      </c>
      <c r="Q1800">
        <f t="shared" si="140"/>
        <v>14</v>
      </c>
      <c r="R1800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t="s">
        <v>8337</v>
      </c>
      <c r="Q1801">
        <f t="shared" si="140"/>
        <v>2</v>
      </c>
      <c r="R1801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t="s">
        <v>8337</v>
      </c>
      <c r="Q1802">
        <f t="shared" si="140"/>
        <v>20</v>
      </c>
      <c r="R1802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t="s">
        <v>8337</v>
      </c>
      <c r="Q1803">
        <f t="shared" si="140"/>
        <v>14</v>
      </c>
      <c r="R1803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t="s">
        <v>8337</v>
      </c>
      <c r="Q1804">
        <f t="shared" si="140"/>
        <v>48</v>
      </c>
      <c r="R180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t="s">
        <v>8337</v>
      </c>
      <c r="Q1805">
        <f t="shared" si="140"/>
        <v>31</v>
      </c>
      <c r="R1805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t="s">
        <v>8337</v>
      </c>
      <c r="Q1806">
        <f t="shared" si="140"/>
        <v>35</v>
      </c>
      <c r="R1806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t="s">
        <v>8337</v>
      </c>
      <c r="Q1807">
        <f t="shared" si="140"/>
        <v>36</v>
      </c>
      <c r="R1807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t="s">
        <v>8337</v>
      </c>
      <c r="Q1808">
        <f t="shared" si="140"/>
        <v>3</v>
      </c>
      <c r="R1808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t="s">
        <v>8337</v>
      </c>
      <c r="Q1809">
        <f t="shared" si="140"/>
        <v>11</v>
      </c>
      <c r="R1809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t="s">
        <v>8337</v>
      </c>
      <c r="Q1810">
        <f t="shared" si="140"/>
        <v>41</v>
      </c>
      <c r="R1810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t="s">
        <v>8337</v>
      </c>
      <c r="Q1811">
        <f t="shared" si="140"/>
        <v>11</v>
      </c>
      <c r="R1811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t="s">
        <v>8337</v>
      </c>
      <c r="Q1812">
        <f t="shared" si="140"/>
        <v>3</v>
      </c>
      <c r="R1812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t="s">
        <v>8337</v>
      </c>
      <c r="Q1813">
        <f t="shared" si="140"/>
        <v>0</v>
      </c>
      <c r="R1813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t="s">
        <v>8337</v>
      </c>
      <c r="Q1814">
        <f t="shared" si="140"/>
        <v>13</v>
      </c>
      <c r="R181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t="s">
        <v>8337</v>
      </c>
      <c r="Q1815">
        <f t="shared" si="140"/>
        <v>0</v>
      </c>
      <c r="R1815">
        <f t="shared" si="141"/>
        <v>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t="s">
        <v>8337</v>
      </c>
      <c r="Q1816">
        <f t="shared" si="140"/>
        <v>49</v>
      </c>
      <c r="R1816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t="s">
        <v>8337</v>
      </c>
      <c r="Q1817">
        <f t="shared" si="140"/>
        <v>0</v>
      </c>
      <c r="R1817">
        <f t="shared" si="141"/>
        <v>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t="s">
        <v>8337</v>
      </c>
      <c r="Q1818">
        <f t="shared" si="140"/>
        <v>2</v>
      </c>
      <c r="R1818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t="s">
        <v>8337</v>
      </c>
      <c r="Q1819">
        <f t="shared" si="140"/>
        <v>52</v>
      </c>
      <c r="R1819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t="s">
        <v>8337</v>
      </c>
      <c r="Q1820">
        <f t="shared" si="140"/>
        <v>0</v>
      </c>
      <c r="R1820">
        <f t="shared" si="141"/>
        <v>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t="s">
        <v>8337</v>
      </c>
      <c r="Q1821">
        <f t="shared" si="140"/>
        <v>2</v>
      </c>
      <c r="R1821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t="s">
        <v>8337</v>
      </c>
      <c r="Q1822">
        <f t="shared" si="140"/>
        <v>7</v>
      </c>
      <c r="R1822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t="s">
        <v>8324</v>
      </c>
      <c r="Q1823">
        <f t="shared" si="140"/>
        <v>135</v>
      </c>
      <c r="R1823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t="s">
        <v>8324</v>
      </c>
      <c r="Q1824">
        <f t="shared" si="140"/>
        <v>100</v>
      </c>
      <c r="R182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t="s">
        <v>8324</v>
      </c>
      <c r="Q1825">
        <f t="shared" si="140"/>
        <v>116</v>
      </c>
      <c r="R1825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t="s">
        <v>8324</v>
      </c>
      <c r="Q1826">
        <f t="shared" si="140"/>
        <v>100</v>
      </c>
      <c r="R1826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t="s">
        <v>8324</v>
      </c>
      <c r="Q1827">
        <f t="shared" si="140"/>
        <v>105</v>
      </c>
      <c r="R1827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t="s">
        <v>8324</v>
      </c>
      <c r="Q1828">
        <f t="shared" si="140"/>
        <v>101</v>
      </c>
      <c r="R1828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t="s">
        <v>8324</v>
      </c>
      <c r="Q1829">
        <f t="shared" si="140"/>
        <v>101</v>
      </c>
      <c r="R1829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t="s">
        <v>8324</v>
      </c>
      <c r="Q1830">
        <f t="shared" si="140"/>
        <v>100</v>
      </c>
      <c r="R1830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t="s">
        <v>8324</v>
      </c>
      <c r="Q1831">
        <f t="shared" si="140"/>
        <v>167</v>
      </c>
      <c r="R1831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t="s">
        <v>8324</v>
      </c>
      <c r="Q1832">
        <f t="shared" si="140"/>
        <v>102</v>
      </c>
      <c r="R1832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t="s">
        <v>8324</v>
      </c>
      <c r="Q1833">
        <f t="shared" si="140"/>
        <v>103</v>
      </c>
      <c r="R1833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t="s">
        <v>8324</v>
      </c>
      <c r="Q1834">
        <f t="shared" si="140"/>
        <v>143</v>
      </c>
      <c r="R183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t="s">
        <v>8324</v>
      </c>
      <c r="Q1835">
        <f t="shared" si="140"/>
        <v>263</v>
      </c>
      <c r="R1835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t="s">
        <v>8324</v>
      </c>
      <c r="Q1836">
        <f t="shared" si="140"/>
        <v>118</v>
      </c>
      <c r="R1836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t="s">
        <v>8324</v>
      </c>
      <c r="Q1837">
        <f t="shared" si="140"/>
        <v>104</v>
      </c>
      <c r="R1837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t="s">
        <v>8324</v>
      </c>
      <c r="Q1838">
        <f t="shared" si="140"/>
        <v>200</v>
      </c>
      <c r="R1838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t="s">
        <v>8324</v>
      </c>
      <c r="Q1839">
        <f t="shared" si="140"/>
        <v>307</v>
      </c>
      <c r="R1839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t="s">
        <v>8324</v>
      </c>
      <c r="Q1840">
        <f t="shared" si="140"/>
        <v>100</v>
      </c>
      <c r="R1840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t="s">
        <v>8324</v>
      </c>
      <c r="Q1841">
        <f t="shared" si="140"/>
        <v>205</v>
      </c>
      <c r="R1841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t="s">
        <v>8324</v>
      </c>
      <c r="Q1842">
        <f t="shared" si="140"/>
        <v>109</v>
      </c>
      <c r="R1842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t="s">
        <v>8324</v>
      </c>
      <c r="Q1843">
        <f t="shared" si="140"/>
        <v>102</v>
      </c>
      <c r="R1843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t="s">
        <v>8324</v>
      </c>
      <c r="Q1844">
        <f t="shared" si="140"/>
        <v>125</v>
      </c>
      <c r="R184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t="s">
        <v>8324</v>
      </c>
      <c r="Q1845">
        <f t="shared" si="140"/>
        <v>124</v>
      </c>
      <c r="R1845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t="s">
        <v>8324</v>
      </c>
      <c r="Q1846">
        <f t="shared" si="140"/>
        <v>101</v>
      </c>
      <c r="R1846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t="s">
        <v>8324</v>
      </c>
      <c r="Q1847">
        <f t="shared" si="140"/>
        <v>100</v>
      </c>
      <c r="R1847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t="s">
        <v>8324</v>
      </c>
      <c r="Q1848">
        <f t="shared" si="140"/>
        <v>138</v>
      </c>
      <c r="R1848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t="s">
        <v>8324</v>
      </c>
      <c r="Q1849">
        <f t="shared" si="140"/>
        <v>121</v>
      </c>
      <c r="R1849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t="s">
        <v>8324</v>
      </c>
      <c r="Q1850">
        <f t="shared" si="140"/>
        <v>107</v>
      </c>
      <c r="R1850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t="s">
        <v>8324</v>
      </c>
      <c r="Q1851">
        <f t="shared" si="140"/>
        <v>100</v>
      </c>
      <c r="R1851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t="s">
        <v>8324</v>
      </c>
      <c r="Q1852">
        <f t="shared" si="140"/>
        <v>102</v>
      </c>
      <c r="R1852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t="s">
        <v>8324</v>
      </c>
      <c r="Q1853">
        <f t="shared" si="140"/>
        <v>100</v>
      </c>
      <c r="R1853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t="s">
        <v>8324</v>
      </c>
      <c r="Q1854">
        <f t="shared" si="140"/>
        <v>117</v>
      </c>
      <c r="R185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t="s">
        <v>8324</v>
      </c>
      <c r="Q1855">
        <f t="shared" si="140"/>
        <v>102</v>
      </c>
      <c r="R1855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t="s">
        <v>8324</v>
      </c>
      <c r="Q1856">
        <f t="shared" si="140"/>
        <v>102</v>
      </c>
      <c r="R1856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t="s">
        <v>8324</v>
      </c>
      <c r="Q1857">
        <f t="shared" si="140"/>
        <v>154</v>
      </c>
      <c r="R1857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t="s">
        <v>8324</v>
      </c>
      <c r="Q1858">
        <f t="shared" si="140"/>
        <v>101</v>
      </c>
      <c r="R1858">
        <f t="shared" si="141"/>
        <v>53.29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t="s">
        <v>8324</v>
      </c>
      <c r="Q185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4">
        <f t="shared" ref="S1859:S1922" si="147">((((J1859/60)/60)/24)+DATE(1970,1,1))</f>
        <v>41864.76866898148</v>
      </c>
      <c r="T1859" s="14">
        <f t="shared" ref="T1859:T1922" si="148">((((I1859/60)/60)/24)+DATE(1970,1,1))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t="s">
        <v>8324</v>
      </c>
      <c r="Q1860">
        <f t="shared" si="145"/>
        <v>109</v>
      </c>
      <c r="R1860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t="s">
        <v>8324</v>
      </c>
      <c r="Q1861">
        <f t="shared" si="145"/>
        <v>132</v>
      </c>
      <c r="R1861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t="s">
        <v>8324</v>
      </c>
      <c r="Q1862">
        <f t="shared" si="145"/>
        <v>133</v>
      </c>
      <c r="R1862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t="s">
        <v>8333</v>
      </c>
      <c r="Q1863">
        <f t="shared" si="145"/>
        <v>0</v>
      </c>
      <c r="R1863">
        <f t="shared" si="146"/>
        <v>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t="s">
        <v>8333</v>
      </c>
      <c r="Q1864">
        <f t="shared" si="145"/>
        <v>8</v>
      </c>
      <c r="R186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t="s">
        <v>8333</v>
      </c>
      <c r="Q1865">
        <f t="shared" si="145"/>
        <v>0</v>
      </c>
      <c r="R1865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t="s">
        <v>8333</v>
      </c>
      <c r="Q1866">
        <f t="shared" si="145"/>
        <v>43</v>
      </c>
      <c r="R1866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t="s">
        <v>8333</v>
      </c>
      <c r="Q1867">
        <f t="shared" si="145"/>
        <v>0</v>
      </c>
      <c r="R1867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t="s">
        <v>8333</v>
      </c>
      <c r="Q1868">
        <f t="shared" si="145"/>
        <v>1</v>
      </c>
      <c r="R1868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t="s">
        <v>8333</v>
      </c>
      <c r="Q1869">
        <f t="shared" si="145"/>
        <v>0</v>
      </c>
      <c r="R1869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t="s">
        <v>8333</v>
      </c>
      <c r="Q1870">
        <f t="shared" si="145"/>
        <v>5</v>
      </c>
      <c r="R1870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t="s">
        <v>8333</v>
      </c>
      <c r="Q1871">
        <f t="shared" si="145"/>
        <v>0</v>
      </c>
      <c r="R1871">
        <f t="shared" si="146"/>
        <v>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t="s">
        <v>8333</v>
      </c>
      <c r="Q1872">
        <f t="shared" si="145"/>
        <v>10</v>
      </c>
      <c r="R1872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t="s">
        <v>8333</v>
      </c>
      <c r="Q1873">
        <f t="shared" si="145"/>
        <v>72</v>
      </c>
      <c r="R1873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t="s">
        <v>8333</v>
      </c>
      <c r="Q1874">
        <f t="shared" si="145"/>
        <v>1</v>
      </c>
      <c r="R187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t="s">
        <v>8333</v>
      </c>
      <c r="Q1875">
        <f t="shared" si="145"/>
        <v>0</v>
      </c>
      <c r="R1875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t="s">
        <v>8333</v>
      </c>
      <c r="Q1876">
        <f t="shared" si="145"/>
        <v>0</v>
      </c>
      <c r="R1876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t="s">
        <v>8333</v>
      </c>
      <c r="Q1877">
        <f t="shared" si="145"/>
        <v>1</v>
      </c>
      <c r="R1877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t="s">
        <v>8333</v>
      </c>
      <c r="Q1878">
        <f t="shared" si="145"/>
        <v>0</v>
      </c>
      <c r="R1878">
        <f t="shared" si="146"/>
        <v>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t="s">
        <v>8333</v>
      </c>
      <c r="Q1879">
        <f t="shared" si="145"/>
        <v>0</v>
      </c>
      <c r="R1879">
        <f t="shared" si="146"/>
        <v>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t="s">
        <v>8333</v>
      </c>
      <c r="Q1880">
        <f t="shared" si="145"/>
        <v>0</v>
      </c>
      <c r="R1880">
        <f t="shared" si="146"/>
        <v>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t="s">
        <v>8333</v>
      </c>
      <c r="Q1881">
        <f t="shared" si="145"/>
        <v>0</v>
      </c>
      <c r="R1881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t="s">
        <v>8333</v>
      </c>
      <c r="Q1882">
        <f t="shared" si="145"/>
        <v>20</v>
      </c>
      <c r="R1882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t="s">
        <v>8327</v>
      </c>
      <c r="Q1883">
        <f t="shared" si="145"/>
        <v>173</v>
      </c>
      <c r="R1883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t="s">
        <v>8327</v>
      </c>
      <c r="Q1884">
        <f t="shared" si="145"/>
        <v>101</v>
      </c>
      <c r="R188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t="s">
        <v>8327</v>
      </c>
      <c r="Q1885">
        <f t="shared" si="145"/>
        <v>105</v>
      </c>
      <c r="R1885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t="s">
        <v>8327</v>
      </c>
      <c r="Q1886">
        <f t="shared" si="145"/>
        <v>135</v>
      </c>
      <c r="R1886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t="s">
        <v>8327</v>
      </c>
      <c r="Q1887">
        <f t="shared" si="145"/>
        <v>116</v>
      </c>
      <c r="R1887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t="s">
        <v>8327</v>
      </c>
      <c r="Q1888">
        <f t="shared" si="145"/>
        <v>102</v>
      </c>
      <c r="R1888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t="s">
        <v>8327</v>
      </c>
      <c r="Q1889">
        <f t="shared" si="145"/>
        <v>111</v>
      </c>
      <c r="R1889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t="s">
        <v>8327</v>
      </c>
      <c r="Q1890">
        <f t="shared" si="145"/>
        <v>166</v>
      </c>
      <c r="R1890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t="s">
        <v>8327</v>
      </c>
      <c r="Q1891">
        <f t="shared" si="145"/>
        <v>107</v>
      </c>
      <c r="R1891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t="s">
        <v>8327</v>
      </c>
      <c r="Q1892">
        <f t="shared" si="145"/>
        <v>145</v>
      </c>
      <c r="R1892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t="s">
        <v>8327</v>
      </c>
      <c r="Q1893">
        <f t="shared" si="145"/>
        <v>106</v>
      </c>
      <c r="R1893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t="s">
        <v>8327</v>
      </c>
      <c r="Q1894">
        <f t="shared" si="145"/>
        <v>137</v>
      </c>
      <c r="R189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t="s">
        <v>8327</v>
      </c>
      <c r="Q1895">
        <f t="shared" si="145"/>
        <v>104</v>
      </c>
      <c r="R1895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t="s">
        <v>8327</v>
      </c>
      <c r="Q1896">
        <f t="shared" si="145"/>
        <v>115</v>
      </c>
      <c r="R1896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t="s">
        <v>8327</v>
      </c>
      <c r="Q1897">
        <f t="shared" si="145"/>
        <v>102</v>
      </c>
      <c r="R1897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t="s">
        <v>8327</v>
      </c>
      <c r="Q1898">
        <f t="shared" si="145"/>
        <v>124</v>
      </c>
      <c r="R1898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t="s">
        <v>8327</v>
      </c>
      <c r="Q1899">
        <f t="shared" si="145"/>
        <v>102</v>
      </c>
      <c r="R1899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t="s">
        <v>8327</v>
      </c>
      <c r="Q1900">
        <f t="shared" si="145"/>
        <v>145</v>
      </c>
      <c r="R1900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t="s">
        <v>8327</v>
      </c>
      <c r="Q1901">
        <f t="shared" si="145"/>
        <v>133</v>
      </c>
      <c r="R1901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t="s">
        <v>8327</v>
      </c>
      <c r="Q1902">
        <f t="shared" si="145"/>
        <v>109</v>
      </c>
      <c r="R1902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t="s">
        <v>8346</v>
      </c>
      <c r="Q1903">
        <f t="shared" si="145"/>
        <v>3</v>
      </c>
      <c r="R1903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t="s">
        <v>8346</v>
      </c>
      <c r="Q1904">
        <f t="shared" si="145"/>
        <v>1</v>
      </c>
      <c r="R190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t="s">
        <v>8346</v>
      </c>
      <c r="Q1905">
        <f t="shared" si="145"/>
        <v>47</v>
      </c>
      <c r="R1905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t="s">
        <v>8346</v>
      </c>
      <c r="Q1906">
        <f t="shared" si="145"/>
        <v>0</v>
      </c>
      <c r="R1906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t="s">
        <v>8346</v>
      </c>
      <c r="Q1907">
        <f t="shared" si="145"/>
        <v>0</v>
      </c>
      <c r="R1907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t="s">
        <v>8346</v>
      </c>
      <c r="Q1908">
        <f t="shared" si="145"/>
        <v>43</v>
      </c>
      <c r="R1908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t="s">
        <v>8346</v>
      </c>
      <c r="Q1909">
        <f t="shared" si="145"/>
        <v>0</v>
      </c>
      <c r="R1909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t="s">
        <v>8346</v>
      </c>
      <c r="Q1910">
        <f t="shared" si="145"/>
        <v>2</v>
      </c>
      <c r="R1910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t="s">
        <v>8346</v>
      </c>
      <c r="Q1911">
        <f t="shared" si="145"/>
        <v>14</v>
      </c>
      <c r="R1911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t="s">
        <v>8346</v>
      </c>
      <c r="Q1912">
        <f t="shared" si="145"/>
        <v>39</v>
      </c>
      <c r="R1912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t="s">
        <v>8346</v>
      </c>
      <c r="Q1913">
        <f t="shared" si="145"/>
        <v>0</v>
      </c>
      <c r="R1913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t="s">
        <v>8346</v>
      </c>
      <c r="Q1914">
        <f t="shared" si="145"/>
        <v>59</v>
      </c>
      <c r="R191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t="s">
        <v>8346</v>
      </c>
      <c r="Q1915">
        <f t="shared" si="145"/>
        <v>1</v>
      </c>
      <c r="R1915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t="s">
        <v>8346</v>
      </c>
      <c r="Q1916">
        <f t="shared" si="145"/>
        <v>9</v>
      </c>
      <c r="R1916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t="s">
        <v>8346</v>
      </c>
      <c r="Q1917">
        <f t="shared" si="145"/>
        <v>2</v>
      </c>
      <c r="R1917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t="s">
        <v>8346</v>
      </c>
      <c r="Q1918">
        <f t="shared" si="145"/>
        <v>1</v>
      </c>
      <c r="R1918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t="s">
        <v>8346</v>
      </c>
      <c r="Q1919">
        <f t="shared" si="145"/>
        <v>53</v>
      </c>
      <c r="R1919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t="s">
        <v>8346</v>
      </c>
      <c r="Q1920">
        <f t="shared" si="145"/>
        <v>1</v>
      </c>
      <c r="R1920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t="s">
        <v>8346</v>
      </c>
      <c r="Q1921">
        <f t="shared" si="145"/>
        <v>47</v>
      </c>
      <c r="R1921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t="s">
        <v>8346</v>
      </c>
      <c r="Q1922">
        <f t="shared" si="145"/>
        <v>43</v>
      </c>
      <c r="R1922">
        <f t="shared" si="146"/>
        <v>40.98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t="s">
        <v>8327</v>
      </c>
      <c r="Q1923">
        <f t="shared" ref="Q1923:Q1986" si="150">ROUND(E1923/D1923*100,0)</f>
        <v>137</v>
      </c>
      <c r="R1923">
        <f t="shared" ref="R1923:R1986" si="151">IFERROR(ROUND(E1923/L1923,2),0)</f>
        <v>54</v>
      </c>
      <c r="S1923" s="14">
        <f t="shared" ref="S1923:S1986" si="152">((((J1923/60)/60)/24)+DATE(1970,1,1))</f>
        <v>41074.221562500003</v>
      </c>
      <c r="T1923" s="14">
        <f t="shared" ref="T1923:T1986" si="153">((((I1923/60)/60)/24)+DATE(1970,1,1))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t="s">
        <v>8327</v>
      </c>
      <c r="Q1924">
        <f t="shared" si="150"/>
        <v>116</v>
      </c>
      <c r="R192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t="s">
        <v>8327</v>
      </c>
      <c r="Q1925">
        <f t="shared" si="150"/>
        <v>241</v>
      </c>
      <c r="R1925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t="s">
        <v>8327</v>
      </c>
      <c r="Q1926">
        <f t="shared" si="150"/>
        <v>114</v>
      </c>
      <c r="R1926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t="s">
        <v>8327</v>
      </c>
      <c r="Q1927">
        <f t="shared" si="150"/>
        <v>110</v>
      </c>
      <c r="R1927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t="s">
        <v>8327</v>
      </c>
      <c r="Q1928">
        <f t="shared" si="150"/>
        <v>195</v>
      </c>
      <c r="R1928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t="s">
        <v>8327</v>
      </c>
      <c r="Q1929">
        <f t="shared" si="150"/>
        <v>103</v>
      </c>
      <c r="R1929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t="s">
        <v>8327</v>
      </c>
      <c r="Q1930">
        <f t="shared" si="150"/>
        <v>103</v>
      </c>
      <c r="R1930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t="s">
        <v>8327</v>
      </c>
      <c r="Q1931">
        <f t="shared" si="150"/>
        <v>100</v>
      </c>
      <c r="R1931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t="s">
        <v>8327</v>
      </c>
      <c r="Q1932">
        <f t="shared" si="150"/>
        <v>127</v>
      </c>
      <c r="R1932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t="s">
        <v>8327</v>
      </c>
      <c r="Q1933">
        <f t="shared" si="150"/>
        <v>121</v>
      </c>
      <c r="R1933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t="s">
        <v>8327</v>
      </c>
      <c r="Q1934">
        <f t="shared" si="150"/>
        <v>107</v>
      </c>
      <c r="R193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t="s">
        <v>8327</v>
      </c>
      <c r="Q1935">
        <f t="shared" si="150"/>
        <v>172</v>
      </c>
      <c r="R1935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t="s">
        <v>8327</v>
      </c>
      <c r="Q1936">
        <f t="shared" si="150"/>
        <v>124</v>
      </c>
      <c r="R1936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t="s">
        <v>8327</v>
      </c>
      <c r="Q1937">
        <f t="shared" si="150"/>
        <v>108</v>
      </c>
      <c r="R1937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t="s">
        <v>8327</v>
      </c>
      <c r="Q1938">
        <f t="shared" si="150"/>
        <v>117</v>
      </c>
      <c r="R1938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t="s">
        <v>8327</v>
      </c>
      <c r="Q1939">
        <f t="shared" si="150"/>
        <v>187</v>
      </c>
      <c r="R1939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t="s">
        <v>8327</v>
      </c>
      <c r="Q1940">
        <f t="shared" si="150"/>
        <v>116</v>
      </c>
      <c r="R1940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t="s">
        <v>8327</v>
      </c>
      <c r="Q1941">
        <f t="shared" si="150"/>
        <v>111</v>
      </c>
      <c r="R1941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t="s">
        <v>8327</v>
      </c>
      <c r="Q1942">
        <f t="shared" si="150"/>
        <v>171</v>
      </c>
      <c r="R1942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t="s">
        <v>8347</v>
      </c>
      <c r="Q1943">
        <f t="shared" si="150"/>
        <v>126</v>
      </c>
      <c r="R1943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t="s">
        <v>8347</v>
      </c>
      <c r="Q1944">
        <f t="shared" si="150"/>
        <v>138</v>
      </c>
      <c r="R194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t="s">
        <v>8347</v>
      </c>
      <c r="Q1945">
        <f t="shared" si="150"/>
        <v>1705</v>
      </c>
      <c r="R1945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t="s">
        <v>8347</v>
      </c>
      <c r="Q1946">
        <f t="shared" si="150"/>
        <v>788</v>
      </c>
      <c r="R1946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t="s">
        <v>8347</v>
      </c>
      <c r="Q1947">
        <f t="shared" si="150"/>
        <v>348</v>
      </c>
      <c r="R1947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t="s">
        <v>8347</v>
      </c>
      <c r="Q1948">
        <f t="shared" si="150"/>
        <v>150</v>
      </c>
      <c r="R1948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t="s">
        <v>8347</v>
      </c>
      <c r="Q1949">
        <f t="shared" si="150"/>
        <v>101</v>
      </c>
      <c r="R1949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t="s">
        <v>8347</v>
      </c>
      <c r="Q1950">
        <f t="shared" si="150"/>
        <v>800</v>
      </c>
      <c r="R1950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t="s">
        <v>8347</v>
      </c>
      <c r="Q1951">
        <f t="shared" si="150"/>
        <v>106</v>
      </c>
      <c r="R1951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t="s">
        <v>8347</v>
      </c>
      <c r="Q1952">
        <f t="shared" si="150"/>
        <v>201</v>
      </c>
      <c r="R1952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t="s">
        <v>8347</v>
      </c>
      <c r="Q1953">
        <f t="shared" si="150"/>
        <v>212</v>
      </c>
      <c r="R1953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t="s">
        <v>8347</v>
      </c>
      <c r="Q1954">
        <f t="shared" si="150"/>
        <v>198</v>
      </c>
      <c r="R195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t="s">
        <v>8347</v>
      </c>
      <c r="Q1955">
        <f t="shared" si="150"/>
        <v>226</v>
      </c>
      <c r="R1955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t="s">
        <v>8347</v>
      </c>
      <c r="Q1956">
        <f t="shared" si="150"/>
        <v>699</v>
      </c>
      <c r="R1956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t="s">
        <v>8347</v>
      </c>
      <c r="Q1957">
        <f t="shared" si="150"/>
        <v>399</v>
      </c>
      <c r="R1957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t="s">
        <v>8347</v>
      </c>
      <c r="Q1958">
        <f t="shared" si="150"/>
        <v>294</v>
      </c>
      <c r="R1958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t="s">
        <v>8347</v>
      </c>
      <c r="Q1959">
        <f t="shared" si="150"/>
        <v>168</v>
      </c>
      <c r="R1959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t="s">
        <v>8347</v>
      </c>
      <c r="Q1960">
        <f t="shared" si="150"/>
        <v>1436</v>
      </c>
      <c r="R1960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t="s">
        <v>8347</v>
      </c>
      <c r="Q1961">
        <f t="shared" si="150"/>
        <v>157</v>
      </c>
      <c r="R1961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t="s">
        <v>8347</v>
      </c>
      <c r="Q1962">
        <f t="shared" si="150"/>
        <v>118</v>
      </c>
      <c r="R1962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t="s">
        <v>8347</v>
      </c>
      <c r="Q1963">
        <f t="shared" si="150"/>
        <v>1105</v>
      </c>
      <c r="R1963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t="s">
        <v>8347</v>
      </c>
      <c r="Q1964">
        <f t="shared" si="150"/>
        <v>193</v>
      </c>
      <c r="R196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t="s">
        <v>8347</v>
      </c>
      <c r="Q1965">
        <f t="shared" si="150"/>
        <v>127</v>
      </c>
      <c r="R1965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t="s">
        <v>8347</v>
      </c>
      <c r="Q1966">
        <f t="shared" si="150"/>
        <v>260</v>
      </c>
      <c r="R1966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t="s">
        <v>8347</v>
      </c>
      <c r="Q1967">
        <f t="shared" si="150"/>
        <v>262</v>
      </c>
      <c r="R1967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t="s">
        <v>8347</v>
      </c>
      <c r="Q1968">
        <f t="shared" si="150"/>
        <v>207</v>
      </c>
      <c r="R1968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t="s">
        <v>8347</v>
      </c>
      <c r="Q1969">
        <f t="shared" si="150"/>
        <v>370</v>
      </c>
      <c r="R1969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t="s">
        <v>8347</v>
      </c>
      <c r="Q1970">
        <f t="shared" si="150"/>
        <v>285</v>
      </c>
      <c r="R1970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t="s">
        <v>8347</v>
      </c>
      <c r="Q1971">
        <f t="shared" si="150"/>
        <v>579</v>
      </c>
      <c r="R1971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t="s">
        <v>8347</v>
      </c>
      <c r="Q1972">
        <f t="shared" si="150"/>
        <v>1132</v>
      </c>
      <c r="R1972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t="s">
        <v>8347</v>
      </c>
      <c r="Q1973">
        <f t="shared" si="150"/>
        <v>263</v>
      </c>
      <c r="R1973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t="s">
        <v>8347</v>
      </c>
      <c r="Q1974">
        <f t="shared" si="150"/>
        <v>674</v>
      </c>
      <c r="R197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t="s">
        <v>8347</v>
      </c>
      <c r="Q1975">
        <f t="shared" si="150"/>
        <v>257</v>
      </c>
      <c r="R1975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t="s">
        <v>8347</v>
      </c>
      <c r="Q1976">
        <f t="shared" si="150"/>
        <v>375</v>
      </c>
      <c r="R1976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t="s">
        <v>8347</v>
      </c>
      <c r="Q1977">
        <f t="shared" si="150"/>
        <v>209</v>
      </c>
      <c r="R1977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t="s">
        <v>8347</v>
      </c>
      <c r="Q1978">
        <f t="shared" si="150"/>
        <v>347</v>
      </c>
      <c r="R1978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t="s">
        <v>8347</v>
      </c>
      <c r="Q1979">
        <f t="shared" si="150"/>
        <v>402</v>
      </c>
      <c r="R1979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t="s">
        <v>8347</v>
      </c>
      <c r="Q1980">
        <f t="shared" si="150"/>
        <v>1027</v>
      </c>
      <c r="R1980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t="s">
        <v>8347</v>
      </c>
      <c r="Q1981">
        <f t="shared" si="150"/>
        <v>115</v>
      </c>
      <c r="R1981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t="s">
        <v>8347</v>
      </c>
      <c r="Q1982">
        <f t="shared" si="150"/>
        <v>355</v>
      </c>
      <c r="R1982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t="s">
        <v>8348</v>
      </c>
      <c r="Q1983">
        <f t="shared" si="150"/>
        <v>5</v>
      </c>
      <c r="R1983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t="s">
        <v>8348</v>
      </c>
      <c r="Q1984">
        <f t="shared" si="150"/>
        <v>0</v>
      </c>
      <c r="R1984">
        <f t="shared" si="151"/>
        <v>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t="s">
        <v>8348</v>
      </c>
      <c r="Q1985">
        <f t="shared" si="150"/>
        <v>4</v>
      </c>
      <c r="R1985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t="s">
        <v>8348</v>
      </c>
      <c r="Q1986">
        <f t="shared" si="150"/>
        <v>21</v>
      </c>
      <c r="R1986">
        <f t="shared" si="151"/>
        <v>453.14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t="s">
        <v>8348</v>
      </c>
      <c r="Q1987">
        <f t="shared" ref="Q1987:Q2050" si="155">ROUND(E1987/D1987*100,0)</f>
        <v>3</v>
      </c>
      <c r="R1987">
        <f t="shared" ref="R1987:R2050" si="156">IFERROR(ROUND(E1987/L1987,2),0)</f>
        <v>12.75</v>
      </c>
      <c r="S1987" s="14">
        <f t="shared" ref="S1987:S2050" si="157">((((J1987/60)/60)/24)+DATE(1970,1,1))</f>
        <v>42555.698738425926</v>
      </c>
      <c r="T1987" s="14">
        <f t="shared" ref="T1987:T2050" si="158">((((I1987/60)/60)/24)+DATE(1970,1,1))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t="s">
        <v>8348</v>
      </c>
      <c r="Q1988">
        <f t="shared" si="155"/>
        <v>0</v>
      </c>
      <c r="R1988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t="s">
        <v>8348</v>
      </c>
      <c r="Q1989">
        <f t="shared" si="155"/>
        <v>42</v>
      </c>
      <c r="R1989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t="s">
        <v>8348</v>
      </c>
      <c r="Q1990">
        <f t="shared" si="155"/>
        <v>0</v>
      </c>
      <c r="R1990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t="s">
        <v>8348</v>
      </c>
      <c r="Q1991">
        <f t="shared" si="155"/>
        <v>1</v>
      </c>
      <c r="R1991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t="s">
        <v>8348</v>
      </c>
      <c r="Q1992">
        <f t="shared" si="155"/>
        <v>17</v>
      </c>
      <c r="R1992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t="s">
        <v>8348</v>
      </c>
      <c r="Q1993">
        <f t="shared" si="155"/>
        <v>7</v>
      </c>
      <c r="R1993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t="s">
        <v>8348</v>
      </c>
      <c r="Q1994">
        <f t="shared" si="155"/>
        <v>0</v>
      </c>
      <c r="R199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t="s">
        <v>8348</v>
      </c>
      <c r="Q1995">
        <f t="shared" si="155"/>
        <v>0</v>
      </c>
      <c r="R1995">
        <f t="shared" si="156"/>
        <v>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t="s">
        <v>8348</v>
      </c>
      <c r="Q1996">
        <f t="shared" si="155"/>
        <v>0</v>
      </c>
      <c r="R1996">
        <f t="shared" si="156"/>
        <v>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t="s">
        <v>8348</v>
      </c>
      <c r="Q1997">
        <f t="shared" si="155"/>
        <v>8</v>
      </c>
      <c r="R1997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t="s">
        <v>8348</v>
      </c>
      <c r="Q1998">
        <f t="shared" si="155"/>
        <v>0</v>
      </c>
      <c r="R1998">
        <f t="shared" si="156"/>
        <v>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t="s">
        <v>8348</v>
      </c>
      <c r="Q1999">
        <f t="shared" si="155"/>
        <v>0</v>
      </c>
      <c r="R1999">
        <f t="shared" si="156"/>
        <v>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t="s">
        <v>8348</v>
      </c>
      <c r="Q2000">
        <f t="shared" si="155"/>
        <v>26</v>
      </c>
      <c r="R2000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t="s">
        <v>8348</v>
      </c>
      <c r="Q2001">
        <f t="shared" si="155"/>
        <v>1</v>
      </c>
      <c r="R2001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t="s">
        <v>8348</v>
      </c>
      <c r="Q2002">
        <f t="shared" si="155"/>
        <v>13</v>
      </c>
      <c r="R2002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t="s">
        <v>8347</v>
      </c>
      <c r="Q2003">
        <f t="shared" si="155"/>
        <v>382</v>
      </c>
      <c r="R2003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t="s">
        <v>8347</v>
      </c>
      <c r="Q2004">
        <f t="shared" si="155"/>
        <v>217</v>
      </c>
      <c r="R200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t="s">
        <v>8347</v>
      </c>
      <c r="Q2005">
        <f t="shared" si="155"/>
        <v>312</v>
      </c>
      <c r="R2005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t="s">
        <v>8347</v>
      </c>
      <c r="Q2006">
        <f t="shared" si="155"/>
        <v>234</v>
      </c>
      <c r="R2006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t="s">
        <v>8347</v>
      </c>
      <c r="Q2007">
        <f t="shared" si="155"/>
        <v>124</v>
      </c>
      <c r="R2007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t="s">
        <v>8347</v>
      </c>
      <c r="Q2008">
        <f t="shared" si="155"/>
        <v>248</v>
      </c>
      <c r="R2008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t="s">
        <v>8347</v>
      </c>
      <c r="Q2009">
        <f t="shared" si="155"/>
        <v>116</v>
      </c>
      <c r="R2009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t="s">
        <v>8347</v>
      </c>
      <c r="Q2010">
        <f t="shared" si="155"/>
        <v>117</v>
      </c>
      <c r="R2010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t="s">
        <v>8347</v>
      </c>
      <c r="Q2011">
        <f t="shared" si="155"/>
        <v>305</v>
      </c>
      <c r="R2011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t="s">
        <v>8347</v>
      </c>
      <c r="Q2012">
        <f t="shared" si="155"/>
        <v>320</v>
      </c>
      <c r="R2012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t="s">
        <v>8347</v>
      </c>
      <c r="Q2013">
        <f t="shared" si="155"/>
        <v>820</v>
      </c>
      <c r="R2013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t="s">
        <v>8347</v>
      </c>
      <c r="Q2014">
        <f t="shared" si="155"/>
        <v>235</v>
      </c>
      <c r="R201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t="s">
        <v>8347</v>
      </c>
      <c r="Q2015">
        <f t="shared" si="155"/>
        <v>495</v>
      </c>
      <c r="R2015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t="s">
        <v>8347</v>
      </c>
      <c r="Q2016">
        <f t="shared" si="155"/>
        <v>7814</v>
      </c>
      <c r="R2016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t="s">
        <v>8347</v>
      </c>
      <c r="Q2017">
        <f t="shared" si="155"/>
        <v>113</v>
      </c>
      <c r="R2017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t="s">
        <v>8347</v>
      </c>
      <c r="Q2018">
        <f t="shared" si="155"/>
        <v>922</v>
      </c>
      <c r="R2018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t="s">
        <v>8347</v>
      </c>
      <c r="Q2019">
        <f t="shared" si="155"/>
        <v>125</v>
      </c>
      <c r="R2019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t="s">
        <v>8347</v>
      </c>
      <c r="Q2020">
        <f t="shared" si="155"/>
        <v>102</v>
      </c>
      <c r="R2020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t="s">
        <v>8347</v>
      </c>
      <c r="Q2021">
        <f t="shared" si="155"/>
        <v>485</v>
      </c>
      <c r="R2021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t="s">
        <v>8347</v>
      </c>
      <c r="Q2022">
        <f t="shared" si="155"/>
        <v>192</v>
      </c>
      <c r="R2022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t="s">
        <v>8347</v>
      </c>
      <c r="Q2023">
        <f t="shared" si="155"/>
        <v>281</v>
      </c>
      <c r="R2023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t="s">
        <v>8347</v>
      </c>
      <c r="Q2024">
        <f t="shared" si="155"/>
        <v>125</v>
      </c>
      <c r="R202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t="s">
        <v>8347</v>
      </c>
      <c r="Q2025">
        <f t="shared" si="155"/>
        <v>161</v>
      </c>
      <c r="R2025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t="s">
        <v>8347</v>
      </c>
      <c r="Q2026">
        <f t="shared" si="155"/>
        <v>585</v>
      </c>
      <c r="R2026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t="s">
        <v>8347</v>
      </c>
      <c r="Q2027">
        <f t="shared" si="155"/>
        <v>201</v>
      </c>
      <c r="R2027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t="s">
        <v>8347</v>
      </c>
      <c r="Q2028">
        <f t="shared" si="155"/>
        <v>133</v>
      </c>
      <c r="R2028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t="s">
        <v>8347</v>
      </c>
      <c r="Q2029">
        <f t="shared" si="155"/>
        <v>120</v>
      </c>
      <c r="R2029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t="s">
        <v>8347</v>
      </c>
      <c r="Q2030">
        <f t="shared" si="155"/>
        <v>126</v>
      </c>
      <c r="R2030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t="s">
        <v>8347</v>
      </c>
      <c r="Q2031">
        <f t="shared" si="155"/>
        <v>361</v>
      </c>
      <c r="R2031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t="s">
        <v>8347</v>
      </c>
      <c r="Q2032">
        <f t="shared" si="155"/>
        <v>226</v>
      </c>
      <c r="R2032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t="s">
        <v>8347</v>
      </c>
      <c r="Q2033">
        <f t="shared" si="155"/>
        <v>120</v>
      </c>
      <c r="R2033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t="s">
        <v>8347</v>
      </c>
      <c r="Q2034">
        <f t="shared" si="155"/>
        <v>304</v>
      </c>
      <c r="R203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t="s">
        <v>8347</v>
      </c>
      <c r="Q2035">
        <f t="shared" si="155"/>
        <v>179</v>
      </c>
      <c r="R2035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t="s">
        <v>8347</v>
      </c>
      <c r="Q2036">
        <f t="shared" si="155"/>
        <v>387</v>
      </c>
      <c r="R2036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t="s">
        <v>8347</v>
      </c>
      <c r="Q2037">
        <f t="shared" si="155"/>
        <v>211</v>
      </c>
      <c r="R2037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t="s">
        <v>8347</v>
      </c>
      <c r="Q2038">
        <f t="shared" si="155"/>
        <v>132</v>
      </c>
      <c r="R2038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t="s">
        <v>8347</v>
      </c>
      <c r="Q2039">
        <f t="shared" si="155"/>
        <v>300</v>
      </c>
      <c r="R2039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t="s">
        <v>8347</v>
      </c>
      <c r="Q2040">
        <f t="shared" si="155"/>
        <v>421</v>
      </c>
      <c r="R2040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t="s">
        <v>8347</v>
      </c>
      <c r="Q2041">
        <f t="shared" si="155"/>
        <v>136</v>
      </c>
      <c r="R2041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t="s">
        <v>8347</v>
      </c>
      <c r="Q2042">
        <f t="shared" si="155"/>
        <v>248</v>
      </c>
      <c r="R2042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t="s">
        <v>8347</v>
      </c>
      <c r="Q2043">
        <f t="shared" si="155"/>
        <v>182</v>
      </c>
      <c r="R2043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t="s">
        <v>8347</v>
      </c>
      <c r="Q2044">
        <f t="shared" si="155"/>
        <v>124</v>
      </c>
      <c r="R204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t="s">
        <v>8347</v>
      </c>
      <c r="Q2045">
        <f t="shared" si="155"/>
        <v>506</v>
      </c>
      <c r="R2045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t="s">
        <v>8347</v>
      </c>
      <c r="Q2046">
        <f t="shared" si="155"/>
        <v>108</v>
      </c>
      <c r="R2046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t="s">
        <v>8347</v>
      </c>
      <c r="Q2047">
        <f t="shared" si="155"/>
        <v>819</v>
      </c>
      <c r="R2047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t="s">
        <v>8347</v>
      </c>
      <c r="Q2048">
        <f t="shared" si="155"/>
        <v>121</v>
      </c>
      <c r="R2048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t="s">
        <v>8347</v>
      </c>
      <c r="Q2049">
        <f t="shared" si="155"/>
        <v>103</v>
      </c>
      <c r="R2049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t="s">
        <v>8347</v>
      </c>
      <c r="Q2050">
        <f t="shared" si="155"/>
        <v>148</v>
      </c>
      <c r="R2050">
        <f t="shared" si="156"/>
        <v>91.83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t="s">
        <v>8347</v>
      </c>
      <c r="Q205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4">
        <f t="shared" ref="S2051:S2114" si="162">((((J2051/60)/60)/24)+DATE(1970,1,1))</f>
        <v>41575.527349537035</v>
      </c>
      <c r="T2051" s="14">
        <f t="shared" ref="T2051:T2114" si="163">((((I2051/60)/60)/24)+DATE(1970,1,1))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t="s">
        <v>8347</v>
      </c>
      <c r="Q2052">
        <f t="shared" si="160"/>
        <v>473</v>
      </c>
      <c r="R2052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t="s">
        <v>8347</v>
      </c>
      <c r="Q2053">
        <f t="shared" si="160"/>
        <v>130</v>
      </c>
      <c r="R2053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t="s">
        <v>8347</v>
      </c>
      <c r="Q2054">
        <f t="shared" si="160"/>
        <v>353</v>
      </c>
      <c r="R205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t="s">
        <v>8347</v>
      </c>
      <c r="Q2055">
        <f t="shared" si="160"/>
        <v>101</v>
      </c>
      <c r="R2055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t="s">
        <v>8347</v>
      </c>
      <c r="Q2056">
        <f t="shared" si="160"/>
        <v>114</v>
      </c>
      <c r="R2056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t="s">
        <v>8347</v>
      </c>
      <c r="Q2057">
        <f t="shared" si="160"/>
        <v>167</v>
      </c>
      <c r="R2057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t="s">
        <v>8347</v>
      </c>
      <c r="Q2058">
        <f t="shared" si="160"/>
        <v>153</v>
      </c>
      <c r="R2058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t="s">
        <v>8347</v>
      </c>
      <c r="Q2059">
        <f t="shared" si="160"/>
        <v>202</v>
      </c>
      <c r="R2059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t="s">
        <v>8347</v>
      </c>
      <c r="Q2060">
        <f t="shared" si="160"/>
        <v>168</v>
      </c>
      <c r="R2060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t="s">
        <v>8347</v>
      </c>
      <c r="Q2061">
        <f t="shared" si="160"/>
        <v>143</v>
      </c>
      <c r="R2061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t="s">
        <v>8347</v>
      </c>
      <c r="Q2062">
        <f t="shared" si="160"/>
        <v>196</v>
      </c>
      <c r="R2062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t="s">
        <v>8347</v>
      </c>
      <c r="Q2063">
        <f t="shared" si="160"/>
        <v>108</v>
      </c>
      <c r="R2063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t="s">
        <v>8347</v>
      </c>
      <c r="Q2064">
        <f t="shared" si="160"/>
        <v>115</v>
      </c>
      <c r="R206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t="s">
        <v>8347</v>
      </c>
      <c r="Q2065">
        <f t="shared" si="160"/>
        <v>148</v>
      </c>
      <c r="R2065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t="s">
        <v>8347</v>
      </c>
      <c r="Q2066">
        <f t="shared" si="160"/>
        <v>191</v>
      </c>
      <c r="R2066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t="s">
        <v>8347</v>
      </c>
      <c r="Q2067">
        <f t="shared" si="160"/>
        <v>199</v>
      </c>
      <c r="R2067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t="s">
        <v>8347</v>
      </c>
      <c r="Q2068">
        <f t="shared" si="160"/>
        <v>219</v>
      </c>
      <c r="R2068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t="s">
        <v>8347</v>
      </c>
      <c r="Q2069">
        <f t="shared" si="160"/>
        <v>127</v>
      </c>
      <c r="R2069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t="s">
        <v>8347</v>
      </c>
      <c r="Q2070">
        <f t="shared" si="160"/>
        <v>105</v>
      </c>
      <c r="R2070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t="s">
        <v>8347</v>
      </c>
      <c r="Q2071">
        <f t="shared" si="160"/>
        <v>128</v>
      </c>
      <c r="R2071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t="s">
        <v>8347</v>
      </c>
      <c r="Q2072">
        <f t="shared" si="160"/>
        <v>317</v>
      </c>
      <c r="R2072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t="s">
        <v>8347</v>
      </c>
      <c r="Q2073">
        <f t="shared" si="160"/>
        <v>281</v>
      </c>
      <c r="R2073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t="s">
        <v>8347</v>
      </c>
      <c r="Q2074">
        <f t="shared" si="160"/>
        <v>111</v>
      </c>
      <c r="R207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t="s">
        <v>8347</v>
      </c>
      <c r="Q2075">
        <f t="shared" si="160"/>
        <v>153</v>
      </c>
      <c r="R2075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t="s">
        <v>8347</v>
      </c>
      <c r="Q2076">
        <f t="shared" si="160"/>
        <v>103</v>
      </c>
      <c r="R2076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t="s">
        <v>8347</v>
      </c>
      <c r="Q2077">
        <f t="shared" si="160"/>
        <v>1678</v>
      </c>
      <c r="R2077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t="s">
        <v>8347</v>
      </c>
      <c r="Q2078">
        <f t="shared" si="160"/>
        <v>543</v>
      </c>
      <c r="R2078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t="s">
        <v>8347</v>
      </c>
      <c r="Q2079">
        <f t="shared" si="160"/>
        <v>116</v>
      </c>
      <c r="R2079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t="s">
        <v>8347</v>
      </c>
      <c r="Q2080">
        <f t="shared" si="160"/>
        <v>131</v>
      </c>
      <c r="R2080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t="s">
        <v>8347</v>
      </c>
      <c r="Q2081">
        <f t="shared" si="160"/>
        <v>288</v>
      </c>
      <c r="R2081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t="s">
        <v>8347</v>
      </c>
      <c r="Q2082">
        <f t="shared" si="160"/>
        <v>508</v>
      </c>
      <c r="R2082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t="s">
        <v>8327</v>
      </c>
      <c r="Q2083">
        <f t="shared" si="160"/>
        <v>115</v>
      </c>
      <c r="R2083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t="s">
        <v>8327</v>
      </c>
      <c r="Q2084">
        <f t="shared" si="160"/>
        <v>111</v>
      </c>
      <c r="R208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t="s">
        <v>8327</v>
      </c>
      <c r="Q2085">
        <f t="shared" si="160"/>
        <v>113</v>
      </c>
      <c r="R2085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t="s">
        <v>8327</v>
      </c>
      <c r="Q2086">
        <f t="shared" si="160"/>
        <v>108</v>
      </c>
      <c r="R2086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t="s">
        <v>8327</v>
      </c>
      <c r="Q2087">
        <f t="shared" si="160"/>
        <v>124</v>
      </c>
      <c r="R2087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t="s">
        <v>8327</v>
      </c>
      <c r="Q2088">
        <f t="shared" si="160"/>
        <v>101</v>
      </c>
      <c r="R2088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t="s">
        <v>8327</v>
      </c>
      <c r="Q2089">
        <f t="shared" si="160"/>
        <v>104</v>
      </c>
      <c r="R2089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t="s">
        <v>8327</v>
      </c>
      <c r="Q2090">
        <f t="shared" si="160"/>
        <v>116</v>
      </c>
      <c r="R2090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t="s">
        <v>8327</v>
      </c>
      <c r="Q2091">
        <f t="shared" si="160"/>
        <v>120</v>
      </c>
      <c r="R2091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t="s">
        <v>8327</v>
      </c>
      <c r="Q2092">
        <f t="shared" si="160"/>
        <v>115</v>
      </c>
      <c r="R2092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t="s">
        <v>8327</v>
      </c>
      <c r="Q2093">
        <f t="shared" si="160"/>
        <v>120</v>
      </c>
      <c r="R2093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t="s">
        <v>8327</v>
      </c>
      <c r="Q2094">
        <f t="shared" si="160"/>
        <v>101</v>
      </c>
      <c r="R209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t="s">
        <v>8327</v>
      </c>
      <c r="Q2095">
        <f t="shared" si="160"/>
        <v>102</v>
      </c>
      <c r="R2095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t="s">
        <v>8327</v>
      </c>
      <c r="Q2096">
        <f t="shared" si="160"/>
        <v>121</v>
      </c>
      <c r="R2096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t="s">
        <v>8327</v>
      </c>
      <c r="Q2097">
        <f t="shared" si="160"/>
        <v>100</v>
      </c>
      <c r="R2097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t="s">
        <v>8327</v>
      </c>
      <c r="Q2098">
        <f t="shared" si="160"/>
        <v>102</v>
      </c>
      <c r="R2098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t="s">
        <v>8327</v>
      </c>
      <c r="Q2099">
        <f t="shared" si="160"/>
        <v>100</v>
      </c>
      <c r="R2099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t="s">
        <v>8327</v>
      </c>
      <c r="Q2100">
        <f t="shared" si="160"/>
        <v>100</v>
      </c>
      <c r="R2100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t="s">
        <v>8327</v>
      </c>
      <c r="Q2101">
        <f t="shared" si="160"/>
        <v>132</v>
      </c>
      <c r="R2101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t="s">
        <v>8327</v>
      </c>
      <c r="Q2102">
        <f t="shared" si="160"/>
        <v>137</v>
      </c>
      <c r="R2102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t="s">
        <v>8327</v>
      </c>
      <c r="Q2103">
        <f t="shared" si="160"/>
        <v>113</v>
      </c>
      <c r="R2103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t="s">
        <v>8327</v>
      </c>
      <c r="Q2104">
        <f t="shared" si="160"/>
        <v>136</v>
      </c>
      <c r="R210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t="s">
        <v>8327</v>
      </c>
      <c r="Q2105">
        <f t="shared" si="160"/>
        <v>146</v>
      </c>
      <c r="R2105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t="s">
        <v>8327</v>
      </c>
      <c r="Q2106">
        <f t="shared" si="160"/>
        <v>130</v>
      </c>
      <c r="R2106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t="s">
        <v>8327</v>
      </c>
      <c r="Q2107">
        <f t="shared" si="160"/>
        <v>254</v>
      </c>
      <c r="R2107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t="s">
        <v>8327</v>
      </c>
      <c r="Q2108">
        <f t="shared" si="160"/>
        <v>107</v>
      </c>
      <c r="R2108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t="s">
        <v>8327</v>
      </c>
      <c r="Q2109">
        <f t="shared" si="160"/>
        <v>108</v>
      </c>
      <c r="R2109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t="s">
        <v>8327</v>
      </c>
      <c r="Q2110">
        <f t="shared" si="160"/>
        <v>107</v>
      </c>
      <c r="R2110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t="s">
        <v>8327</v>
      </c>
      <c r="Q2111">
        <f t="shared" si="160"/>
        <v>107</v>
      </c>
      <c r="R2111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t="s">
        <v>8327</v>
      </c>
      <c r="Q2112">
        <f t="shared" si="160"/>
        <v>100</v>
      </c>
      <c r="R2112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t="s">
        <v>8327</v>
      </c>
      <c r="Q2113">
        <f t="shared" si="160"/>
        <v>107</v>
      </c>
      <c r="R2113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t="s">
        <v>8327</v>
      </c>
      <c r="Q2114">
        <f t="shared" si="160"/>
        <v>100</v>
      </c>
      <c r="R2114">
        <f t="shared" si="161"/>
        <v>27.27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t="s">
        <v>8327</v>
      </c>
      <c r="Q2115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4">
        <f t="shared" ref="S2115:S2178" si="167">((((J2115/60)/60)/24)+DATE(1970,1,1))</f>
        <v>41870.86546296296</v>
      </c>
      <c r="T2115" s="14">
        <f t="shared" ref="T2115:T2178" si="168">((((I2115/60)/60)/24)+DATE(1970,1,1))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t="s">
        <v>8327</v>
      </c>
      <c r="Q2116">
        <f t="shared" si="165"/>
        <v>105</v>
      </c>
      <c r="R2116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t="s">
        <v>8327</v>
      </c>
      <c r="Q2117">
        <f t="shared" si="165"/>
        <v>226</v>
      </c>
      <c r="R2117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t="s">
        <v>8327</v>
      </c>
      <c r="Q2118">
        <f t="shared" si="165"/>
        <v>101</v>
      </c>
      <c r="R2118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t="s">
        <v>8327</v>
      </c>
      <c r="Q2119">
        <f t="shared" si="165"/>
        <v>148</v>
      </c>
      <c r="R2119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t="s">
        <v>8327</v>
      </c>
      <c r="Q2120">
        <f t="shared" si="165"/>
        <v>135</v>
      </c>
      <c r="R2120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t="s">
        <v>8327</v>
      </c>
      <c r="Q2121">
        <f t="shared" si="165"/>
        <v>101</v>
      </c>
      <c r="R2121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t="s">
        <v>8327</v>
      </c>
      <c r="Q2122">
        <f t="shared" si="165"/>
        <v>101</v>
      </c>
      <c r="R2122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t="s">
        <v>8332</v>
      </c>
      <c r="Q2123">
        <f t="shared" si="165"/>
        <v>1</v>
      </c>
      <c r="R2123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t="s">
        <v>8332</v>
      </c>
      <c r="Q2124">
        <f t="shared" si="165"/>
        <v>0</v>
      </c>
      <c r="R212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t="s">
        <v>8332</v>
      </c>
      <c r="Q2125">
        <f t="shared" si="165"/>
        <v>10</v>
      </c>
      <c r="R2125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t="s">
        <v>8332</v>
      </c>
      <c r="Q2126">
        <f t="shared" si="165"/>
        <v>10</v>
      </c>
      <c r="R2126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t="s">
        <v>8332</v>
      </c>
      <c r="Q2127">
        <f t="shared" si="165"/>
        <v>1</v>
      </c>
      <c r="R2127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t="s">
        <v>8332</v>
      </c>
      <c r="Q2128">
        <f t="shared" si="165"/>
        <v>0</v>
      </c>
      <c r="R2128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t="s">
        <v>8332</v>
      </c>
      <c r="Q2129">
        <f t="shared" si="165"/>
        <v>29</v>
      </c>
      <c r="R2129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t="s">
        <v>8332</v>
      </c>
      <c r="Q2130">
        <f t="shared" si="165"/>
        <v>0</v>
      </c>
      <c r="R2130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t="s">
        <v>8332</v>
      </c>
      <c r="Q2131">
        <f t="shared" si="165"/>
        <v>12</v>
      </c>
      <c r="R2131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t="s">
        <v>8332</v>
      </c>
      <c r="Q2132">
        <f t="shared" si="165"/>
        <v>0</v>
      </c>
      <c r="R2132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t="s">
        <v>8332</v>
      </c>
      <c r="Q2133">
        <f t="shared" si="165"/>
        <v>5</v>
      </c>
      <c r="R2133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t="s">
        <v>8332</v>
      </c>
      <c r="Q2134">
        <f t="shared" si="165"/>
        <v>2</v>
      </c>
      <c r="R213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t="s">
        <v>8332</v>
      </c>
      <c r="Q2135">
        <f t="shared" si="165"/>
        <v>2</v>
      </c>
      <c r="R2135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t="s">
        <v>8332</v>
      </c>
      <c r="Q2136">
        <f t="shared" si="165"/>
        <v>2</v>
      </c>
      <c r="R2136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t="s">
        <v>8332</v>
      </c>
      <c r="Q2137">
        <f t="shared" si="165"/>
        <v>10</v>
      </c>
      <c r="R2137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t="s">
        <v>8332</v>
      </c>
      <c r="Q2138">
        <f t="shared" si="165"/>
        <v>0</v>
      </c>
      <c r="R2138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t="s">
        <v>8332</v>
      </c>
      <c r="Q2139">
        <f t="shared" si="165"/>
        <v>28</v>
      </c>
      <c r="R2139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t="s">
        <v>8332</v>
      </c>
      <c r="Q2140">
        <f t="shared" si="165"/>
        <v>13</v>
      </c>
      <c r="R2140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t="s">
        <v>8332</v>
      </c>
      <c r="Q2141">
        <f t="shared" si="165"/>
        <v>5</v>
      </c>
      <c r="R2141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t="s">
        <v>8332</v>
      </c>
      <c r="Q2142">
        <f t="shared" si="165"/>
        <v>0</v>
      </c>
      <c r="R2142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t="s">
        <v>8332</v>
      </c>
      <c r="Q2143">
        <f t="shared" si="165"/>
        <v>0</v>
      </c>
      <c r="R2143">
        <f t="shared" si="166"/>
        <v>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t="s">
        <v>8332</v>
      </c>
      <c r="Q2144">
        <f t="shared" si="165"/>
        <v>6</v>
      </c>
      <c r="R214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t="s">
        <v>8332</v>
      </c>
      <c r="Q2145">
        <f t="shared" si="165"/>
        <v>11</v>
      </c>
      <c r="R2145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t="s">
        <v>8332</v>
      </c>
      <c r="Q2146">
        <f t="shared" si="165"/>
        <v>2</v>
      </c>
      <c r="R2146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t="s">
        <v>8332</v>
      </c>
      <c r="Q2147">
        <f t="shared" si="165"/>
        <v>30</v>
      </c>
      <c r="R2147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t="s">
        <v>8332</v>
      </c>
      <c r="Q2148">
        <f t="shared" si="165"/>
        <v>0</v>
      </c>
      <c r="R2148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t="s">
        <v>8332</v>
      </c>
      <c r="Q2149">
        <f t="shared" si="165"/>
        <v>1</v>
      </c>
      <c r="R2149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t="s">
        <v>8332</v>
      </c>
      <c r="Q2150">
        <f t="shared" si="165"/>
        <v>2</v>
      </c>
      <c r="R2150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t="s">
        <v>8332</v>
      </c>
      <c r="Q2151">
        <f t="shared" si="165"/>
        <v>0</v>
      </c>
      <c r="R2151">
        <f t="shared" si="166"/>
        <v>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t="s">
        <v>8332</v>
      </c>
      <c r="Q2152">
        <f t="shared" si="165"/>
        <v>1</v>
      </c>
      <c r="R2152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t="s">
        <v>8332</v>
      </c>
      <c r="Q2153">
        <f t="shared" si="165"/>
        <v>0</v>
      </c>
      <c r="R2153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t="s">
        <v>8332</v>
      </c>
      <c r="Q2154">
        <f t="shared" si="165"/>
        <v>0</v>
      </c>
      <c r="R215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t="s">
        <v>8332</v>
      </c>
      <c r="Q2155">
        <f t="shared" si="165"/>
        <v>0</v>
      </c>
      <c r="R2155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t="s">
        <v>8332</v>
      </c>
      <c r="Q2156">
        <f t="shared" si="165"/>
        <v>1</v>
      </c>
      <c r="R2156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t="s">
        <v>8332</v>
      </c>
      <c r="Q2157">
        <f t="shared" si="165"/>
        <v>2</v>
      </c>
      <c r="R2157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t="s">
        <v>8332</v>
      </c>
      <c r="Q2158">
        <f t="shared" si="165"/>
        <v>3</v>
      </c>
      <c r="R2158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t="s">
        <v>8332</v>
      </c>
      <c r="Q2159">
        <f t="shared" si="165"/>
        <v>28</v>
      </c>
      <c r="R2159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t="s">
        <v>8332</v>
      </c>
      <c r="Q2160">
        <f t="shared" si="165"/>
        <v>7</v>
      </c>
      <c r="R2160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t="s">
        <v>8332</v>
      </c>
      <c r="Q2161">
        <f t="shared" si="165"/>
        <v>1</v>
      </c>
      <c r="R2161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t="s">
        <v>8332</v>
      </c>
      <c r="Q2162">
        <f t="shared" si="165"/>
        <v>1</v>
      </c>
      <c r="R2162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t="s">
        <v>8324</v>
      </c>
      <c r="Q2163">
        <f t="shared" si="165"/>
        <v>116</v>
      </c>
      <c r="R2163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t="s">
        <v>8324</v>
      </c>
      <c r="Q2164">
        <f t="shared" si="165"/>
        <v>112</v>
      </c>
      <c r="R216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t="s">
        <v>8324</v>
      </c>
      <c r="Q2165">
        <f t="shared" si="165"/>
        <v>132</v>
      </c>
      <c r="R2165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t="s">
        <v>8324</v>
      </c>
      <c r="Q2166">
        <f t="shared" si="165"/>
        <v>103</v>
      </c>
      <c r="R2166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t="s">
        <v>8324</v>
      </c>
      <c r="Q2167">
        <f t="shared" si="165"/>
        <v>139</v>
      </c>
      <c r="R2167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t="s">
        <v>8324</v>
      </c>
      <c r="Q2168">
        <f t="shared" si="165"/>
        <v>147</v>
      </c>
      <c r="R2168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t="s">
        <v>8324</v>
      </c>
      <c r="Q2169">
        <f t="shared" si="165"/>
        <v>120</v>
      </c>
      <c r="R2169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t="s">
        <v>8324</v>
      </c>
      <c r="Q2170">
        <f t="shared" si="165"/>
        <v>122</v>
      </c>
      <c r="R2170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t="s">
        <v>8324</v>
      </c>
      <c r="Q2171">
        <f t="shared" si="165"/>
        <v>100</v>
      </c>
      <c r="R2171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t="s">
        <v>8324</v>
      </c>
      <c r="Q2172">
        <f t="shared" si="165"/>
        <v>181</v>
      </c>
      <c r="R2172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t="s">
        <v>8324</v>
      </c>
      <c r="Q2173">
        <f t="shared" si="165"/>
        <v>106</v>
      </c>
      <c r="R2173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t="s">
        <v>8324</v>
      </c>
      <c r="Q2174">
        <f t="shared" si="165"/>
        <v>100</v>
      </c>
      <c r="R217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t="s">
        <v>8324</v>
      </c>
      <c r="Q2175">
        <f t="shared" si="165"/>
        <v>127</v>
      </c>
      <c r="R2175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t="s">
        <v>8324</v>
      </c>
      <c r="Q2176">
        <f t="shared" si="165"/>
        <v>103</v>
      </c>
      <c r="R2176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t="s">
        <v>8324</v>
      </c>
      <c r="Q2177">
        <f t="shared" si="165"/>
        <v>250</v>
      </c>
      <c r="R2177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t="s">
        <v>8324</v>
      </c>
      <c r="Q2178">
        <f t="shared" si="165"/>
        <v>126</v>
      </c>
      <c r="R2178">
        <f t="shared" si="166"/>
        <v>88.75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t="s">
        <v>8324</v>
      </c>
      <c r="Q2179">
        <f t="shared" ref="Q2179:Q2242" si="170">ROUND(E2179/D2179*100,0)</f>
        <v>100</v>
      </c>
      <c r="R2179">
        <f t="shared" ref="R2179:R2242" si="171">IFERROR(ROUND(E2179/L2179,2),0)</f>
        <v>65.87</v>
      </c>
      <c r="S2179" s="14">
        <f t="shared" ref="S2179:S2242" si="172">((((J2179/60)/60)/24)+DATE(1970,1,1))</f>
        <v>42502.250775462962</v>
      </c>
      <c r="T2179" s="14">
        <f t="shared" ref="T2179:T2242" si="173">((((I2179/60)/60)/24)+DATE(1970,1,1))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t="s">
        <v>8324</v>
      </c>
      <c r="Q2180">
        <f t="shared" si="170"/>
        <v>139</v>
      </c>
      <c r="R2180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t="s">
        <v>8324</v>
      </c>
      <c r="Q2181">
        <f t="shared" si="170"/>
        <v>161</v>
      </c>
      <c r="R2181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t="s">
        <v>8324</v>
      </c>
      <c r="Q2182">
        <f t="shared" si="170"/>
        <v>107</v>
      </c>
      <c r="R2182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t="s">
        <v>8349</v>
      </c>
      <c r="Q2183">
        <f t="shared" si="170"/>
        <v>153</v>
      </c>
      <c r="R2183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t="s">
        <v>8349</v>
      </c>
      <c r="Q2184">
        <f t="shared" si="170"/>
        <v>524</v>
      </c>
      <c r="R218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t="s">
        <v>8349</v>
      </c>
      <c r="Q2185">
        <f t="shared" si="170"/>
        <v>489</v>
      </c>
      <c r="R2185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t="s">
        <v>8349</v>
      </c>
      <c r="Q2186">
        <f t="shared" si="170"/>
        <v>285</v>
      </c>
      <c r="R2186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t="s">
        <v>8349</v>
      </c>
      <c r="Q2187">
        <f t="shared" si="170"/>
        <v>1857</v>
      </c>
      <c r="R2187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t="s">
        <v>8349</v>
      </c>
      <c r="Q2188">
        <f t="shared" si="170"/>
        <v>110</v>
      </c>
      <c r="R2188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t="s">
        <v>8349</v>
      </c>
      <c r="Q2189">
        <f t="shared" si="170"/>
        <v>1015</v>
      </c>
      <c r="R2189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t="s">
        <v>8349</v>
      </c>
      <c r="Q2190">
        <f t="shared" si="170"/>
        <v>412</v>
      </c>
      <c r="R2190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t="s">
        <v>8349</v>
      </c>
      <c r="Q2191">
        <f t="shared" si="170"/>
        <v>503</v>
      </c>
      <c r="R2191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t="s">
        <v>8349</v>
      </c>
      <c r="Q2192">
        <f t="shared" si="170"/>
        <v>185</v>
      </c>
      <c r="R2192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t="s">
        <v>8349</v>
      </c>
      <c r="Q2193">
        <f t="shared" si="170"/>
        <v>120</v>
      </c>
      <c r="R2193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t="s">
        <v>8349</v>
      </c>
      <c r="Q2194">
        <f t="shared" si="170"/>
        <v>1081</v>
      </c>
      <c r="R219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t="s">
        <v>8349</v>
      </c>
      <c r="Q2195">
        <f t="shared" si="170"/>
        <v>452</v>
      </c>
      <c r="R2195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t="s">
        <v>8349</v>
      </c>
      <c r="Q2196">
        <f t="shared" si="170"/>
        <v>537</v>
      </c>
      <c r="R2196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t="s">
        <v>8349</v>
      </c>
      <c r="Q2197">
        <f t="shared" si="170"/>
        <v>120</v>
      </c>
      <c r="R2197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t="s">
        <v>8349</v>
      </c>
      <c r="Q2198">
        <f t="shared" si="170"/>
        <v>114</v>
      </c>
      <c r="R2198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t="s">
        <v>8349</v>
      </c>
      <c r="Q2199">
        <f t="shared" si="170"/>
        <v>951</v>
      </c>
      <c r="R2199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t="s">
        <v>8349</v>
      </c>
      <c r="Q2200">
        <f t="shared" si="170"/>
        <v>133</v>
      </c>
      <c r="R2200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t="s">
        <v>8349</v>
      </c>
      <c r="Q2201">
        <f t="shared" si="170"/>
        <v>147</v>
      </c>
      <c r="R2201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t="s">
        <v>8349</v>
      </c>
      <c r="Q2202">
        <f t="shared" si="170"/>
        <v>542</v>
      </c>
      <c r="R2202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t="s">
        <v>8328</v>
      </c>
      <c r="Q2203">
        <f t="shared" si="170"/>
        <v>383</v>
      </c>
      <c r="R2203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t="s">
        <v>8328</v>
      </c>
      <c r="Q2204">
        <f t="shared" si="170"/>
        <v>704</v>
      </c>
      <c r="R220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t="s">
        <v>8328</v>
      </c>
      <c r="Q2205">
        <f t="shared" si="170"/>
        <v>110</v>
      </c>
      <c r="R2205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t="s">
        <v>8328</v>
      </c>
      <c r="Q2206">
        <f t="shared" si="170"/>
        <v>133</v>
      </c>
      <c r="R2206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t="s">
        <v>8328</v>
      </c>
      <c r="Q2207">
        <f t="shared" si="170"/>
        <v>152</v>
      </c>
      <c r="R2207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t="s">
        <v>8328</v>
      </c>
      <c r="Q2208">
        <f t="shared" si="170"/>
        <v>103</v>
      </c>
      <c r="R2208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t="s">
        <v>8328</v>
      </c>
      <c r="Q2209">
        <f t="shared" si="170"/>
        <v>100</v>
      </c>
      <c r="R2209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t="s">
        <v>8328</v>
      </c>
      <c r="Q2210">
        <f t="shared" si="170"/>
        <v>102</v>
      </c>
      <c r="R2210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t="s">
        <v>8328</v>
      </c>
      <c r="Q2211">
        <f t="shared" si="170"/>
        <v>151</v>
      </c>
      <c r="R2211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t="s">
        <v>8328</v>
      </c>
      <c r="Q2212">
        <f t="shared" si="170"/>
        <v>111</v>
      </c>
      <c r="R2212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t="s">
        <v>8328</v>
      </c>
      <c r="Q2213">
        <f t="shared" si="170"/>
        <v>196</v>
      </c>
      <c r="R2213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t="s">
        <v>8328</v>
      </c>
      <c r="Q2214">
        <f t="shared" si="170"/>
        <v>114</v>
      </c>
      <c r="R221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t="s">
        <v>8328</v>
      </c>
      <c r="Q2215">
        <f t="shared" si="170"/>
        <v>200</v>
      </c>
      <c r="R2215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t="s">
        <v>8328</v>
      </c>
      <c r="Q2216">
        <f t="shared" si="170"/>
        <v>293</v>
      </c>
      <c r="R2216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t="s">
        <v>8328</v>
      </c>
      <c r="Q2217">
        <f t="shared" si="170"/>
        <v>156</v>
      </c>
      <c r="R2217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t="s">
        <v>8328</v>
      </c>
      <c r="Q2218">
        <f t="shared" si="170"/>
        <v>106</v>
      </c>
      <c r="R2218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t="s">
        <v>8328</v>
      </c>
      <c r="Q2219">
        <f t="shared" si="170"/>
        <v>101</v>
      </c>
      <c r="R2219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t="s">
        <v>8328</v>
      </c>
      <c r="Q2220">
        <f t="shared" si="170"/>
        <v>123</v>
      </c>
      <c r="R2220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t="s">
        <v>8328</v>
      </c>
      <c r="Q2221">
        <f t="shared" si="170"/>
        <v>102</v>
      </c>
      <c r="R2221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t="s">
        <v>8328</v>
      </c>
      <c r="Q2222">
        <f t="shared" si="170"/>
        <v>101</v>
      </c>
      <c r="R2222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t="s">
        <v>8349</v>
      </c>
      <c r="Q2223">
        <f t="shared" si="170"/>
        <v>108</v>
      </c>
      <c r="R2223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t="s">
        <v>8349</v>
      </c>
      <c r="Q2224">
        <f t="shared" si="170"/>
        <v>163</v>
      </c>
      <c r="R222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t="s">
        <v>8349</v>
      </c>
      <c r="Q2225">
        <f t="shared" si="170"/>
        <v>106</v>
      </c>
      <c r="R2225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t="s">
        <v>8349</v>
      </c>
      <c r="Q2226">
        <f t="shared" si="170"/>
        <v>243</v>
      </c>
      <c r="R2226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t="s">
        <v>8349</v>
      </c>
      <c r="Q2227">
        <f t="shared" si="170"/>
        <v>945</v>
      </c>
      <c r="R2227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t="s">
        <v>8349</v>
      </c>
      <c r="Q2228">
        <f t="shared" si="170"/>
        <v>108</v>
      </c>
      <c r="R2228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t="s">
        <v>8349</v>
      </c>
      <c r="Q2229">
        <f t="shared" si="170"/>
        <v>157</v>
      </c>
      <c r="R2229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t="s">
        <v>8349</v>
      </c>
      <c r="Q2230">
        <f t="shared" si="170"/>
        <v>1174</v>
      </c>
      <c r="R2230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t="s">
        <v>8349</v>
      </c>
      <c r="Q2231">
        <f t="shared" si="170"/>
        <v>171</v>
      </c>
      <c r="R2231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t="s">
        <v>8349</v>
      </c>
      <c r="Q2232">
        <f t="shared" si="170"/>
        <v>126</v>
      </c>
      <c r="R2232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t="s">
        <v>8349</v>
      </c>
      <c r="Q2233">
        <f t="shared" si="170"/>
        <v>1212</v>
      </c>
      <c r="R2233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t="s">
        <v>8349</v>
      </c>
      <c r="Q2234">
        <f t="shared" si="170"/>
        <v>496</v>
      </c>
      <c r="R223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t="s">
        <v>8349</v>
      </c>
      <c r="Q2235">
        <f t="shared" si="170"/>
        <v>332</v>
      </c>
      <c r="R2235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t="s">
        <v>8349</v>
      </c>
      <c r="Q2236">
        <f t="shared" si="170"/>
        <v>1165</v>
      </c>
      <c r="R2236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t="s">
        <v>8349</v>
      </c>
      <c r="Q2237">
        <f t="shared" si="170"/>
        <v>153</v>
      </c>
      <c r="R2237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t="s">
        <v>8349</v>
      </c>
      <c r="Q2238">
        <f t="shared" si="170"/>
        <v>537</v>
      </c>
      <c r="R2238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t="s">
        <v>8349</v>
      </c>
      <c r="Q2239">
        <f t="shared" si="170"/>
        <v>353</v>
      </c>
      <c r="R2239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t="s">
        <v>8349</v>
      </c>
      <c r="Q2240">
        <f t="shared" si="170"/>
        <v>137</v>
      </c>
      <c r="R2240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t="s">
        <v>8349</v>
      </c>
      <c r="Q2241">
        <f t="shared" si="170"/>
        <v>128</v>
      </c>
      <c r="R2241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t="s">
        <v>8349</v>
      </c>
      <c r="Q2242">
        <f t="shared" si="170"/>
        <v>271</v>
      </c>
      <c r="R2242">
        <f t="shared" si="171"/>
        <v>140.97999999999999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t="s">
        <v>8349</v>
      </c>
      <c r="Q2243">
        <f t="shared" ref="Q2243:Q2306" si="175">ROUND(E2243/D2243*100,0)</f>
        <v>806</v>
      </c>
      <c r="R2243">
        <f t="shared" ref="R2243:R2306" si="176">IFERROR(ROUND(E2243/L2243,2),0)</f>
        <v>49.47</v>
      </c>
      <c r="S2243" s="14">
        <f t="shared" ref="S2243:S2306" si="177">((((J2243/60)/60)/24)+DATE(1970,1,1))</f>
        <v>42766.827546296292</v>
      </c>
      <c r="T2243" s="14">
        <f t="shared" ref="T2243:T2306" si="178">((((I2243/60)/60)/24)+DATE(1970,1,1))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t="s">
        <v>8349</v>
      </c>
      <c r="Q2244">
        <f t="shared" si="175"/>
        <v>1360</v>
      </c>
      <c r="R224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t="s">
        <v>8349</v>
      </c>
      <c r="Q2245">
        <f t="shared" si="175"/>
        <v>930250</v>
      </c>
      <c r="R2245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t="s">
        <v>8349</v>
      </c>
      <c r="Q2246">
        <f t="shared" si="175"/>
        <v>377</v>
      </c>
      <c r="R2246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t="s">
        <v>8349</v>
      </c>
      <c r="Q2247">
        <f t="shared" si="175"/>
        <v>2647</v>
      </c>
      <c r="R2247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t="s">
        <v>8349</v>
      </c>
      <c r="Q2248">
        <f t="shared" si="175"/>
        <v>100</v>
      </c>
      <c r="R2248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t="s">
        <v>8349</v>
      </c>
      <c r="Q2249">
        <f t="shared" si="175"/>
        <v>104</v>
      </c>
      <c r="R2249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t="s">
        <v>8349</v>
      </c>
      <c r="Q2250">
        <f t="shared" si="175"/>
        <v>107</v>
      </c>
      <c r="R2250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t="s">
        <v>8349</v>
      </c>
      <c r="Q2251">
        <f t="shared" si="175"/>
        <v>169</v>
      </c>
      <c r="R2251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t="s">
        <v>8349</v>
      </c>
      <c r="Q2252">
        <f t="shared" si="175"/>
        <v>975</v>
      </c>
      <c r="R2252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t="s">
        <v>8349</v>
      </c>
      <c r="Q2253">
        <f t="shared" si="175"/>
        <v>134</v>
      </c>
      <c r="R2253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t="s">
        <v>8349</v>
      </c>
      <c r="Q2254">
        <f t="shared" si="175"/>
        <v>272</v>
      </c>
      <c r="R225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t="s">
        <v>8349</v>
      </c>
      <c r="Q2255">
        <f t="shared" si="175"/>
        <v>113</v>
      </c>
      <c r="R2255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t="s">
        <v>8349</v>
      </c>
      <c r="Q2256">
        <f t="shared" si="175"/>
        <v>460</v>
      </c>
      <c r="R2256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t="s">
        <v>8349</v>
      </c>
      <c r="Q2257">
        <f t="shared" si="175"/>
        <v>287</v>
      </c>
      <c r="R2257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t="s">
        <v>8349</v>
      </c>
      <c r="Q2258">
        <f t="shared" si="175"/>
        <v>223</v>
      </c>
      <c r="R2258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t="s">
        <v>8349</v>
      </c>
      <c r="Q2259">
        <f t="shared" si="175"/>
        <v>636</v>
      </c>
      <c r="R2259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t="s">
        <v>8349</v>
      </c>
      <c r="Q2260">
        <f t="shared" si="175"/>
        <v>147</v>
      </c>
      <c r="R2260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t="s">
        <v>8349</v>
      </c>
      <c r="Q2261">
        <f t="shared" si="175"/>
        <v>1867</v>
      </c>
      <c r="R2261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t="s">
        <v>8349</v>
      </c>
      <c r="Q2262">
        <f t="shared" si="175"/>
        <v>327</v>
      </c>
      <c r="R2262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t="s">
        <v>8349</v>
      </c>
      <c r="Q2263">
        <f t="shared" si="175"/>
        <v>780</v>
      </c>
      <c r="R2263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t="s">
        <v>8349</v>
      </c>
      <c r="Q2264">
        <f t="shared" si="175"/>
        <v>154</v>
      </c>
      <c r="R226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t="s">
        <v>8349</v>
      </c>
      <c r="Q2265">
        <f t="shared" si="175"/>
        <v>116</v>
      </c>
      <c r="R2265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t="s">
        <v>8349</v>
      </c>
      <c r="Q2266">
        <f t="shared" si="175"/>
        <v>180</v>
      </c>
      <c r="R2266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t="s">
        <v>8349</v>
      </c>
      <c r="Q2267">
        <f t="shared" si="175"/>
        <v>299</v>
      </c>
      <c r="R2267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t="s">
        <v>8349</v>
      </c>
      <c r="Q2268">
        <f t="shared" si="175"/>
        <v>320</v>
      </c>
      <c r="R2268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t="s">
        <v>8349</v>
      </c>
      <c r="Q2269">
        <f t="shared" si="175"/>
        <v>381</v>
      </c>
      <c r="R2269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t="s">
        <v>8349</v>
      </c>
      <c r="Q2270">
        <f t="shared" si="175"/>
        <v>103</v>
      </c>
      <c r="R2270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t="s">
        <v>8349</v>
      </c>
      <c r="Q2271">
        <f t="shared" si="175"/>
        <v>1802</v>
      </c>
      <c r="R2271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t="s">
        <v>8349</v>
      </c>
      <c r="Q2272">
        <f t="shared" si="175"/>
        <v>720</v>
      </c>
      <c r="R2272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t="s">
        <v>8349</v>
      </c>
      <c r="Q2273">
        <f t="shared" si="175"/>
        <v>283</v>
      </c>
      <c r="R2273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t="s">
        <v>8349</v>
      </c>
      <c r="Q2274">
        <f t="shared" si="175"/>
        <v>1357</v>
      </c>
      <c r="R227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t="s">
        <v>8349</v>
      </c>
      <c r="Q2275">
        <f t="shared" si="175"/>
        <v>220</v>
      </c>
      <c r="R2275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t="s">
        <v>8349</v>
      </c>
      <c r="Q2276">
        <f t="shared" si="175"/>
        <v>120</v>
      </c>
      <c r="R2276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t="s">
        <v>8349</v>
      </c>
      <c r="Q2277">
        <f t="shared" si="175"/>
        <v>408</v>
      </c>
      <c r="R2277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t="s">
        <v>8349</v>
      </c>
      <c r="Q2278">
        <f t="shared" si="175"/>
        <v>106</v>
      </c>
      <c r="R2278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t="s">
        <v>8349</v>
      </c>
      <c r="Q2279">
        <f t="shared" si="175"/>
        <v>141</v>
      </c>
      <c r="R2279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t="s">
        <v>8349</v>
      </c>
      <c r="Q2280">
        <f t="shared" si="175"/>
        <v>271</v>
      </c>
      <c r="R2280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t="s">
        <v>8349</v>
      </c>
      <c r="Q2281">
        <f t="shared" si="175"/>
        <v>154</v>
      </c>
      <c r="R2281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t="s">
        <v>8349</v>
      </c>
      <c r="Q2282">
        <f t="shared" si="175"/>
        <v>404</v>
      </c>
      <c r="R2282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t="s">
        <v>8324</v>
      </c>
      <c r="Q2283">
        <f t="shared" si="175"/>
        <v>185</v>
      </c>
      <c r="R2283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t="s">
        <v>8324</v>
      </c>
      <c r="Q2284">
        <f t="shared" si="175"/>
        <v>185</v>
      </c>
      <c r="R228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t="s">
        <v>8324</v>
      </c>
      <c r="Q2285">
        <f t="shared" si="175"/>
        <v>101</v>
      </c>
      <c r="R2285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t="s">
        <v>8324</v>
      </c>
      <c r="Q2286">
        <f t="shared" si="175"/>
        <v>106</v>
      </c>
      <c r="R2286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t="s">
        <v>8324</v>
      </c>
      <c r="Q2287">
        <f t="shared" si="175"/>
        <v>121</v>
      </c>
      <c r="R2287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t="s">
        <v>8324</v>
      </c>
      <c r="Q2288">
        <f t="shared" si="175"/>
        <v>100</v>
      </c>
      <c r="R2288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t="s">
        <v>8324</v>
      </c>
      <c r="Q2289">
        <f t="shared" si="175"/>
        <v>120</v>
      </c>
      <c r="R2289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t="s">
        <v>8324</v>
      </c>
      <c r="Q2290">
        <f t="shared" si="175"/>
        <v>100</v>
      </c>
      <c r="R2290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t="s">
        <v>8324</v>
      </c>
      <c r="Q2291">
        <f t="shared" si="175"/>
        <v>107</v>
      </c>
      <c r="R2291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t="s">
        <v>8324</v>
      </c>
      <c r="Q2292">
        <f t="shared" si="175"/>
        <v>104</v>
      </c>
      <c r="R2292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t="s">
        <v>8324</v>
      </c>
      <c r="Q2293">
        <f t="shared" si="175"/>
        <v>173</v>
      </c>
      <c r="R2293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t="s">
        <v>8324</v>
      </c>
      <c r="Q2294">
        <f t="shared" si="175"/>
        <v>107</v>
      </c>
      <c r="R229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t="s">
        <v>8324</v>
      </c>
      <c r="Q2295">
        <f t="shared" si="175"/>
        <v>108</v>
      </c>
      <c r="R2295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t="s">
        <v>8324</v>
      </c>
      <c r="Q2296">
        <f t="shared" si="175"/>
        <v>146</v>
      </c>
      <c r="R2296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t="s">
        <v>8324</v>
      </c>
      <c r="Q2297">
        <f t="shared" si="175"/>
        <v>125</v>
      </c>
      <c r="R2297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t="s">
        <v>8324</v>
      </c>
      <c r="Q2298">
        <f t="shared" si="175"/>
        <v>149</v>
      </c>
      <c r="R2298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t="s">
        <v>8324</v>
      </c>
      <c r="Q2299">
        <f t="shared" si="175"/>
        <v>101</v>
      </c>
      <c r="R2299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t="s">
        <v>8324</v>
      </c>
      <c r="Q2300">
        <f t="shared" si="175"/>
        <v>105</v>
      </c>
      <c r="R2300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t="s">
        <v>8324</v>
      </c>
      <c r="Q2301">
        <f t="shared" si="175"/>
        <v>350</v>
      </c>
      <c r="R2301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t="s">
        <v>8324</v>
      </c>
      <c r="Q2302">
        <f t="shared" si="175"/>
        <v>101</v>
      </c>
      <c r="R2302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t="s">
        <v>8327</v>
      </c>
      <c r="Q2303">
        <f t="shared" si="175"/>
        <v>134</v>
      </c>
      <c r="R2303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t="s">
        <v>8327</v>
      </c>
      <c r="Q2304">
        <f t="shared" si="175"/>
        <v>171</v>
      </c>
      <c r="R230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t="s">
        <v>8327</v>
      </c>
      <c r="Q2305">
        <f t="shared" si="175"/>
        <v>109</v>
      </c>
      <c r="R2305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t="s">
        <v>8327</v>
      </c>
      <c r="Q2306">
        <f t="shared" si="175"/>
        <v>101</v>
      </c>
      <c r="R2306">
        <f t="shared" si="176"/>
        <v>53.47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t="s">
        <v>8327</v>
      </c>
      <c r="Q2307">
        <f t="shared" ref="Q2307:Q2370" si="180">ROUND(E2307/D2307*100,0)</f>
        <v>101</v>
      </c>
      <c r="R2307">
        <f t="shared" ref="R2307:R2370" si="181">IFERROR(ROUND(E2307/L2307,2),0)</f>
        <v>109.11</v>
      </c>
      <c r="S2307" s="14">
        <f t="shared" ref="S2307:S2370" si="182">((((J2307/60)/60)/24)+DATE(1970,1,1))</f>
        <v>41834.695277777777</v>
      </c>
      <c r="T2307" s="14">
        <f t="shared" ref="T2307:T2370" si="183">((((I2307/60)/60)/24)+DATE(1970,1,1))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t="s">
        <v>8327</v>
      </c>
      <c r="Q2308">
        <f t="shared" si="180"/>
        <v>107</v>
      </c>
      <c r="R2308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t="s">
        <v>8327</v>
      </c>
      <c r="Q2309">
        <f t="shared" si="180"/>
        <v>107</v>
      </c>
      <c r="R2309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t="s">
        <v>8327</v>
      </c>
      <c r="Q2310">
        <f t="shared" si="180"/>
        <v>101</v>
      </c>
      <c r="R2310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t="s">
        <v>8327</v>
      </c>
      <c r="Q2311">
        <f t="shared" si="180"/>
        <v>107</v>
      </c>
      <c r="R2311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t="s">
        <v>8327</v>
      </c>
      <c r="Q2312">
        <f t="shared" si="180"/>
        <v>429</v>
      </c>
      <c r="R2312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t="s">
        <v>8327</v>
      </c>
      <c r="Q2313">
        <f t="shared" si="180"/>
        <v>104</v>
      </c>
      <c r="R2313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t="s">
        <v>8327</v>
      </c>
      <c r="Q2314">
        <f t="shared" si="180"/>
        <v>108</v>
      </c>
      <c r="R231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t="s">
        <v>8327</v>
      </c>
      <c r="Q2315">
        <f t="shared" si="180"/>
        <v>176</v>
      </c>
      <c r="R2315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t="s">
        <v>8327</v>
      </c>
      <c r="Q2316">
        <f t="shared" si="180"/>
        <v>157</v>
      </c>
      <c r="R2316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t="s">
        <v>8327</v>
      </c>
      <c r="Q2317">
        <f t="shared" si="180"/>
        <v>103</v>
      </c>
      <c r="R2317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t="s">
        <v>8327</v>
      </c>
      <c r="Q2318">
        <f t="shared" si="180"/>
        <v>104</v>
      </c>
      <c r="R2318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t="s">
        <v>8327</v>
      </c>
      <c r="Q2319">
        <f t="shared" si="180"/>
        <v>104</v>
      </c>
      <c r="R2319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t="s">
        <v>8327</v>
      </c>
      <c r="Q2320">
        <f t="shared" si="180"/>
        <v>121</v>
      </c>
      <c r="R2320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t="s">
        <v>8327</v>
      </c>
      <c r="Q2321">
        <f t="shared" si="180"/>
        <v>108</v>
      </c>
      <c r="R2321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t="s">
        <v>8327</v>
      </c>
      <c r="Q2322">
        <f t="shared" si="180"/>
        <v>109</v>
      </c>
      <c r="R2322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t="s">
        <v>8350</v>
      </c>
      <c r="Q2323">
        <f t="shared" si="180"/>
        <v>39</v>
      </c>
      <c r="R2323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t="s">
        <v>8350</v>
      </c>
      <c r="Q2324">
        <f t="shared" si="180"/>
        <v>3</v>
      </c>
      <c r="R232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t="s">
        <v>8350</v>
      </c>
      <c r="Q2325">
        <f t="shared" si="180"/>
        <v>48</v>
      </c>
      <c r="R2325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t="s">
        <v>8350</v>
      </c>
      <c r="Q2326">
        <f t="shared" si="180"/>
        <v>21</v>
      </c>
      <c r="R2326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t="s">
        <v>8350</v>
      </c>
      <c r="Q2327">
        <f t="shared" si="180"/>
        <v>8</v>
      </c>
      <c r="R2327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t="s">
        <v>8350</v>
      </c>
      <c r="Q2328">
        <f t="shared" si="180"/>
        <v>1</v>
      </c>
      <c r="R2328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t="s">
        <v>8350</v>
      </c>
      <c r="Q2329">
        <f t="shared" si="180"/>
        <v>526</v>
      </c>
      <c r="R2329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t="s">
        <v>8350</v>
      </c>
      <c r="Q2330">
        <f t="shared" si="180"/>
        <v>254</v>
      </c>
      <c r="R2330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t="s">
        <v>8350</v>
      </c>
      <c r="Q2331">
        <f t="shared" si="180"/>
        <v>106</v>
      </c>
      <c r="R2331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t="s">
        <v>8350</v>
      </c>
      <c r="Q2332">
        <f t="shared" si="180"/>
        <v>102</v>
      </c>
      <c r="R2332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t="s">
        <v>8350</v>
      </c>
      <c r="Q2333">
        <f t="shared" si="180"/>
        <v>144</v>
      </c>
      <c r="R2333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t="s">
        <v>8350</v>
      </c>
      <c r="Q2334">
        <f t="shared" si="180"/>
        <v>106</v>
      </c>
      <c r="R233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t="s">
        <v>8350</v>
      </c>
      <c r="Q2335">
        <f t="shared" si="180"/>
        <v>212</v>
      </c>
      <c r="R2335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t="s">
        <v>8350</v>
      </c>
      <c r="Q2336">
        <f t="shared" si="180"/>
        <v>102</v>
      </c>
      <c r="R2336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t="s">
        <v>8350</v>
      </c>
      <c r="Q2337">
        <f t="shared" si="180"/>
        <v>102</v>
      </c>
      <c r="R2337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t="s">
        <v>8350</v>
      </c>
      <c r="Q2338">
        <f t="shared" si="180"/>
        <v>521</v>
      </c>
      <c r="R2338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t="s">
        <v>8350</v>
      </c>
      <c r="Q2339">
        <f t="shared" si="180"/>
        <v>111</v>
      </c>
      <c r="R2339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t="s">
        <v>8350</v>
      </c>
      <c r="Q2340">
        <f t="shared" si="180"/>
        <v>101</v>
      </c>
      <c r="R2340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t="s">
        <v>8350</v>
      </c>
      <c r="Q2341">
        <f t="shared" si="180"/>
        <v>294</v>
      </c>
      <c r="R2341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t="s">
        <v>8350</v>
      </c>
      <c r="Q2342">
        <f t="shared" si="180"/>
        <v>106</v>
      </c>
      <c r="R2342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t="s">
        <v>8318</v>
      </c>
      <c r="Q2343">
        <f t="shared" si="180"/>
        <v>0</v>
      </c>
      <c r="R2343">
        <f t="shared" si="181"/>
        <v>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t="s">
        <v>8318</v>
      </c>
      <c r="Q2344">
        <f t="shared" si="180"/>
        <v>0</v>
      </c>
      <c r="R2344">
        <f t="shared" si="181"/>
        <v>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t="s">
        <v>8318</v>
      </c>
      <c r="Q2345">
        <f t="shared" si="180"/>
        <v>3</v>
      </c>
      <c r="R2345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t="s">
        <v>8318</v>
      </c>
      <c r="Q2346">
        <f t="shared" si="180"/>
        <v>0</v>
      </c>
      <c r="R2346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t="s">
        <v>8318</v>
      </c>
      <c r="Q2347">
        <f t="shared" si="180"/>
        <v>0</v>
      </c>
      <c r="R2347">
        <f t="shared" si="181"/>
        <v>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t="s">
        <v>8318</v>
      </c>
      <c r="Q2348">
        <f t="shared" si="180"/>
        <v>0</v>
      </c>
      <c r="R2348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t="s">
        <v>8318</v>
      </c>
      <c r="Q2349">
        <f t="shared" si="180"/>
        <v>2</v>
      </c>
      <c r="R2349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t="s">
        <v>8318</v>
      </c>
      <c r="Q2350">
        <f t="shared" si="180"/>
        <v>0</v>
      </c>
      <c r="R2350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t="s">
        <v>8318</v>
      </c>
      <c r="Q2351">
        <f t="shared" si="180"/>
        <v>0</v>
      </c>
      <c r="R2351">
        <f t="shared" si="181"/>
        <v>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t="s">
        <v>8318</v>
      </c>
      <c r="Q2352">
        <f t="shared" si="180"/>
        <v>0</v>
      </c>
      <c r="R2352">
        <f t="shared" si="181"/>
        <v>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t="s">
        <v>8318</v>
      </c>
      <c r="Q2353">
        <f t="shared" si="180"/>
        <v>1</v>
      </c>
      <c r="R2353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t="s">
        <v>8318</v>
      </c>
      <c r="Q2354">
        <f t="shared" si="180"/>
        <v>0</v>
      </c>
      <c r="R2354">
        <f t="shared" si="181"/>
        <v>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t="s">
        <v>8318</v>
      </c>
      <c r="Q2355">
        <f t="shared" si="180"/>
        <v>0</v>
      </c>
      <c r="R2355">
        <f t="shared" si="181"/>
        <v>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t="s">
        <v>8318</v>
      </c>
      <c r="Q2356">
        <f t="shared" si="180"/>
        <v>0</v>
      </c>
      <c r="R2356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t="s">
        <v>8318</v>
      </c>
      <c r="Q2357">
        <f t="shared" si="180"/>
        <v>1</v>
      </c>
      <c r="R2357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t="s">
        <v>8318</v>
      </c>
      <c r="Q2358">
        <f t="shared" si="180"/>
        <v>0</v>
      </c>
      <c r="R2358">
        <f t="shared" si="181"/>
        <v>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t="s">
        <v>8318</v>
      </c>
      <c r="Q2359">
        <f t="shared" si="180"/>
        <v>0</v>
      </c>
      <c r="R2359">
        <f t="shared" si="181"/>
        <v>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t="s">
        <v>8318</v>
      </c>
      <c r="Q2360">
        <f t="shared" si="180"/>
        <v>0</v>
      </c>
      <c r="R2360">
        <f t="shared" si="181"/>
        <v>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t="s">
        <v>8318</v>
      </c>
      <c r="Q2361">
        <f t="shared" si="180"/>
        <v>15</v>
      </c>
      <c r="R2361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t="s">
        <v>8318</v>
      </c>
      <c r="Q2362">
        <f t="shared" si="180"/>
        <v>0</v>
      </c>
      <c r="R2362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t="s">
        <v>8318</v>
      </c>
      <c r="Q2363">
        <f t="shared" si="180"/>
        <v>0</v>
      </c>
      <c r="R2363">
        <f t="shared" si="181"/>
        <v>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t="s">
        <v>8318</v>
      </c>
      <c r="Q2364">
        <f t="shared" si="180"/>
        <v>29</v>
      </c>
      <c r="R236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t="s">
        <v>8318</v>
      </c>
      <c r="Q2365">
        <f t="shared" si="180"/>
        <v>0</v>
      </c>
      <c r="R2365">
        <f t="shared" si="181"/>
        <v>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t="s">
        <v>8318</v>
      </c>
      <c r="Q2366">
        <f t="shared" si="180"/>
        <v>0</v>
      </c>
      <c r="R2366">
        <f t="shared" si="181"/>
        <v>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t="s">
        <v>8318</v>
      </c>
      <c r="Q2367">
        <f t="shared" si="180"/>
        <v>0</v>
      </c>
      <c r="R2367">
        <f t="shared" si="181"/>
        <v>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t="s">
        <v>8318</v>
      </c>
      <c r="Q2368">
        <f t="shared" si="180"/>
        <v>11</v>
      </c>
      <c r="R2368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t="s">
        <v>8318</v>
      </c>
      <c r="Q2369">
        <f t="shared" si="180"/>
        <v>1</v>
      </c>
      <c r="R2369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t="s">
        <v>8318</v>
      </c>
      <c r="Q2370">
        <f t="shared" si="180"/>
        <v>0</v>
      </c>
      <c r="R2370">
        <f t="shared" si="181"/>
        <v>50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t="s">
        <v>8318</v>
      </c>
      <c r="Q2371">
        <f t="shared" ref="Q2371:Q2434" si="185">ROUND(E2371/D2371*100,0)</f>
        <v>0</v>
      </c>
      <c r="R2371">
        <f t="shared" ref="R2371:R2434" si="186">IFERROR(ROUND(E2371/L2371,2),0)</f>
        <v>0</v>
      </c>
      <c r="S2371" s="14">
        <f t="shared" ref="S2371:S2434" si="187">((((J2371/60)/60)/24)+DATE(1970,1,1))</f>
        <v>42380.812627314815</v>
      </c>
      <c r="T2371" s="14">
        <f t="shared" ref="T2371:T2434" si="188">((((I2371/60)/60)/24)+DATE(1970,1,1))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t="s">
        <v>8318</v>
      </c>
      <c r="Q2372">
        <f t="shared" si="185"/>
        <v>0</v>
      </c>
      <c r="R2372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t="s">
        <v>8318</v>
      </c>
      <c r="Q2373">
        <f t="shared" si="185"/>
        <v>0</v>
      </c>
      <c r="R2373">
        <f t="shared" si="186"/>
        <v>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t="s">
        <v>8318</v>
      </c>
      <c r="Q2374">
        <f t="shared" si="185"/>
        <v>3</v>
      </c>
      <c r="R237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t="s">
        <v>8318</v>
      </c>
      <c r="Q2375">
        <f t="shared" si="185"/>
        <v>0</v>
      </c>
      <c r="R2375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t="s">
        <v>8318</v>
      </c>
      <c r="Q2376">
        <f t="shared" si="185"/>
        <v>0</v>
      </c>
      <c r="R2376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t="s">
        <v>8318</v>
      </c>
      <c r="Q2377">
        <f t="shared" si="185"/>
        <v>0</v>
      </c>
      <c r="R2377">
        <f t="shared" si="186"/>
        <v>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t="s">
        <v>8318</v>
      </c>
      <c r="Q2378">
        <f t="shared" si="185"/>
        <v>11</v>
      </c>
      <c r="R2378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t="s">
        <v>8318</v>
      </c>
      <c r="Q2379">
        <f t="shared" si="185"/>
        <v>0</v>
      </c>
      <c r="R2379">
        <f t="shared" si="186"/>
        <v>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t="s">
        <v>8318</v>
      </c>
      <c r="Q2380">
        <f t="shared" si="185"/>
        <v>0</v>
      </c>
      <c r="R2380">
        <f t="shared" si="186"/>
        <v>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t="s">
        <v>8318</v>
      </c>
      <c r="Q2381">
        <f t="shared" si="185"/>
        <v>0</v>
      </c>
      <c r="R2381">
        <f t="shared" si="186"/>
        <v>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t="s">
        <v>8318</v>
      </c>
      <c r="Q2382">
        <f t="shared" si="185"/>
        <v>0</v>
      </c>
      <c r="R2382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t="s">
        <v>8318</v>
      </c>
      <c r="Q2383">
        <f t="shared" si="185"/>
        <v>2</v>
      </c>
      <c r="R2383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t="s">
        <v>8318</v>
      </c>
      <c r="Q2384">
        <f t="shared" si="185"/>
        <v>3</v>
      </c>
      <c r="R238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t="s">
        <v>8318</v>
      </c>
      <c r="Q2385">
        <f t="shared" si="185"/>
        <v>4</v>
      </c>
      <c r="R2385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t="s">
        <v>8318</v>
      </c>
      <c r="Q2386">
        <f t="shared" si="185"/>
        <v>1</v>
      </c>
      <c r="R2386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t="s">
        <v>8318</v>
      </c>
      <c r="Q2387">
        <f t="shared" si="185"/>
        <v>1</v>
      </c>
      <c r="R2387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t="s">
        <v>8318</v>
      </c>
      <c r="Q2388">
        <f t="shared" si="185"/>
        <v>0</v>
      </c>
      <c r="R2388">
        <f t="shared" si="186"/>
        <v>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t="s">
        <v>8318</v>
      </c>
      <c r="Q2389">
        <f t="shared" si="185"/>
        <v>1</v>
      </c>
      <c r="R2389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t="s">
        <v>8318</v>
      </c>
      <c r="Q2390">
        <f t="shared" si="185"/>
        <v>1</v>
      </c>
      <c r="R2390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t="s">
        <v>8318</v>
      </c>
      <c r="Q2391">
        <f t="shared" si="185"/>
        <v>0</v>
      </c>
      <c r="R2391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t="s">
        <v>8318</v>
      </c>
      <c r="Q2392">
        <f t="shared" si="185"/>
        <v>0</v>
      </c>
      <c r="R2392">
        <f t="shared" si="186"/>
        <v>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t="s">
        <v>8318</v>
      </c>
      <c r="Q2393">
        <f t="shared" si="185"/>
        <v>0</v>
      </c>
      <c r="R2393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t="s">
        <v>8318</v>
      </c>
      <c r="Q2394">
        <f t="shared" si="185"/>
        <v>0</v>
      </c>
      <c r="R2394">
        <f t="shared" si="186"/>
        <v>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t="s">
        <v>8318</v>
      </c>
      <c r="Q2395">
        <f t="shared" si="185"/>
        <v>0</v>
      </c>
      <c r="R2395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t="s">
        <v>8318</v>
      </c>
      <c r="Q2396">
        <f t="shared" si="185"/>
        <v>0</v>
      </c>
      <c r="R2396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t="s">
        <v>8318</v>
      </c>
      <c r="Q2397">
        <f t="shared" si="185"/>
        <v>0</v>
      </c>
      <c r="R2397">
        <f t="shared" si="186"/>
        <v>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t="s">
        <v>8318</v>
      </c>
      <c r="Q2398">
        <f t="shared" si="185"/>
        <v>0</v>
      </c>
      <c r="R2398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t="s">
        <v>8318</v>
      </c>
      <c r="Q2399">
        <f t="shared" si="185"/>
        <v>0</v>
      </c>
      <c r="R2399">
        <f t="shared" si="186"/>
        <v>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t="s">
        <v>8318</v>
      </c>
      <c r="Q2400">
        <f t="shared" si="185"/>
        <v>0</v>
      </c>
      <c r="R2400">
        <f t="shared" si="186"/>
        <v>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t="s">
        <v>8318</v>
      </c>
      <c r="Q2401">
        <f t="shared" si="185"/>
        <v>0</v>
      </c>
      <c r="R2401">
        <f t="shared" si="186"/>
        <v>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t="s">
        <v>8318</v>
      </c>
      <c r="Q2402">
        <f t="shared" si="185"/>
        <v>0</v>
      </c>
      <c r="R2402">
        <f t="shared" si="186"/>
        <v>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t="s">
        <v>8335</v>
      </c>
      <c r="Q2403">
        <f t="shared" si="185"/>
        <v>1</v>
      </c>
      <c r="R2403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t="s">
        <v>8335</v>
      </c>
      <c r="Q2404">
        <f t="shared" si="185"/>
        <v>0</v>
      </c>
      <c r="R240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t="s">
        <v>8335</v>
      </c>
      <c r="Q2405">
        <f t="shared" si="185"/>
        <v>17</v>
      </c>
      <c r="R2405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t="s">
        <v>8335</v>
      </c>
      <c r="Q2406">
        <f t="shared" si="185"/>
        <v>0</v>
      </c>
      <c r="R2406">
        <f t="shared" si="186"/>
        <v>0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t="s">
        <v>8335</v>
      </c>
      <c r="Q2407">
        <f t="shared" si="185"/>
        <v>23</v>
      </c>
      <c r="R2407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t="s">
        <v>8335</v>
      </c>
      <c r="Q2408">
        <f t="shared" si="185"/>
        <v>41</v>
      </c>
      <c r="R2408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t="s">
        <v>8335</v>
      </c>
      <c r="Q2409">
        <f t="shared" si="185"/>
        <v>25</v>
      </c>
      <c r="R2409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t="s">
        <v>8335</v>
      </c>
      <c r="Q2410">
        <f t="shared" si="185"/>
        <v>0</v>
      </c>
      <c r="R2410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t="s">
        <v>8335</v>
      </c>
      <c r="Q2411">
        <f t="shared" si="185"/>
        <v>2</v>
      </c>
      <c r="R2411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t="s">
        <v>8335</v>
      </c>
      <c r="Q2412">
        <f t="shared" si="185"/>
        <v>0</v>
      </c>
      <c r="R2412">
        <f t="shared" si="186"/>
        <v>0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t="s">
        <v>8335</v>
      </c>
      <c r="Q2413">
        <f t="shared" si="185"/>
        <v>1</v>
      </c>
      <c r="R2413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t="s">
        <v>8335</v>
      </c>
      <c r="Q2414">
        <f t="shared" si="185"/>
        <v>0</v>
      </c>
      <c r="R2414">
        <f t="shared" si="186"/>
        <v>0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t="s">
        <v>8335</v>
      </c>
      <c r="Q2415">
        <f t="shared" si="185"/>
        <v>1</v>
      </c>
      <c r="R2415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t="s">
        <v>8335</v>
      </c>
      <c r="Q2416">
        <f t="shared" si="185"/>
        <v>3</v>
      </c>
      <c r="R2416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t="s">
        <v>8335</v>
      </c>
      <c r="Q2417">
        <f t="shared" si="185"/>
        <v>1</v>
      </c>
      <c r="R2417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t="s">
        <v>8335</v>
      </c>
      <c r="Q2418">
        <f t="shared" si="185"/>
        <v>0</v>
      </c>
      <c r="R2418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t="s">
        <v>8335</v>
      </c>
      <c r="Q2419">
        <f t="shared" si="185"/>
        <v>0</v>
      </c>
      <c r="R2419">
        <f t="shared" si="186"/>
        <v>0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t="s">
        <v>8335</v>
      </c>
      <c r="Q2420">
        <f t="shared" si="185"/>
        <v>0</v>
      </c>
      <c r="R2420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t="s">
        <v>8335</v>
      </c>
      <c r="Q2421">
        <f t="shared" si="185"/>
        <v>0</v>
      </c>
      <c r="R2421">
        <f t="shared" si="186"/>
        <v>0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t="s">
        <v>8335</v>
      </c>
      <c r="Q2422">
        <f t="shared" si="185"/>
        <v>15</v>
      </c>
      <c r="R2422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t="s">
        <v>8335</v>
      </c>
      <c r="Q2423">
        <f t="shared" si="185"/>
        <v>0</v>
      </c>
      <c r="R2423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t="s">
        <v>8335</v>
      </c>
      <c r="Q2424">
        <f t="shared" si="185"/>
        <v>0</v>
      </c>
      <c r="R242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t="s">
        <v>8335</v>
      </c>
      <c r="Q2425">
        <f t="shared" si="185"/>
        <v>0</v>
      </c>
      <c r="R2425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t="s">
        <v>8335</v>
      </c>
      <c r="Q2426">
        <f t="shared" si="185"/>
        <v>1</v>
      </c>
      <c r="R2426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t="s">
        <v>8335</v>
      </c>
      <c r="Q2427">
        <f t="shared" si="185"/>
        <v>0</v>
      </c>
      <c r="R2427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t="s">
        <v>8335</v>
      </c>
      <c r="Q2428">
        <f t="shared" si="185"/>
        <v>0</v>
      </c>
      <c r="R2428">
        <f t="shared" si="186"/>
        <v>0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t="s">
        <v>8335</v>
      </c>
      <c r="Q2429">
        <f t="shared" si="185"/>
        <v>0</v>
      </c>
      <c r="R2429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t="s">
        <v>8335</v>
      </c>
      <c r="Q2430">
        <f t="shared" si="185"/>
        <v>0</v>
      </c>
      <c r="R2430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t="s">
        <v>8335</v>
      </c>
      <c r="Q2431">
        <f t="shared" si="185"/>
        <v>1</v>
      </c>
      <c r="R2431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t="s">
        <v>8335</v>
      </c>
      <c r="Q2432">
        <f t="shared" si="185"/>
        <v>1</v>
      </c>
      <c r="R2432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t="s">
        <v>8335</v>
      </c>
      <c r="Q2433">
        <f t="shared" si="185"/>
        <v>0</v>
      </c>
      <c r="R2433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t="s">
        <v>8335</v>
      </c>
      <c r="Q2434">
        <f t="shared" si="185"/>
        <v>0</v>
      </c>
      <c r="R2434">
        <f t="shared" si="186"/>
        <v>1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t="s">
        <v>8335</v>
      </c>
      <c r="Q2435">
        <f t="shared" ref="Q2435:Q2498" si="190">ROUND(E2435/D2435*100,0)</f>
        <v>0</v>
      </c>
      <c r="R2435">
        <f t="shared" ref="R2435:R2498" si="191">IFERROR(ROUND(E2435/L2435,2),0)</f>
        <v>0</v>
      </c>
      <c r="S2435" s="14">
        <f t="shared" ref="S2435:S2498" si="192">((((J2435/60)/60)/24)+DATE(1970,1,1))</f>
        <v>42397.89980324074</v>
      </c>
      <c r="T2435" s="14">
        <f t="shared" ref="T2435:T2498" si="193">((((I2435/60)/60)/24)+DATE(1970,1,1))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t="s">
        <v>8335</v>
      </c>
      <c r="Q2436">
        <f t="shared" si="190"/>
        <v>0</v>
      </c>
      <c r="R2436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t="s">
        <v>8335</v>
      </c>
      <c r="Q2437">
        <f t="shared" si="190"/>
        <v>0</v>
      </c>
      <c r="R2437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t="s">
        <v>8335</v>
      </c>
      <c r="Q2438">
        <f t="shared" si="190"/>
        <v>0</v>
      </c>
      <c r="R2438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t="s">
        <v>8335</v>
      </c>
      <c r="Q2439">
        <f t="shared" si="190"/>
        <v>0</v>
      </c>
      <c r="R2439">
        <f t="shared" si="191"/>
        <v>0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t="s">
        <v>8335</v>
      </c>
      <c r="Q2440">
        <f t="shared" si="190"/>
        <v>0</v>
      </c>
      <c r="R2440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t="s">
        <v>8335</v>
      </c>
      <c r="Q2441">
        <f t="shared" si="190"/>
        <v>0</v>
      </c>
      <c r="R2441">
        <f t="shared" si="191"/>
        <v>0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t="s">
        <v>8335</v>
      </c>
      <c r="Q2442">
        <f t="shared" si="190"/>
        <v>0</v>
      </c>
      <c r="R2442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t="s">
        <v>8350</v>
      </c>
      <c r="Q2443">
        <f t="shared" si="190"/>
        <v>108</v>
      </c>
      <c r="R2443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t="s">
        <v>8350</v>
      </c>
      <c r="Q2444">
        <f t="shared" si="190"/>
        <v>126</v>
      </c>
      <c r="R244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t="s">
        <v>8350</v>
      </c>
      <c r="Q2445">
        <f t="shared" si="190"/>
        <v>203</v>
      </c>
      <c r="R2445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t="s">
        <v>8350</v>
      </c>
      <c r="Q2446">
        <f t="shared" si="190"/>
        <v>109</v>
      </c>
      <c r="R2446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t="s">
        <v>8350</v>
      </c>
      <c r="Q2447">
        <f t="shared" si="190"/>
        <v>173</v>
      </c>
      <c r="R2447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t="s">
        <v>8350</v>
      </c>
      <c r="Q2448">
        <f t="shared" si="190"/>
        <v>168</v>
      </c>
      <c r="R2448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t="s">
        <v>8350</v>
      </c>
      <c r="Q2449">
        <f t="shared" si="190"/>
        <v>427</v>
      </c>
      <c r="R2449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t="s">
        <v>8350</v>
      </c>
      <c r="Q2450">
        <f t="shared" si="190"/>
        <v>108</v>
      </c>
      <c r="R2450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t="s">
        <v>8350</v>
      </c>
      <c r="Q2451">
        <f t="shared" si="190"/>
        <v>108</v>
      </c>
      <c r="R2451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t="s">
        <v>8350</v>
      </c>
      <c r="Q2452">
        <f t="shared" si="190"/>
        <v>102</v>
      </c>
      <c r="R2452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t="s">
        <v>8350</v>
      </c>
      <c r="Q2453">
        <f t="shared" si="190"/>
        <v>115</v>
      </c>
      <c r="R2453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t="s">
        <v>8350</v>
      </c>
      <c r="Q2454">
        <f t="shared" si="190"/>
        <v>134</v>
      </c>
      <c r="R245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t="s">
        <v>8350</v>
      </c>
      <c r="Q2455">
        <f t="shared" si="190"/>
        <v>155</v>
      </c>
      <c r="R2455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t="s">
        <v>8350</v>
      </c>
      <c r="Q2456">
        <f t="shared" si="190"/>
        <v>101</v>
      </c>
      <c r="R2456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t="s">
        <v>8350</v>
      </c>
      <c r="Q2457">
        <f t="shared" si="190"/>
        <v>182</v>
      </c>
      <c r="R2457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t="s">
        <v>8350</v>
      </c>
      <c r="Q2458">
        <f t="shared" si="190"/>
        <v>181</v>
      </c>
      <c r="R2458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t="s">
        <v>8350</v>
      </c>
      <c r="Q2459">
        <f t="shared" si="190"/>
        <v>102</v>
      </c>
      <c r="R2459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t="s">
        <v>8350</v>
      </c>
      <c r="Q2460">
        <f t="shared" si="190"/>
        <v>110</v>
      </c>
      <c r="R2460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t="s">
        <v>8350</v>
      </c>
      <c r="Q2461">
        <f t="shared" si="190"/>
        <v>102</v>
      </c>
      <c r="R2461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t="s">
        <v>8350</v>
      </c>
      <c r="Q2462">
        <f t="shared" si="190"/>
        <v>101</v>
      </c>
      <c r="R2462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t="s">
        <v>8327</v>
      </c>
      <c r="Q2463">
        <f t="shared" si="190"/>
        <v>104</v>
      </c>
      <c r="R2463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t="s">
        <v>8327</v>
      </c>
      <c r="Q2464">
        <f t="shared" si="190"/>
        <v>111</v>
      </c>
      <c r="R246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t="s">
        <v>8327</v>
      </c>
      <c r="Q2465">
        <f t="shared" si="190"/>
        <v>116</v>
      </c>
      <c r="R2465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t="s">
        <v>8327</v>
      </c>
      <c r="Q2466">
        <f t="shared" si="190"/>
        <v>111</v>
      </c>
      <c r="R2466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t="s">
        <v>8327</v>
      </c>
      <c r="Q2467">
        <f t="shared" si="190"/>
        <v>180</v>
      </c>
      <c r="R2467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t="s">
        <v>8327</v>
      </c>
      <c r="Q2468">
        <f t="shared" si="190"/>
        <v>100</v>
      </c>
      <c r="R2468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t="s">
        <v>8327</v>
      </c>
      <c r="Q2469">
        <f t="shared" si="190"/>
        <v>119</v>
      </c>
      <c r="R2469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t="s">
        <v>8327</v>
      </c>
      <c r="Q2470">
        <f t="shared" si="190"/>
        <v>107</v>
      </c>
      <c r="R2470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t="s">
        <v>8327</v>
      </c>
      <c r="Q2471">
        <f t="shared" si="190"/>
        <v>114</v>
      </c>
      <c r="R2471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t="s">
        <v>8327</v>
      </c>
      <c r="Q2472">
        <f t="shared" si="190"/>
        <v>103</v>
      </c>
      <c r="R2472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t="s">
        <v>8327</v>
      </c>
      <c r="Q2473">
        <f t="shared" si="190"/>
        <v>128</v>
      </c>
      <c r="R2473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t="s">
        <v>8327</v>
      </c>
      <c r="Q2474">
        <f t="shared" si="190"/>
        <v>136</v>
      </c>
      <c r="R247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t="s">
        <v>8327</v>
      </c>
      <c r="Q2475">
        <f t="shared" si="190"/>
        <v>100</v>
      </c>
      <c r="R2475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t="s">
        <v>8327</v>
      </c>
      <c r="Q2476">
        <f t="shared" si="190"/>
        <v>100</v>
      </c>
      <c r="R2476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t="s">
        <v>8327</v>
      </c>
      <c r="Q2477">
        <f t="shared" si="190"/>
        <v>105</v>
      </c>
      <c r="R2477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t="s">
        <v>8327</v>
      </c>
      <c r="Q2478">
        <f t="shared" si="190"/>
        <v>105</v>
      </c>
      <c r="R2478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t="s">
        <v>8327</v>
      </c>
      <c r="Q2479">
        <f t="shared" si="190"/>
        <v>171</v>
      </c>
      <c r="R2479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t="s">
        <v>8327</v>
      </c>
      <c r="Q2480">
        <f t="shared" si="190"/>
        <v>128</v>
      </c>
      <c r="R2480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t="s">
        <v>8327</v>
      </c>
      <c r="Q2481">
        <f t="shared" si="190"/>
        <v>133</v>
      </c>
      <c r="R2481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t="s">
        <v>8327</v>
      </c>
      <c r="Q2482">
        <f t="shared" si="190"/>
        <v>100</v>
      </c>
      <c r="R2482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t="s">
        <v>8327</v>
      </c>
      <c r="Q2483">
        <f t="shared" si="190"/>
        <v>113</v>
      </c>
      <c r="R2483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t="s">
        <v>8327</v>
      </c>
      <c r="Q2484">
        <f t="shared" si="190"/>
        <v>100</v>
      </c>
      <c r="R248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t="s">
        <v>8327</v>
      </c>
      <c r="Q2485">
        <f t="shared" si="190"/>
        <v>114</v>
      </c>
      <c r="R2485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t="s">
        <v>8327</v>
      </c>
      <c r="Q2486">
        <f t="shared" si="190"/>
        <v>119</v>
      </c>
      <c r="R2486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t="s">
        <v>8327</v>
      </c>
      <c r="Q2487">
        <f t="shared" si="190"/>
        <v>103</v>
      </c>
      <c r="R2487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t="s">
        <v>8327</v>
      </c>
      <c r="Q2488">
        <f t="shared" si="190"/>
        <v>266</v>
      </c>
      <c r="R2488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t="s">
        <v>8327</v>
      </c>
      <c r="Q2489">
        <f t="shared" si="190"/>
        <v>100</v>
      </c>
      <c r="R2489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t="s">
        <v>8327</v>
      </c>
      <c r="Q2490">
        <f t="shared" si="190"/>
        <v>107</v>
      </c>
      <c r="R2490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t="s">
        <v>8327</v>
      </c>
      <c r="Q2491">
        <f t="shared" si="190"/>
        <v>134</v>
      </c>
      <c r="R2491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t="s">
        <v>8327</v>
      </c>
      <c r="Q2492">
        <f t="shared" si="190"/>
        <v>121</v>
      </c>
      <c r="R2492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t="s">
        <v>8327</v>
      </c>
      <c r="Q2493">
        <f t="shared" si="190"/>
        <v>103</v>
      </c>
      <c r="R2493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t="s">
        <v>8327</v>
      </c>
      <c r="Q2494">
        <f t="shared" si="190"/>
        <v>125</v>
      </c>
      <c r="R249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t="s">
        <v>8327</v>
      </c>
      <c r="Q2495">
        <f t="shared" si="190"/>
        <v>129</v>
      </c>
      <c r="R2495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t="s">
        <v>8327</v>
      </c>
      <c r="Q2496">
        <f t="shared" si="190"/>
        <v>101</v>
      </c>
      <c r="R2496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t="s">
        <v>8327</v>
      </c>
      <c r="Q2497">
        <f t="shared" si="190"/>
        <v>128</v>
      </c>
      <c r="R2497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t="s">
        <v>8327</v>
      </c>
      <c r="Q2498">
        <f t="shared" si="190"/>
        <v>100</v>
      </c>
      <c r="R2498">
        <f t="shared" si="191"/>
        <v>600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t="s">
        <v>8327</v>
      </c>
      <c r="Q2499">
        <f t="shared" ref="Q2499:Q2562" si="195">ROUND(E2499/D2499*100,0)</f>
        <v>113</v>
      </c>
      <c r="R2499">
        <f t="shared" ref="R2499:R2562" si="196">IFERROR(ROUND(E2499/L2499,2),0)</f>
        <v>80.55</v>
      </c>
      <c r="S2499" s="14">
        <f t="shared" ref="S2499:S2562" si="197">((((J2499/60)/60)/24)+DATE(1970,1,1))</f>
        <v>40730.878912037035</v>
      </c>
      <c r="T2499" s="14">
        <f t="shared" ref="T2499:T2562" si="198">((((I2499/60)/60)/24)+DATE(1970,1,1))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t="s">
        <v>8327</v>
      </c>
      <c r="Q2500">
        <f t="shared" si="195"/>
        <v>106</v>
      </c>
      <c r="R2500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t="s">
        <v>8327</v>
      </c>
      <c r="Q2501">
        <f t="shared" si="195"/>
        <v>203</v>
      </c>
      <c r="R2501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t="s">
        <v>8327</v>
      </c>
      <c r="Q2502">
        <f t="shared" si="195"/>
        <v>113</v>
      </c>
      <c r="R2502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t="s">
        <v>8351</v>
      </c>
      <c r="Q2503">
        <f t="shared" si="195"/>
        <v>3</v>
      </c>
      <c r="R2503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t="s">
        <v>8351</v>
      </c>
      <c r="Q2504">
        <f t="shared" si="195"/>
        <v>0</v>
      </c>
      <c r="R250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t="s">
        <v>8351</v>
      </c>
      <c r="Q2505">
        <f t="shared" si="195"/>
        <v>0</v>
      </c>
      <c r="R2505">
        <f t="shared" si="196"/>
        <v>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t="s">
        <v>8351</v>
      </c>
      <c r="Q2506">
        <f t="shared" si="195"/>
        <v>0</v>
      </c>
      <c r="R2506">
        <f t="shared" si="196"/>
        <v>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t="s">
        <v>8351</v>
      </c>
      <c r="Q2507">
        <f t="shared" si="195"/>
        <v>0</v>
      </c>
      <c r="R2507">
        <f t="shared" si="196"/>
        <v>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t="s">
        <v>8351</v>
      </c>
      <c r="Q2508">
        <f t="shared" si="195"/>
        <v>1</v>
      </c>
      <c r="R2508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t="s">
        <v>8351</v>
      </c>
      <c r="Q2509">
        <f t="shared" si="195"/>
        <v>0</v>
      </c>
      <c r="R2509">
        <f t="shared" si="196"/>
        <v>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t="s">
        <v>8351</v>
      </c>
      <c r="Q2510">
        <f t="shared" si="195"/>
        <v>0</v>
      </c>
      <c r="R2510">
        <f t="shared" si="196"/>
        <v>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t="s">
        <v>8351</v>
      </c>
      <c r="Q2511">
        <f t="shared" si="195"/>
        <v>1</v>
      </c>
      <c r="R2511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t="s">
        <v>8351</v>
      </c>
      <c r="Q2512">
        <f t="shared" si="195"/>
        <v>0</v>
      </c>
      <c r="R2512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t="s">
        <v>8351</v>
      </c>
      <c r="Q2513">
        <f t="shared" si="195"/>
        <v>0</v>
      </c>
      <c r="R2513">
        <f t="shared" si="196"/>
        <v>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t="s">
        <v>8351</v>
      </c>
      <c r="Q2514">
        <f t="shared" si="195"/>
        <v>0</v>
      </c>
      <c r="R2514">
        <f t="shared" si="196"/>
        <v>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t="s">
        <v>8351</v>
      </c>
      <c r="Q2515">
        <f t="shared" si="195"/>
        <v>0</v>
      </c>
      <c r="R2515">
        <f t="shared" si="196"/>
        <v>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t="s">
        <v>8351</v>
      </c>
      <c r="Q2516">
        <f t="shared" si="195"/>
        <v>2</v>
      </c>
      <c r="R2516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t="s">
        <v>8351</v>
      </c>
      <c r="Q2517">
        <f t="shared" si="195"/>
        <v>19</v>
      </c>
      <c r="R2517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t="s">
        <v>8351</v>
      </c>
      <c r="Q2518">
        <f t="shared" si="195"/>
        <v>0</v>
      </c>
      <c r="R2518">
        <f t="shared" si="196"/>
        <v>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t="s">
        <v>8351</v>
      </c>
      <c r="Q2519">
        <f t="shared" si="195"/>
        <v>10</v>
      </c>
      <c r="R2519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t="s">
        <v>8351</v>
      </c>
      <c r="Q2520">
        <f t="shared" si="195"/>
        <v>0</v>
      </c>
      <c r="R2520">
        <f t="shared" si="196"/>
        <v>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t="s">
        <v>8351</v>
      </c>
      <c r="Q2521">
        <f t="shared" si="195"/>
        <v>0</v>
      </c>
      <c r="R2521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t="s">
        <v>8351</v>
      </c>
      <c r="Q2522">
        <f t="shared" si="195"/>
        <v>0</v>
      </c>
      <c r="R2522">
        <f t="shared" si="196"/>
        <v>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t="s">
        <v>8352</v>
      </c>
      <c r="Q2523">
        <f t="shared" si="195"/>
        <v>109</v>
      </c>
      <c r="R2523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t="s">
        <v>8352</v>
      </c>
      <c r="Q2524">
        <f t="shared" si="195"/>
        <v>100</v>
      </c>
      <c r="R252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t="s">
        <v>8352</v>
      </c>
      <c r="Q2525">
        <f t="shared" si="195"/>
        <v>156</v>
      </c>
      <c r="R2525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t="s">
        <v>8352</v>
      </c>
      <c r="Q2526">
        <f t="shared" si="195"/>
        <v>102</v>
      </c>
      <c r="R2526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t="s">
        <v>8352</v>
      </c>
      <c r="Q2527">
        <f t="shared" si="195"/>
        <v>100</v>
      </c>
      <c r="R2527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t="s">
        <v>8352</v>
      </c>
      <c r="Q2528">
        <f t="shared" si="195"/>
        <v>113</v>
      </c>
      <c r="R2528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t="s">
        <v>8352</v>
      </c>
      <c r="Q2529">
        <f t="shared" si="195"/>
        <v>102</v>
      </c>
      <c r="R2529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t="s">
        <v>8352</v>
      </c>
      <c r="Q2530">
        <f t="shared" si="195"/>
        <v>107</v>
      </c>
      <c r="R2530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t="s">
        <v>8352</v>
      </c>
      <c r="Q2531">
        <f t="shared" si="195"/>
        <v>104</v>
      </c>
      <c r="R2531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t="s">
        <v>8352</v>
      </c>
      <c r="Q2532">
        <f t="shared" si="195"/>
        <v>100</v>
      </c>
      <c r="R2532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t="s">
        <v>8352</v>
      </c>
      <c r="Q2533">
        <f t="shared" si="195"/>
        <v>100</v>
      </c>
      <c r="R2533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t="s">
        <v>8352</v>
      </c>
      <c r="Q2534">
        <f t="shared" si="195"/>
        <v>126</v>
      </c>
      <c r="R253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t="s">
        <v>8352</v>
      </c>
      <c r="Q2535">
        <f t="shared" si="195"/>
        <v>111</v>
      </c>
      <c r="R2535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t="s">
        <v>8352</v>
      </c>
      <c r="Q2536">
        <f t="shared" si="195"/>
        <v>105</v>
      </c>
      <c r="R2536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t="s">
        <v>8352</v>
      </c>
      <c r="Q2537">
        <f t="shared" si="195"/>
        <v>104</v>
      </c>
      <c r="R2537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t="s">
        <v>8352</v>
      </c>
      <c r="Q2538">
        <f t="shared" si="195"/>
        <v>116</v>
      </c>
      <c r="R2538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t="s">
        <v>8352</v>
      </c>
      <c r="Q2539">
        <f t="shared" si="195"/>
        <v>110</v>
      </c>
      <c r="R2539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t="s">
        <v>8352</v>
      </c>
      <c r="Q2540">
        <f t="shared" si="195"/>
        <v>113</v>
      </c>
      <c r="R2540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t="s">
        <v>8352</v>
      </c>
      <c r="Q2541">
        <f t="shared" si="195"/>
        <v>100</v>
      </c>
      <c r="R2541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t="s">
        <v>8352</v>
      </c>
      <c r="Q2542">
        <f t="shared" si="195"/>
        <v>103</v>
      </c>
      <c r="R2542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t="s">
        <v>8352</v>
      </c>
      <c r="Q2543">
        <f t="shared" si="195"/>
        <v>107</v>
      </c>
      <c r="R2543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t="s">
        <v>8352</v>
      </c>
      <c r="Q2544">
        <f t="shared" si="195"/>
        <v>104</v>
      </c>
      <c r="R254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t="s">
        <v>8352</v>
      </c>
      <c r="Q2545">
        <f t="shared" si="195"/>
        <v>156</v>
      </c>
      <c r="R2545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t="s">
        <v>8352</v>
      </c>
      <c r="Q2546">
        <f t="shared" si="195"/>
        <v>101</v>
      </c>
      <c r="R2546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t="s">
        <v>8352</v>
      </c>
      <c r="Q2547">
        <f t="shared" si="195"/>
        <v>195</v>
      </c>
      <c r="R2547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t="s">
        <v>8352</v>
      </c>
      <c r="Q2548">
        <f t="shared" si="195"/>
        <v>112</v>
      </c>
      <c r="R2548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t="s">
        <v>8352</v>
      </c>
      <c r="Q2549">
        <f t="shared" si="195"/>
        <v>120</v>
      </c>
      <c r="R2549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t="s">
        <v>8352</v>
      </c>
      <c r="Q2550">
        <f t="shared" si="195"/>
        <v>102</v>
      </c>
      <c r="R2550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t="s">
        <v>8352</v>
      </c>
      <c r="Q2551">
        <f t="shared" si="195"/>
        <v>103</v>
      </c>
      <c r="R2551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t="s">
        <v>8352</v>
      </c>
      <c r="Q2552">
        <f t="shared" si="195"/>
        <v>101</v>
      </c>
      <c r="R2552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t="s">
        <v>8352</v>
      </c>
      <c r="Q2553">
        <f t="shared" si="195"/>
        <v>103</v>
      </c>
      <c r="R2553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t="s">
        <v>8352</v>
      </c>
      <c r="Q2554">
        <f t="shared" si="195"/>
        <v>107</v>
      </c>
      <c r="R255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t="s">
        <v>8352</v>
      </c>
      <c r="Q2555">
        <f t="shared" si="195"/>
        <v>156</v>
      </c>
      <c r="R2555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t="s">
        <v>8352</v>
      </c>
      <c r="Q2556">
        <f t="shared" si="195"/>
        <v>123</v>
      </c>
      <c r="R2556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t="s">
        <v>8352</v>
      </c>
      <c r="Q2557">
        <f t="shared" si="195"/>
        <v>107</v>
      </c>
      <c r="R2557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t="s">
        <v>8352</v>
      </c>
      <c r="Q2558">
        <f t="shared" si="195"/>
        <v>106</v>
      </c>
      <c r="R2558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t="s">
        <v>8352</v>
      </c>
      <c r="Q2559">
        <f t="shared" si="195"/>
        <v>118</v>
      </c>
      <c r="R2559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t="s">
        <v>8352</v>
      </c>
      <c r="Q2560">
        <f t="shared" si="195"/>
        <v>109</v>
      </c>
      <c r="R2560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t="s">
        <v>8352</v>
      </c>
      <c r="Q2561">
        <f t="shared" si="195"/>
        <v>111</v>
      </c>
      <c r="R2561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t="s">
        <v>8352</v>
      </c>
      <c r="Q2562">
        <f t="shared" si="195"/>
        <v>100</v>
      </c>
      <c r="R2562">
        <f t="shared" si="196"/>
        <v>143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t="s">
        <v>8335</v>
      </c>
      <c r="Q2563">
        <f t="shared" ref="Q2563:Q2626" si="200">ROUND(E2563/D2563*100,0)</f>
        <v>0</v>
      </c>
      <c r="R2563">
        <f t="shared" ref="R2563:R2626" si="201">IFERROR(ROUND(E2563/L2563,2),0)</f>
        <v>0</v>
      </c>
      <c r="S2563" s="14">
        <f t="shared" ref="S2563:S2626" si="202">((((J2563/60)/60)/24)+DATE(1970,1,1))</f>
        <v>42260.528807870374</v>
      </c>
      <c r="T2563" s="14">
        <f t="shared" ref="T2563:T2626" si="203">((((I2563/60)/60)/24)+DATE(1970,1,1))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t="s">
        <v>8335</v>
      </c>
      <c r="Q2564">
        <f t="shared" si="200"/>
        <v>1</v>
      </c>
      <c r="R256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t="s">
        <v>8335</v>
      </c>
      <c r="Q2565">
        <f t="shared" si="200"/>
        <v>0</v>
      </c>
      <c r="R2565">
        <f t="shared" si="201"/>
        <v>0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t="s">
        <v>8335</v>
      </c>
      <c r="Q2566">
        <f t="shared" si="200"/>
        <v>0</v>
      </c>
      <c r="R2566">
        <f t="shared" si="201"/>
        <v>0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t="s">
        <v>8335</v>
      </c>
      <c r="Q2567">
        <f t="shared" si="200"/>
        <v>1</v>
      </c>
      <c r="R2567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t="s">
        <v>8335</v>
      </c>
      <c r="Q2568">
        <f t="shared" si="200"/>
        <v>0</v>
      </c>
      <c r="R2568">
        <f t="shared" si="201"/>
        <v>0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t="s">
        <v>8335</v>
      </c>
      <c r="Q2569">
        <f t="shared" si="200"/>
        <v>0</v>
      </c>
      <c r="R2569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t="s">
        <v>8335</v>
      </c>
      <c r="Q2570">
        <f t="shared" si="200"/>
        <v>1</v>
      </c>
      <c r="R2570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t="s">
        <v>8335</v>
      </c>
      <c r="Q2571">
        <f t="shared" si="200"/>
        <v>2</v>
      </c>
      <c r="R2571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t="s">
        <v>8335</v>
      </c>
      <c r="Q2572">
        <f t="shared" si="200"/>
        <v>1</v>
      </c>
      <c r="R2572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t="s">
        <v>8335</v>
      </c>
      <c r="Q2573">
        <f t="shared" si="200"/>
        <v>0</v>
      </c>
      <c r="R2573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t="s">
        <v>8335</v>
      </c>
      <c r="Q2574">
        <f t="shared" si="200"/>
        <v>0</v>
      </c>
      <c r="R2574">
        <f t="shared" si="201"/>
        <v>0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t="s">
        <v>8335</v>
      </c>
      <c r="Q2575">
        <f t="shared" si="200"/>
        <v>0</v>
      </c>
      <c r="R2575">
        <f t="shared" si="201"/>
        <v>0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t="s">
        <v>8335</v>
      </c>
      <c r="Q2576">
        <f t="shared" si="200"/>
        <v>0</v>
      </c>
      <c r="R2576">
        <f t="shared" si="201"/>
        <v>0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t="s">
        <v>8335</v>
      </c>
      <c r="Q2577">
        <f t="shared" si="200"/>
        <v>0</v>
      </c>
      <c r="R2577">
        <f t="shared" si="201"/>
        <v>0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t="s">
        <v>8335</v>
      </c>
      <c r="Q2578">
        <f t="shared" si="200"/>
        <v>0</v>
      </c>
      <c r="R2578">
        <f t="shared" si="201"/>
        <v>0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t="s">
        <v>8335</v>
      </c>
      <c r="Q2579">
        <f t="shared" si="200"/>
        <v>0</v>
      </c>
      <c r="R2579">
        <f t="shared" si="201"/>
        <v>0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t="s">
        <v>8335</v>
      </c>
      <c r="Q2580">
        <f t="shared" si="200"/>
        <v>0</v>
      </c>
      <c r="R2580">
        <f t="shared" si="201"/>
        <v>0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t="s">
        <v>8335</v>
      </c>
      <c r="Q2581">
        <f t="shared" si="200"/>
        <v>0</v>
      </c>
      <c r="R2581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t="s">
        <v>8335</v>
      </c>
      <c r="Q2582">
        <f t="shared" si="200"/>
        <v>1</v>
      </c>
      <c r="R2582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t="s">
        <v>8335</v>
      </c>
      <c r="Q2583">
        <f t="shared" si="200"/>
        <v>11</v>
      </c>
      <c r="R2583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t="s">
        <v>8335</v>
      </c>
      <c r="Q2584">
        <f t="shared" si="200"/>
        <v>0</v>
      </c>
      <c r="R258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t="s">
        <v>8335</v>
      </c>
      <c r="Q2585">
        <f t="shared" si="200"/>
        <v>1</v>
      </c>
      <c r="R2585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t="s">
        <v>8335</v>
      </c>
      <c r="Q2586">
        <f t="shared" si="200"/>
        <v>0</v>
      </c>
      <c r="R2586">
        <f t="shared" si="201"/>
        <v>0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t="s">
        <v>8335</v>
      </c>
      <c r="Q2587">
        <f t="shared" si="200"/>
        <v>0</v>
      </c>
      <c r="R2587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t="s">
        <v>8335</v>
      </c>
      <c r="Q2588">
        <f t="shared" si="200"/>
        <v>0</v>
      </c>
      <c r="R2588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t="s">
        <v>8335</v>
      </c>
      <c r="Q2589">
        <f t="shared" si="200"/>
        <v>2</v>
      </c>
      <c r="R2589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t="s">
        <v>8335</v>
      </c>
      <c r="Q2590">
        <f t="shared" si="200"/>
        <v>4</v>
      </c>
      <c r="R2590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t="s">
        <v>8335</v>
      </c>
      <c r="Q2591">
        <f t="shared" si="200"/>
        <v>0</v>
      </c>
      <c r="R2591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t="s">
        <v>8335</v>
      </c>
      <c r="Q2592">
        <f t="shared" si="200"/>
        <v>0</v>
      </c>
      <c r="R2592">
        <f t="shared" si="201"/>
        <v>0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t="s">
        <v>8335</v>
      </c>
      <c r="Q2593">
        <f t="shared" si="200"/>
        <v>2</v>
      </c>
      <c r="R2593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t="s">
        <v>8335</v>
      </c>
      <c r="Q2594">
        <f t="shared" si="200"/>
        <v>0</v>
      </c>
      <c r="R259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t="s">
        <v>8335</v>
      </c>
      <c r="Q2595">
        <f t="shared" si="200"/>
        <v>0</v>
      </c>
      <c r="R2595">
        <f t="shared" si="201"/>
        <v>0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t="s">
        <v>8335</v>
      </c>
      <c r="Q2596">
        <f t="shared" si="200"/>
        <v>0</v>
      </c>
      <c r="R2596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t="s">
        <v>8335</v>
      </c>
      <c r="Q2597">
        <f t="shared" si="200"/>
        <v>12</v>
      </c>
      <c r="R2597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t="s">
        <v>8335</v>
      </c>
      <c r="Q2598">
        <f t="shared" si="200"/>
        <v>24</v>
      </c>
      <c r="R2598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t="s">
        <v>8335</v>
      </c>
      <c r="Q2599">
        <f t="shared" si="200"/>
        <v>6</v>
      </c>
      <c r="R2599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t="s">
        <v>8335</v>
      </c>
      <c r="Q2600">
        <f t="shared" si="200"/>
        <v>39</v>
      </c>
      <c r="R2600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t="s">
        <v>8335</v>
      </c>
      <c r="Q2601">
        <f t="shared" si="200"/>
        <v>1</v>
      </c>
      <c r="R2601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t="s">
        <v>8335</v>
      </c>
      <c r="Q2602">
        <f t="shared" si="200"/>
        <v>7</v>
      </c>
      <c r="R2602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t="s">
        <v>8353</v>
      </c>
      <c r="Q2603">
        <f t="shared" si="200"/>
        <v>661</v>
      </c>
      <c r="R2603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t="s">
        <v>8353</v>
      </c>
      <c r="Q2604">
        <f t="shared" si="200"/>
        <v>326</v>
      </c>
      <c r="R260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t="s">
        <v>8353</v>
      </c>
      <c r="Q2605">
        <f t="shared" si="200"/>
        <v>101</v>
      </c>
      <c r="R2605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t="s">
        <v>8353</v>
      </c>
      <c r="Q2606">
        <f t="shared" si="200"/>
        <v>104</v>
      </c>
      <c r="R2606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t="s">
        <v>8353</v>
      </c>
      <c r="Q2607">
        <f t="shared" si="200"/>
        <v>107</v>
      </c>
      <c r="R2607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t="s">
        <v>8353</v>
      </c>
      <c r="Q2608">
        <f t="shared" si="200"/>
        <v>110</v>
      </c>
      <c r="R2608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t="s">
        <v>8353</v>
      </c>
      <c r="Q2609">
        <f t="shared" si="200"/>
        <v>408</v>
      </c>
      <c r="R2609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t="s">
        <v>8353</v>
      </c>
      <c r="Q2610">
        <f t="shared" si="200"/>
        <v>224</v>
      </c>
      <c r="R2610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t="s">
        <v>8353</v>
      </c>
      <c r="Q2611">
        <f t="shared" si="200"/>
        <v>304</v>
      </c>
      <c r="R2611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t="s">
        <v>8353</v>
      </c>
      <c r="Q2612">
        <f t="shared" si="200"/>
        <v>141</v>
      </c>
      <c r="R2612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t="s">
        <v>8353</v>
      </c>
      <c r="Q2613">
        <f t="shared" si="200"/>
        <v>2791</v>
      </c>
      <c r="R2613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t="s">
        <v>8353</v>
      </c>
      <c r="Q2614">
        <f t="shared" si="200"/>
        <v>172</v>
      </c>
      <c r="R261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t="s">
        <v>8353</v>
      </c>
      <c r="Q2615">
        <f t="shared" si="200"/>
        <v>101</v>
      </c>
      <c r="R2615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t="s">
        <v>8353</v>
      </c>
      <c r="Q2616">
        <f t="shared" si="200"/>
        <v>102</v>
      </c>
      <c r="R2616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t="s">
        <v>8353</v>
      </c>
      <c r="Q2617">
        <f t="shared" si="200"/>
        <v>170</v>
      </c>
      <c r="R2617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t="s">
        <v>8353</v>
      </c>
      <c r="Q2618">
        <f t="shared" si="200"/>
        <v>115</v>
      </c>
      <c r="R2618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t="s">
        <v>8353</v>
      </c>
      <c r="Q2619">
        <f t="shared" si="200"/>
        <v>878</v>
      </c>
      <c r="R2619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t="s">
        <v>8353</v>
      </c>
      <c r="Q2620">
        <f t="shared" si="200"/>
        <v>105</v>
      </c>
      <c r="R2620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t="s">
        <v>8353</v>
      </c>
      <c r="Q2621">
        <f t="shared" si="200"/>
        <v>188</v>
      </c>
      <c r="R2621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t="s">
        <v>8353</v>
      </c>
      <c r="Q2622">
        <f t="shared" si="200"/>
        <v>144</v>
      </c>
      <c r="R2622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t="s">
        <v>8353</v>
      </c>
      <c r="Q2623">
        <f t="shared" si="200"/>
        <v>146</v>
      </c>
      <c r="R2623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t="s">
        <v>8353</v>
      </c>
      <c r="Q2624">
        <f t="shared" si="200"/>
        <v>131</v>
      </c>
      <c r="R262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t="s">
        <v>8353</v>
      </c>
      <c r="Q2625">
        <f t="shared" si="200"/>
        <v>114</v>
      </c>
      <c r="R2625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t="s">
        <v>8353</v>
      </c>
      <c r="Q2626">
        <f t="shared" si="200"/>
        <v>1379</v>
      </c>
      <c r="R2626">
        <f t="shared" si="201"/>
        <v>31.82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t="s">
        <v>8353</v>
      </c>
      <c r="Q2627">
        <f t="shared" ref="Q2627:Q2690" si="205">ROUND(E2627/D2627*100,0)</f>
        <v>956</v>
      </c>
      <c r="R2627">
        <f t="shared" ref="R2627:R2690" si="206">IFERROR(ROUND(E2627/L2627,2),0)</f>
        <v>27.58</v>
      </c>
      <c r="S2627" s="14">
        <f t="shared" ref="S2627:S2690" si="207">((((J2627/60)/60)/24)+DATE(1970,1,1))</f>
        <v>42658.810277777782</v>
      </c>
      <c r="T2627" s="14">
        <f t="shared" ref="T2627:T2690" si="208">((((I2627/60)/60)/24)+DATE(1970,1,1))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t="s">
        <v>8353</v>
      </c>
      <c r="Q2628">
        <f t="shared" si="205"/>
        <v>112</v>
      </c>
      <c r="R2628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t="s">
        <v>8353</v>
      </c>
      <c r="Q2629">
        <f t="shared" si="205"/>
        <v>647</v>
      </c>
      <c r="R2629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t="s">
        <v>8353</v>
      </c>
      <c r="Q2630">
        <f t="shared" si="205"/>
        <v>110</v>
      </c>
      <c r="R2630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t="s">
        <v>8353</v>
      </c>
      <c r="Q2631">
        <f t="shared" si="205"/>
        <v>128</v>
      </c>
      <c r="R2631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t="s">
        <v>8353</v>
      </c>
      <c r="Q2632">
        <f t="shared" si="205"/>
        <v>158</v>
      </c>
      <c r="R2632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t="s">
        <v>8353</v>
      </c>
      <c r="Q2633">
        <f t="shared" si="205"/>
        <v>115</v>
      </c>
      <c r="R2633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t="s">
        <v>8353</v>
      </c>
      <c r="Q2634">
        <f t="shared" si="205"/>
        <v>137</v>
      </c>
      <c r="R263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t="s">
        <v>8353</v>
      </c>
      <c r="Q2635">
        <f t="shared" si="205"/>
        <v>355</v>
      </c>
      <c r="R2635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t="s">
        <v>8353</v>
      </c>
      <c r="Q2636">
        <f t="shared" si="205"/>
        <v>106</v>
      </c>
      <c r="R2636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t="s">
        <v>8353</v>
      </c>
      <c r="Q2637">
        <f t="shared" si="205"/>
        <v>100</v>
      </c>
      <c r="R2637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t="s">
        <v>8353</v>
      </c>
      <c r="Q2638">
        <f t="shared" si="205"/>
        <v>187</v>
      </c>
      <c r="R2638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t="s">
        <v>8353</v>
      </c>
      <c r="Q2639">
        <f t="shared" si="205"/>
        <v>166</v>
      </c>
      <c r="R2639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t="s">
        <v>8353</v>
      </c>
      <c r="Q2640">
        <f t="shared" si="205"/>
        <v>102</v>
      </c>
      <c r="R2640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t="s">
        <v>8353</v>
      </c>
      <c r="Q2641">
        <f t="shared" si="205"/>
        <v>164</v>
      </c>
      <c r="R2641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t="s">
        <v>8353</v>
      </c>
      <c r="Q2642">
        <f t="shared" si="205"/>
        <v>106</v>
      </c>
      <c r="R2642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t="s">
        <v>8353</v>
      </c>
      <c r="Q2643">
        <f t="shared" si="205"/>
        <v>1</v>
      </c>
      <c r="R2643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t="s">
        <v>8353</v>
      </c>
      <c r="Q2644">
        <f t="shared" si="205"/>
        <v>0</v>
      </c>
      <c r="R2644">
        <f t="shared" si="206"/>
        <v>0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t="s">
        <v>8353</v>
      </c>
      <c r="Q2645">
        <f t="shared" si="205"/>
        <v>34</v>
      </c>
      <c r="R2645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t="s">
        <v>8353</v>
      </c>
      <c r="Q2646">
        <f t="shared" si="205"/>
        <v>2</v>
      </c>
      <c r="R2646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t="s">
        <v>8353</v>
      </c>
      <c r="Q2647">
        <f t="shared" si="205"/>
        <v>11</v>
      </c>
      <c r="R2647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t="s">
        <v>8353</v>
      </c>
      <c r="Q2648">
        <f t="shared" si="205"/>
        <v>8</v>
      </c>
      <c r="R2648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t="s">
        <v>8353</v>
      </c>
      <c r="Q2649">
        <f t="shared" si="205"/>
        <v>1</v>
      </c>
      <c r="R2649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t="s">
        <v>8353</v>
      </c>
      <c r="Q2650">
        <f t="shared" si="205"/>
        <v>1</v>
      </c>
      <c r="R2650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t="s">
        <v>8353</v>
      </c>
      <c r="Q2651">
        <f t="shared" si="205"/>
        <v>0</v>
      </c>
      <c r="R2651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t="s">
        <v>8353</v>
      </c>
      <c r="Q2652">
        <f t="shared" si="205"/>
        <v>1</v>
      </c>
      <c r="R2652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t="s">
        <v>8353</v>
      </c>
      <c r="Q2653">
        <f t="shared" si="205"/>
        <v>2</v>
      </c>
      <c r="R2653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t="s">
        <v>8353</v>
      </c>
      <c r="Q2654">
        <f t="shared" si="205"/>
        <v>1</v>
      </c>
      <c r="R265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t="s">
        <v>8353</v>
      </c>
      <c r="Q2655">
        <f t="shared" si="205"/>
        <v>12</v>
      </c>
      <c r="R2655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t="s">
        <v>8353</v>
      </c>
      <c r="Q2656">
        <f t="shared" si="205"/>
        <v>0</v>
      </c>
      <c r="R2656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t="s">
        <v>8353</v>
      </c>
      <c r="Q2657">
        <f t="shared" si="205"/>
        <v>21</v>
      </c>
      <c r="R2657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t="s">
        <v>8353</v>
      </c>
      <c r="Q2658">
        <f t="shared" si="205"/>
        <v>11</v>
      </c>
      <c r="R2658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t="s">
        <v>8353</v>
      </c>
      <c r="Q2659">
        <f t="shared" si="205"/>
        <v>19</v>
      </c>
      <c r="R2659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t="s">
        <v>8353</v>
      </c>
      <c r="Q2660">
        <f t="shared" si="205"/>
        <v>0</v>
      </c>
      <c r="R2660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t="s">
        <v>8353</v>
      </c>
      <c r="Q2661">
        <f t="shared" si="205"/>
        <v>3</v>
      </c>
      <c r="R2661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t="s">
        <v>8353</v>
      </c>
      <c r="Q2662">
        <f t="shared" si="205"/>
        <v>0</v>
      </c>
      <c r="R2662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t="s">
        <v>8354</v>
      </c>
      <c r="Q2663">
        <f t="shared" si="205"/>
        <v>103</v>
      </c>
      <c r="R2663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t="s">
        <v>8354</v>
      </c>
      <c r="Q2664">
        <f t="shared" si="205"/>
        <v>107</v>
      </c>
      <c r="R266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t="s">
        <v>8354</v>
      </c>
      <c r="Q2665">
        <f t="shared" si="205"/>
        <v>105</v>
      </c>
      <c r="R2665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t="s">
        <v>8354</v>
      </c>
      <c r="Q2666">
        <f t="shared" si="205"/>
        <v>103</v>
      </c>
      <c r="R2666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t="s">
        <v>8354</v>
      </c>
      <c r="Q2667">
        <f t="shared" si="205"/>
        <v>123</v>
      </c>
      <c r="R2667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t="s">
        <v>8354</v>
      </c>
      <c r="Q2668">
        <f t="shared" si="205"/>
        <v>159</v>
      </c>
      <c r="R2668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t="s">
        <v>8354</v>
      </c>
      <c r="Q2669">
        <f t="shared" si="205"/>
        <v>111</v>
      </c>
      <c r="R2669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t="s">
        <v>8354</v>
      </c>
      <c r="Q2670">
        <f t="shared" si="205"/>
        <v>171</v>
      </c>
      <c r="R2670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t="s">
        <v>8354</v>
      </c>
      <c r="Q2671">
        <f t="shared" si="205"/>
        <v>125</v>
      </c>
      <c r="R2671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t="s">
        <v>8354</v>
      </c>
      <c r="Q2672">
        <f t="shared" si="205"/>
        <v>6</v>
      </c>
      <c r="R2672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t="s">
        <v>8354</v>
      </c>
      <c r="Q2673">
        <f t="shared" si="205"/>
        <v>11</v>
      </c>
      <c r="R2673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t="s">
        <v>8354</v>
      </c>
      <c r="Q2674">
        <f t="shared" si="205"/>
        <v>33</v>
      </c>
      <c r="R267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t="s">
        <v>8354</v>
      </c>
      <c r="Q2675">
        <f t="shared" si="205"/>
        <v>28</v>
      </c>
      <c r="R2675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t="s">
        <v>8354</v>
      </c>
      <c r="Q2676">
        <f t="shared" si="205"/>
        <v>63</v>
      </c>
      <c r="R2676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t="s">
        <v>8354</v>
      </c>
      <c r="Q2677">
        <f t="shared" si="205"/>
        <v>8</v>
      </c>
      <c r="R2677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t="s">
        <v>8354</v>
      </c>
      <c r="Q2678">
        <f t="shared" si="205"/>
        <v>50</v>
      </c>
      <c r="R2678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t="s">
        <v>8354</v>
      </c>
      <c r="Q2679">
        <f t="shared" si="205"/>
        <v>18</v>
      </c>
      <c r="R2679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t="s">
        <v>8354</v>
      </c>
      <c r="Q2680">
        <f t="shared" si="205"/>
        <v>0</v>
      </c>
      <c r="R2680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t="s">
        <v>8354</v>
      </c>
      <c r="Q2681">
        <f t="shared" si="205"/>
        <v>0</v>
      </c>
      <c r="R2681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t="s">
        <v>8354</v>
      </c>
      <c r="Q2682">
        <f t="shared" si="205"/>
        <v>1</v>
      </c>
      <c r="R2682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t="s">
        <v>8335</v>
      </c>
      <c r="Q2683">
        <f t="shared" si="205"/>
        <v>1</v>
      </c>
      <c r="R2683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t="s">
        <v>8335</v>
      </c>
      <c r="Q2684">
        <f t="shared" si="205"/>
        <v>28</v>
      </c>
      <c r="R268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t="s">
        <v>8335</v>
      </c>
      <c r="Q2685">
        <f t="shared" si="205"/>
        <v>0</v>
      </c>
      <c r="R2685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t="s">
        <v>8335</v>
      </c>
      <c r="Q2686">
        <f t="shared" si="205"/>
        <v>1</v>
      </c>
      <c r="R2686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t="s">
        <v>8335</v>
      </c>
      <c r="Q2687">
        <f t="shared" si="205"/>
        <v>0</v>
      </c>
      <c r="R2687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t="s">
        <v>8335</v>
      </c>
      <c r="Q2688">
        <f t="shared" si="205"/>
        <v>0</v>
      </c>
      <c r="R2688">
        <f t="shared" si="206"/>
        <v>0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t="s">
        <v>8335</v>
      </c>
      <c r="Q2689">
        <f t="shared" si="205"/>
        <v>0</v>
      </c>
      <c r="R2689">
        <f t="shared" si="206"/>
        <v>0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t="s">
        <v>8335</v>
      </c>
      <c r="Q2690">
        <f t="shared" si="205"/>
        <v>0</v>
      </c>
      <c r="R2690">
        <f t="shared" si="206"/>
        <v>5.29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t="s">
        <v>8335</v>
      </c>
      <c r="Q2691">
        <f t="shared" ref="Q2691:Q2754" si="210">ROUND(E2691/D2691*100,0)</f>
        <v>0</v>
      </c>
      <c r="R2691">
        <f t="shared" ref="R2691:R2754" si="211">IFERROR(ROUND(E2691/L2691,2),0)</f>
        <v>1</v>
      </c>
      <c r="S2691" s="14">
        <f t="shared" ref="S2691:S2754" si="212">((((J2691/60)/60)/24)+DATE(1970,1,1))</f>
        <v>42551.961689814809</v>
      </c>
      <c r="T2691" s="14">
        <f t="shared" ref="T2691:T2754" si="213">((((I2691/60)/60)/24)+DATE(1970,1,1))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t="s">
        <v>8335</v>
      </c>
      <c r="Q2692">
        <f t="shared" si="210"/>
        <v>11</v>
      </c>
      <c r="R2692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t="s">
        <v>8335</v>
      </c>
      <c r="Q2693">
        <f t="shared" si="210"/>
        <v>0</v>
      </c>
      <c r="R2693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t="s">
        <v>8335</v>
      </c>
      <c r="Q2694">
        <f t="shared" si="210"/>
        <v>1</v>
      </c>
      <c r="R269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t="s">
        <v>8335</v>
      </c>
      <c r="Q2695">
        <f t="shared" si="210"/>
        <v>1</v>
      </c>
      <c r="R2695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t="s">
        <v>8335</v>
      </c>
      <c r="Q2696">
        <f t="shared" si="210"/>
        <v>0</v>
      </c>
      <c r="R2696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t="s">
        <v>8335</v>
      </c>
      <c r="Q2697">
        <f t="shared" si="210"/>
        <v>0</v>
      </c>
      <c r="R2697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t="s">
        <v>8335</v>
      </c>
      <c r="Q2698">
        <f t="shared" si="210"/>
        <v>6</v>
      </c>
      <c r="R2698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t="s">
        <v>8335</v>
      </c>
      <c r="Q2699">
        <f t="shared" si="210"/>
        <v>26</v>
      </c>
      <c r="R2699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t="s">
        <v>8335</v>
      </c>
      <c r="Q2700">
        <f t="shared" si="210"/>
        <v>0</v>
      </c>
      <c r="R2700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t="s">
        <v>8335</v>
      </c>
      <c r="Q2701">
        <f t="shared" si="210"/>
        <v>0</v>
      </c>
      <c r="R2701">
        <f t="shared" si="211"/>
        <v>0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t="s">
        <v>8335</v>
      </c>
      <c r="Q2702">
        <f t="shared" si="210"/>
        <v>1</v>
      </c>
      <c r="R2702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t="s">
        <v>8355</v>
      </c>
      <c r="Q2703">
        <f t="shared" si="210"/>
        <v>46</v>
      </c>
      <c r="R2703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t="s">
        <v>8355</v>
      </c>
      <c r="Q2704">
        <f t="shared" si="210"/>
        <v>34</v>
      </c>
      <c r="R270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t="s">
        <v>8355</v>
      </c>
      <c r="Q2705">
        <f t="shared" si="210"/>
        <v>104</v>
      </c>
      <c r="R2705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t="s">
        <v>8355</v>
      </c>
      <c r="Q2706">
        <f t="shared" si="210"/>
        <v>6</v>
      </c>
      <c r="R2706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t="s">
        <v>8355</v>
      </c>
      <c r="Q2707">
        <f t="shared" si="210"/>
        <v>11</v>
      </c>
      <c r="R2707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t="s">
        <v>8355</v>
      </c>
      <c r="Q2708">
        <f t="shared" si="210"/>
        <v>112</v>
      </c>
      <c r="R2708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t="s">
        <v>8355</v>
      </c>
      <c r="Q2709">
        <f t="shared" si="210"/>
        <v>351</v>
      </c>
      <c r="R2709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t="s">
        <v>8355</v>
      </c>
      <c r="Q2710">
        <f t="shared" si="210"/>
        <v>233</v>
      </c>
      <c r="R2710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t="s">
        <v>8355</v>
      </c>
      <c r="Q2711">
        <f t="shared" si="210"/>
        <v>102</v>
      </c>
      <c r="R2711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t="s">
        <v>8355</v>
      </c>
      <c r="Q2712">
        <f t="shared" si="210"/>
        <v>154</v>
      </c>
      <c r="R2712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t="s">
        <v>8355</v>
      </c>
      <c r="Q2713">
        <f t="shared" si="210"/>
        <v>101</v>
      </c>
      <c r="R2713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t="s">
        <v>8355</v>
      </c>
      <c r="Q2714">
        <f t="shared" si="210"/>
        <v>131</v>
      </c>
      <c r="R271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t="s">
        <v>8355</v>
      </c>
      <c r="Q2715">
        <f t="shared" si="210"/>
        <v>102</v>
      </c>
      <c r="R2715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t="s">
        <v>8355</v>
      </c>
      <c r="Q2716">
        <f t="shared" si="210"/>
        <v>116</v>
      </c>
      <c r="R2716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t="s">
        <v>8355</v>
      </c>
      <c r="Q2717">
        <f t="shared" si="210"/>
        <v>265</v>
      </c>
      <c r="R2717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t="s">
        <v>8355</v>
      </c>
      <c r="Q2718">
        <f t="shared" si="210"/>
        <v>120</v>
      </c>
      <c r="R2718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t="s">
        <v>8355</v>
      </c>
      <c r="Q2719">
        <f t="shared" si="210"/>
        <v>120</v>
      </c>
      <c r="R2719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t="s">
        <v>8355</v>
      </c>
      <c r="Q2720">
        <f t="shared" si="210"/>
        <v>104</v>
      </c>
      <c r="R2720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t="s">
        <v>8355</v>
      </c>
      <c r="Q2721">
        <f t="shared" si="210"/>
        <v>109</v>
      </c>
      <c r="R2721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t="s">
        <v>8355</v>
      </c>
      <c r="Q2722">
        <f t="shared" si="210"/>
        <v>118</v>
      </c>
      <c r="R2722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t="s">
        <v>8347</v>
      </c>
      <c r="Q2723">
        <f t="shared" si="210"/>
        <v>1462</v>
      </c>
      <c r="R2723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t="s">
        <v>8347</v>
      </c>
      <c r="Q2724">
        <f t="shared" si="210"/>
        <v>253</v>
      </c>
      <c r="R272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t="s">
        <v>8347</v>
      </c>
      <c r="Q2725">
        <f t="shared" si="210"/>
        <v>140</v>
      </c>
      <c r="R2725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t="s">
        <v>8347</v>
      </c>
      <c r="Q2726">
        <f t="shared" si="210"/>
        <v>297</v>
      </c>
      <c r="R2726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t="s">
        <v>8347</v>
      </c>
      <c r="Q2727">
        <f t="shared" si="210"/>
        <v>145</v>
      </c>
      <c r="R2727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t="s">
        <v>8347</v>
      </c>
      <c r="Q2728">
        <f t="shared" si="210"/>
        <v>106</v>
      </c>
      <c r="R2728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t="s">
        <v>8347</v>
      </c>
      <c r="Q2729">
        <f t="shared" si="210"/>
        <v>493</v>
      </c>
      <c r="R2729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t="s">
        <v>8347</v>
      </c>
      <c r="Q2730">
        <f t="shared" si="210"/>
        <v>202</v>
      </c>
      <c r="R2730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t="s">
        <v>8347</v>
      </c>
      <c r="Q2731">
        <f t="shared" si="210"/>
        <v>104</v>
      </c>
      <c r="R2731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t="s">
        <v>8347</v>
      </c>
      <c r="Q2732">
        <f t="shared" si="210"/>
        <v>170</v>
      </c>
      <c r="R2732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t="s">
        <v>8347</v>
      </c>
      <c r="Q2733">
        <f t="shared" si="210"/>
        <v>104</v>
      </c>
      <c r="R2733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t="s">
        <v>8347</v>
      </c>
      <c r="Q2734">
        <f t="shared" si="210"/>
        <v>118</v>
      </c>
      <c r="R273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t="s">
        <v>8347</v>
      </c>
      <c r="Q2735">
        <f t="shared" si="210"/>
        <v>108</v>
      </c>
      <c r="R2735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t="s">
        <v>8347</v>
      </c>
      <c r="Q2736">
        <f t="shared" si="210"/>
        <v>2260300</v>
      </c>
      <c r="R2736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t="s">
        <v>8347</v>
      </c>
      <c r="Q2737">
        <f t="shared" si="210"/>
        <v>978</v>
      </c>
      <c r="R2737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t="s">
        <v>8347</v>
      </c>
      <c r="Q2738">
        <f t="shared" si="210"/>
        <v>123</v>
      </c>
      <c r="R2738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t="s">
        <v>8347</v>
      </c>
      <c r="Q2739">
        <f t="shared" si="210"/>
        <v>246</v>
      </c>
      <c r="R2739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t="s">
        <v>8347</v>
      </c>
      <c r="Q2740">
        <f t="shared" si="210"/>
        <v>148</v>
      </c>
      <c r="R2740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t="s">
        <v>8347</v>
      </c>
      <c r="Q2741">
        <f t="shared" si="210"/>
        <v>384</v>
      </c>
      <c r="R2741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t="s">
        <v>8347</v>
      </c>
      <c r="Q2742">
        <f t="shared" si="210"/>
        <v>103</v>
      </c>
      <c r="R2742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t="s">
        <v>8356</v>
      </c>
      <c r="Q2743">
        <f t="shared" si="210"/>
        <v>0</v>
      </c>
      <c r="R2743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t="s">
        <v>8356</v>
      </c>
      <c r="Q2744">
        <f t="shared" si="210"/>
        <v>29</v>
      </c>
      <c r="R274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t="s">
        <v>8356</v>
      </c>
      <c r="Q2745">
        <f t="shared" si="210"/>
        <v>0</v>
      </c>
      <c r="R2745">
        <f t="shared" si="211"/>
        <v>0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t="s">
        <v>8356</v>
      </c>
      <c r="Q2746">
        <f t="shared" si="210"/>
        <v>5</v>
      </c>
      <c r="R2746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t="s">
        <v>8356</v>
      </c>
      <c r="Q2747">
        <f t="shared" si="210"/>
        <v>22</v>
      </c>
      <c r="R2747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t="s">
        <v>8356</v>
      </c>
      <c r="Q2748">
        <f t="shared" si="210"/>
        <v>27</v>
      </c>
      <c r="R2748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t="s">
        <v>8356</v>
      </c>
      <c r="Q2749">
        <f t="shared" si="210"/>
        <v>28</v>
      </c>
      <c r="R2749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t="s">
        <v>8356</v>
      </c>
      <c r="Q2750">
        <f t="shared" si="210"/>
        <v>1</v>
      </c>
      <c r="R2750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t="s">
        <v>8356</v>
      </c>
      <c r="Q2751">
        <f t="shared" si="210"/>
        <v>1</v>
      </c>
      <c r="R2751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t="s">
        <v>8356</v>
      </c>
      <c r="Q2752">
        <f t="shared" si="210"/>
        <v>0</v>
      </c>
      <c r="R2752">
        <f t="shared" si="211"/>
        <v>0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t="s">
        <v>8356</v>
      </c>
      <c r="Q2753">
        <f t="shared" si="210"/>
        <v>0</v>
      </c>
      <c r="R2753">
        <f t="shared" si="211"/>
        <v>0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t="s">
        <v>8356</v>
      </c>
      <c r="Q2754">
        <f t="shared" si="210"/>
        <v>11</v>
      </c>
      <c r="R2754">
        <f t="shared" si="211"/>
        <v>39.29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t="s">
        <v>8356</v>
      </c>
      <c r="Q2755">
        <f t="shared" ref="Q2755:Q2818" si="215">ROUND(E2755/D2755*100,0)</f>
        <v>19</v>
      </c>
      <c r="R2755">
        <f t="shared" ref="R2755:R2818" si="216">IFERROR(ROUND(E2755/L2755,2),0)</f>
        <v>47.5</v>
      </c>
      <c r="S2755" s="14">
        <f t="shared" ref="S2755:S2818" si="217">((((J2755/60)/60)/24)+DATE(1970,1,1))</f>
        <v>41117.900729166664</v>
      </c>
      <c r="T2755" s="14">
        <f t="shared" ref="T2755:T2818" si="218">((((I2755/60)/60)/24)+DATE(1970,1,1))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t="s">
        <v>8356</v>
      </c>
      <c r="Q2756">
        <f t="shared" si="215"/>
        <v>0</v>
      </c>
      <c r="R2756">
        <f t="shared" si="216"/>
        <v>0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t="s">
        <v>8356</v>
      </c>
      <c r="Q2757">
        <f t="shared" si="215"/>
        <v>52</v>
      </c>
      <c r="R2757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t="s">
        <v>8356</v>
      </c>
      <c r="Q2758">
        <f t="shared" si="215"/>
        <v>10</v>
      </c>
      <c r="R2758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t="s">
        <v>8356</v>
      </c>
      <c r="Q2759">
        <f t="shared" si="215"/>
        <v>1</v>
      </c>
      <c r="R2759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t="s">
        <v>8356</v>
      </c>
      <c r="Q2760">
        <f t="shared" si="215"/>
        <v>12</v>
      </c>
      <c r="R2760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t="s">
        <v>8356</v>
      </c>
      <c r="Q2761">
        <f t="shared" si="215"/>
        <v>11</v>
      </c>
      <c r="R2761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t="s">
        <v>8356</v>
      </c>
      <c r="Q2762">
        <f t="shared" si="215"/>
        <v>0</v>
      </c>
      <c r="R2762">
        <f t="shared" si="216"/>
        <v>0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t="s">
        <v>8356</v>
      </c>
      <c r="Q2763">
        <f t="shared" si="215"/>
        <v>1</v>
      </c>
      <c r="R2763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t="s">
        <v>8356</v>
      </c>
      <c r="Q2764">
        <f t="shared" si="215"/>
        <v>1</v>
      </c>
      <c r="R276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t="s">
        <v>8356</v>
      </c>
      <c r="Q2765">
        <f t="shared" si="215"/>
        <v>0</v>
      </c>
      <c r="R2765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t="s">
        <v>8356</v>
      </c>
      <c r="Q2766">
        <f t="shared" si="215"/>
        <v>1</v>
      </c>
      <c r="R2766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t="s">
        <v>8356</v>
      </c>
      <c r="Q2767">
        <f t="shared" si="215"/>
        <v>0</v>
      </c>
      <c r="R2767">
        <f t="shared" si="216"/>
        <v>0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t="s">
        <v>8356</v>
      </c>
      <c r="Q2768">
        <f t="shared" si="215"/>
        <v>2</v>
      </c>
      <c r="R2768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t="s">
        <v>8356</v>
      </c>
      <c r="Q2769">
        <f t="shared" si="215"/>
        <v>1</v>
      </c>
      <c r="R2769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t="s">
        <v>8356</v>
      </c>
      <c r="Q2770">
        <f t="shared" si="215"/>
        <v>14</v>
      </c>
      <c r="R2770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t="s">
        <v>8356</v>
      </c>
      <c r="Q2771">
        <f t="shared" si="215"/>
        <v>0</v>
      </c>
      <c r="R2771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t="s">
        <v>8356</v>
      </c>
      <c r="Q2772">
        <f t="shared" si="215"/>
        <v>10</v>
      </c>
      <c r="R2772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t="s">
        <v>8356</v>
      </c>
      <c r="Q2773">
        <f t="shared" si="215"/>
        <v>0</v>
      </c>
      <c r="R2773">
        <f t="shared" si="216"/>
        <v>0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t="s">
        <v>8356</v>
      </c>
      <c r="Q2774">
        <f t="shared" si="215"/>
        <v>0</v>
      </c>
      <c r="R2774">
        <f t="shared" si="216"/>
        <v>0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t="s">
        <v>8356</v>
      </c>
      <c r="Q2775">
        <f t="shared" si="215"/>
        <v>0</v>
      </c>
      <c r="R2775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t="s">
        <v>8356</v>
      </c>
      <c r="Q2776">
        <f t="shared" si="215"/>
        <v>14</v>
      </c>
      <c r="R2776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t="s">
        <v>8356</v>
      </c>
      <c r="Q2777">
        <f t="shared" si="215"/>
        <v>3</v>
      </c>
      <c r="R2777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t="s">
        <v>8356</v>
      </c>
      <c r="Q2778">
        <f t="shared" si="215"/>
        <v>8</v>
      </c>
      <c r="R2778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t="s">
        <v>8356</v>
      </c>
      <c r="Q2779">
        <f t="shared" si="215"/>
        <v>0</v>
      </c>
      <c r="R2779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t="s">
        <v>8356</v>
      </c>
      <c r="Q2780">
        <f t="shared" si="215"/>
        <v>26</v>
      </c>
      <c r="R2780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t="s">
        <v>8356</v>
      </c>
      <c r="Q2781">
        <f t="shared" si="215"/>
        <v>2</v>
      </c>
      <c r="R2781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t="s">
        <v>8356</v>
      </c>
      <c r="Q2782">
        <f t="shared" si="215"/>
        <v>0</v>
      </c>
      <c r="R2782">
        <f t="shared" si="216"/>
        <v>0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t="s">
        <v>8316</v>
      </c>
      <c r="Q2783">
        <f t="shared" si="215"/>
        <v>105</v>
      </c>
      <c r="R2783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t="s">
        <v>8316</v>
      </c>
      <c r="Q2784">
        <f t="shared" si="215"/>
        <v>120</v>
      </c>
      <c r="R278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t="s">
        <v>8316</v>
      </c>
      <c r="Q2785">
        <f t="shared" si="215"/>
        <v>115</v>
      </c>
      <c r="R2785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t="s">
        <v>8316</v>
      </c>
      <c r="Q2786">
        <f t="shared" si="215"/>
        <v>119</v>
      </c>
      <c r="R2786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t="s">
        <v>8316</v>
      </c>
      <c r="Q2787">
        <f t="shared" si="215"/>
        <v>105</v>
      </c>
      <c r="R2787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t="s">
        <v>8316</v>
      </c>
      <c r="Q2788">
        <f t="shared" si="215"/>
        <v>118</v>
      </c>
      <c r="R2788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t="s">
        <v>8316</v>
      </c>
      <c r="Q2789">
        <f t="shared" si="215"/>
        <v>120</v>
      </c>
      <c r="R2789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t="s">
        <v>8316</v>
      </c>
      <c r="Q2790">
        <f t="shared" si="215"/>
        <v>103</v>
      </c>
      <c r="R2790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t="s">
        <v>8316</v>
      </c>
      <c r="Q2791">
        <f t="shared" si="215"/>
        <v>101</v>
      </c>
      <c r="R2791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t="s">
        <v>8316</v>
      </c>
      <c r="Q2792">
        <f t="shared" si="215"/>
        <v>105</v>
      </c>
      <c r="R2792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t="s">
        <v>8316</v>
      </c>
      <c r="Q2793">
        <f t="shared" si="215"/>
        <v>103</v>
      </c>
      <c r="R2793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t="s">
        <v>8316</v>
      </c>
      <c r="Q2794">
        <f t="shared" si="215"/>
        <v>108</v>
      </c>
      <c r="R279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t="s">
        <v>8316</v>
      </c>
      <c r="Q2795">
        <f t="shared" si="215"/>
        <v>111</v>
      </c>
      <c r="R2795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t="s">
        <v>8316</v>
      </c>
      <c r="Q2796">
        <f t="shared" si="215"/>
        <v>150</v>
      </c>
      <c r="R2796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t="s">
        <v>8316</v>
      </c>
      <c r="Q2797">
        <f t="shared" si="215"/>
        <v>104</v>
      </c>
      <c r="R2797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t="s">
        <v>8316</v>
      </c>
      <c r="Q2798">
        <f t="shared" si="215"/>
        <v>116</v>
      </c>
      <c r="R2798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t="s">
        <v>8316</v>
      </c>
      <c r="Q2799">
        <f t="shared" si="215"/>
        <v>103</v>
      </c>
      <c r="R2799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t="s">
        <v>8316</v>
      </c>
      <c r="Q2800">
        <f t="shared" si="215"/>
        <v>101</v>
      </c>
      <c r="R2800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t="s">
        <v>8316</v>
      </c>
      <c r="Q2801">
        <f t="shared" si="215"/>
        <v>117</v>
      </c>
      <c r="R2801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t="s">
        <v>8316</v>
      </c>
      <c r="Q2802">
        <f t="shared" si="215"/>
        <v>133</v>
      </c>
      <c r="R2802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t="s">
        <v>8316</v>
      </c>
      <c r="Q2803">
        <f t="shared" si="215"/>
        <v>133</v>
      </c>
      <c r="R2803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t="s">
        <v>8316</v>
      </c>
      <c r="Q2804">
        <f t="shared" si="215"/>
        <v>102</v>
      </c>
      <c r="R280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t="s">
        <v>8316</v>
      </c>
      <c r="Q2805">
        <f t="shared" si="215"/>
        <v>128</v>
      </c>
      <c r="R2805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t="s">
        <v>8316</v>
      </c>
      <c r="Q2806">
        <f t="shared" si="215"/>
        <v>115</v>
      </c>
      <c r="R2806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t="s">
        <v>8316</v>
      </c>
      <c r="Q2807">
        <f t="shared" si="215"/>
        <v>110</v>
      </c>
      <c r="R2807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t="s">
        <v>8316</v>
      </c>
      <c r="Q2808">
        <f t="shared" si="215"/>
        <v>112</v>
      </c>
      <c r="R2808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t="s">
        <v>8316</v>
      </c>
      <c r="Q2809">
        <f t="shared" si="215"/>
        <v>126</v>
      </c>
      <c r="R2809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t="s">
        <v>8316</v>
      </c>
      <c r="Q2810">
        <f t="shared" si="215"/>
        <v>100</v>
      </c>
      <c r="R2810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t="s">
        <v>8316</v>
      </c>
      <c r="Q2811">
        <f t="shared" si="215"/>
        <v>102</v>
      </c>
      <c r="R2811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t="s">
        <v>8316</v>
      </c>
      <c r="Q2812">
        <f t="shared" si="215"/>
        <v>108</v>
      </c>
      <c r="R2812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t="s">
        <v>8316</v>
      </c>
      <c r="Q2813">
        <f t="shared" si="215"/>
        <v>100</v>
      </c>
      <c r="R2813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t="s">
        <v>8316</v>
      </c>
      <c r="Q2814">
        <f t="shared" si="215"/>
        <v>113</v>
      </c>
      <c r="R281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t="s">
        <v>8316</v>
      </c>
      <c r="Q2815">
        <f t="shared" si="215"/>
        <v>128</v>
      </c>
      <c r="R2815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t="s">
        <v>8316</v>
      </c>
      <c r="Q2816">
        <f t="shared" si="215"/>
        <v>108</v>
      </c>
      <c r="R2816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t="s">
        <v>8316</v>
      </c>
      <c r="Q2817">
        <f t="shared" si="215"/>
        <v>242</v>
      </c>
      <c r="R2817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t="s">
        <v>8316</v>
      </c>
      <c r="Q2818">
        <f t="shared" si="215"/>
        <v>142</v>
      </c>
      <c r="R2818">
        <f t="shared" si="216"/>
        <v>25.13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t="s">
        <v>8316</v>
      </c>
      <c r="Q2819">
        <f t="shared" ref="Q2819:Q2882" si="220">ROUND(E2819/D2819*100,0)</f>
        <v>130</v>
      </c>
      <c r="R2819">
        <f t="shared" ref="R2819:R2882" si="221">IFERROR(ROUND(E2819/L2819,2),0)</f>
        <v>23.64</v>
      </c>
      <c r="S2819" s="14">
        <f t="shared" ref="S2819:S2882" si="222">((((J2819/60)/60)/24)+DATE(1970,1,1))</f>
        <v>42023.634976851856</v>
      </c>
      <c r="T2819" s="14">
        <f t="shared" ref="T2819:T2882" si="223">((((I2819/60)/60)/24)+DATE(1970,1,1))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t="s">
        <v>8316</v>
      </c>
      <c r="Q2820">
        <f t="shared" si="220"/>
        <v>106</v>
      </c>
      <c r="R2820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t="s">
        <v>8316</v>
      </c>
      <c r="Q2821">
        <f t="shared" si="220"/>
        <v>105</v>
      </c>
      <c r="R2821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t="s">
        <v>8316</v>
      </c>
      <c r="Q2822">
        <f t="shared" si="220"/>
        <v>136</v>
      </c>
      <c r="R2822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t="s">
        <v>8316</v>
      </c>
      <c r="Q2823">
        <f t="shared" si="220"/>
        <v>100</v>
      </c>
      <c r="R2823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t="s">
        <v>8316</v>
      </c>
      <c r="Q2824">
        <f t="shared" si="220"/>
        <v>100</v>
      </c>
      <c r="R282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t="s">
        <v>8316</v>
      </c>
      <c r="Q2825">
        <f t="shared" si="220"/>
        <v>124</v>
      </c>
      <c r="R2825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t="s">
        <v>8316</v>
      </c>
      <c r="Q2826">
        <f t="shared" si="220"/>
        <v>117</v>
      </c>
      <c r="R2826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t="s">
        <v>8316</v>
      </c>
      <c r="Q2827">
        <f t="shared" si="220"/>
        <v>103</v>
      </c>
      <c r="R2827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t="s">
        <v>8316</v>
      </c>
      <c r="Q2828">
        <f t="shared" si="220"/>
        <v>108</v>
      </c>
      <c r="R2828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t="s">
        <v>8316</v>
      </c>
      <c r="Q2829">
        <f t="shared" si="220"/>
        <v>120</v>
      </c>
      <c r="R2829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t="s">
        <v>8316</v>
      </c>
      <c r="Q2830">
        <f t="shared" si="220"/>
        <v>100</v>
      </c>
      <c r="R2830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t="s">
        <v>8316</v>
      </c>
      <c r="Q2831">
        <f t="shared" si="220"/>
        <v>107</v>
      </c>
      <c r="R2831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t="s">
        <v>8316</v>
      </c>
      <c r="Q2832">
        <f t="shared" si="220"/>
        <v>100</v>
      </c>
      <c r="R2832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t="s">
        <v>8316</v>
      </c>
      <c r="Q2833">
        <f t="shared" si="220"/>
        <v>111</v>
      </c>
      <c r="R2833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t="s">
        <v>8316</v>
      </c>
      <c r="Q2834">
        <f t="shared" si="220"/>
        <v>115</v>
      </c>
      <c r="R283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t="s">
        <v>8316</v>
      </c>
      <c r="Q2835">
        <f t="shared" si="220"/>
        <v>108</v>
      </c>
      <c r="R2835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t="s">
        <v>8316</v>
      </c>
      <c r="Q2836">
        <f t="shared" si="220"/>
        <v>170</v>
      </c>
      <c r="R2836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t="s">
        <v>8316</v>
      </c>
      <c r="Q2837">
        <f t="shared" si="220"/>
        <v>187</v>
      </c>
      <c r="R2837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t="s">
        <v>8316</v>
      </c>
      <c r="Q2838">
        <f t="shared" si="220"/>
        <v>108</v>
      </c>
      <c r="R2838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t="s">
        <v>8316</v>
      </c>
      <c r="Q2839">
        <f t="shared" si="220"/>
        <v>100</v>
      </c>
      <c r="R2839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t="s">
        <v>8316</v>
      </c>
      <c r="Q2840">
        <f t="shared" si="220"/>
        <v>120</v>
      </c>
      <c r="R2840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t="s">
        <v>8316</v>
      </c>
      <c r="Q2841">
        <f t="shared" si="220"/>
        <v>111</v>
      </c>
      <c r="R2841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t="s">
        <v>8316</v>
      </c>
      <c r="Q2842">
        <f t="shared" si="220"/>
        <v>104</v>
      </c>
      <c r="R2842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t="s">
        <v>8316</v>
      </c>
      <c r="Q2843">
        <f t="shared" si="220"/>
        <v>1</v>
      </c>
      <c r="R2843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t="s">
        <v>8316</v>
      </c>
      <c r="Q2844">
        <f t="shared" si="220"/>
        <v>0</v>
      </c>
      <c r="R2844">
        <f t="shared" si="221"/>
        <v>0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t="s">
        <v>8316</v>
      </c>
      <c r="Q2845">
        <f t="shared" si="220"/>
        <v>0</v>
      </c>
      <c r="R2845">
        <f t="shared" si="221"/>
        <v>0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t="s">
        <v>8316</v>
      </c>
      <c r="Q2846">
        <f t="shared" si="220"/>
        <v>5</v>
      </c>
      <c r="R2846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t="s">
        <v>8316</v>
      </c>
      <c r="Q2847">
        <f t="shared" si="220"/>
        <v>32</v>
      </c>
      <c r="R2847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t="s">
        <v>8316</v>
      </c>
      <c r="Q2848">
        <f t="shared" si="220"/>
        <v>0</v>
      </c>
      <c r="R2848">
        <f t="shared" si="221"/>
        <v>0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t="s">
        <v>8316</v>
      </c>
      <c r="Q2849">
        <f t="shared" si="220"/>
        <v>0</v>
      </c>
      <c r="R2849">
        <f t="shared" si="221"/>
        <v>0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t="s">
        <v>8316</v>
      </c>
      <c r="Q2850">
        <f t="shared" si="220"/>
        <v>0</v>
      </c>
      <c r="R2850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t="s">
        <v>8316</v>
      </c>
      <c r="Q2851">
        <f t="shared" si="220"/>
        <v>1</v>
      </c>
      <c r="R2851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t="s">
        <v>8316</v>
      </c>
      <c r="Q2852">
        <f t="shared" si="220"/>
        <v>4</v>
      </c>
      <c r="R2852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t="s">
        <v>8316</v>
      </c>
      <c r="Q2853">
        <f t="shared" si="220"/>
        <v>0</v>
      </c>
      <c r="R2853">
        <f t="shared" si="221"/>
        <v>0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t="s">
        <v>8316</v>
      </c>
      <c r="Q2854">
        <f t="shared" si="220"/>
        <v>2</v>
      </c>
      <c r="R285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t="s">
        <v>8316</v>
      </c>
      <c r="Q2855">
        <f t="shared" si="220"/>
        <v>0</v>
      </c>
      <c r="R2855">
        <f t="shared" si="221"/>
        <v>0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t="s">
        <v>8316</v>
      </c>
      <c r="Q2856">
        <f t="shared" si="220"/>
        <v>42</v>
      </c>
      <c r="R2856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t="s">
        <v>8316</v>
      </c>
      <c r="Q2857">
        <f t="shared" si="220"/>
        <v>50</v>
      </c>
      <c r="R2857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t="s">
        <v>8316</v>
      </c>
      <c r="Q2858">
        <f t="shared" si="220"/>
        <v>5</v>
      </c>
      <c r="R2858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t="s">
        <v>8316</v>
      </c>
      <c r="Q2859">
        <f t="shared" si="220"/>
        <v>20</v>
      </c>
      <c r="R2859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t="s">
        <v>8316</v>
      </c>
      <c r="Q2860">
        <f t="shared" si="220"/>
        <v>0</v>
      </c>
      <c r="R2860">
        <f t="shared" si="221"/>
        <v>0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t="s">
        <v>8316</v>
      </c>
      <c r="Q2861">
        <f t="shared" si="220"/>
        <v>2</v>
      </c>
      <c r="R2861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t="s">
        <v>8316</v>
      </c>
      <c r="Q2862">
        <f t="shared" si="220"/>
        <v>7</v>
      </c>
      <c r="R2862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t="s">
        <v>8316</v>
      </c>
      <c r="Q2863">
        <f t="shared" si="220"/>
        <v>32</v>
      </c>
      <c r="R2863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t="s">
        <v>8316</v>
      </c>
      <c r="Q2864">
        <f t="shared" si="220"/>
        <v>0</v>
      </c>
      <c r="R286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t="s">
        <v>8316</v>
      </c>
      <c r="Q2865">
        <f t="shared" si="220"/>
        <v>0</v>
      </c>
      <c r="R2865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t="s">
        <v>8316</v>
      </c>
      <c r="Q2866">
        <f t="shared" si="220"/>
        <v>2</v>
      </c>
      <c r="R2866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t="s">
        <v>8316</v>
      </c>
      <c r="Q2867">
        <f t="shared" si="220"/>
        <v>0</v>
      </c>
      <c r="R2867">
        <f t="shared" si="221"/>
        <v>0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t="s">
        <v>8316</v>
      </c>
      <c r="Q2868">
        <f t="shared" si="220"/>
        <v>1</v>
      </c>
      <c r="R2868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t="s">
        <v>8316</v>
      </c>
      <c r="Q2869">
        <f t="shared" si="220"/>
        <v>20</v>
      </c>
      <c r="R2869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t="s">
        <v>8316</v>
      </c>
      <c r="Q2870">
        <f t="shared" si="220"/>
        <v>42</v>
      </c>
      <c r="R2870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t="s">
        <v>8316</v>
      </c>
      <c r="Q2871">
        <f t="shared" si="220"/>
        <v>1</v>
      </c>
      <c r="R2871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t="s">
        <v>8316</v>
      </c>
      <c r="Q2872">
        <f t="shared" si="220"/>
        <v>15</v>
      </c>
      <c r="R2872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t="s">
        <v>8316</v>
      </c>
      <c r="Q2873">
        <f t="shared" si="220"/>
        <v>5</v>
      </c>
      <c r="R2873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t="s">
        <v>8316</v>
      </c>
      <c r="Q2874">
        <f t="shared" si="220"/>
        <v>0</v>
      </c>
      <c r="R2874">
        <f t="shared" si="221"/>
        <v>0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t="s">
        <v>8316</v>
      </c>
      <c r="Q2875">
        <f t="shared" si="220"/>
        <v>38</v>
      </c>
      <c r="R2875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t="s">
        <v>8316</v>
      </c>
      <c r="Q2876">
        <f t="shared" si="220"/>
        <v>5</v>
      </c>
      <c r="R2876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t="s">
        <v>8316</v>
      </c>
      <c r="Q2877">
        <f t="shared" si="220"/>
        <v>0</v>
      </c>
      <c r="R2877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t="s">
        <v>8316</v>
      </c>
      <c r="Q2878">
        <f t="shared" si="220"/>
        <v>0</v>
      </c>
      <c r="R2878">
        <f t="shared" si="221"/>
        <v>0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t="s">
        <v>8316</v>
      </c>
      <c r="Q2879">
        <f t="shared" si="220"/>
        <v>11</v>
      </c>
      <c r="R2879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t="s">
        <v>8316</v>
      </c>
      <c r="Q2880">
        <f t="shared" si="220"/>
        <v>2</v>
      </c>
      <c r="R2880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t="s">
        <v>8316</v>
      </c>
      <c r="Q2881">
        <f t="shared" si="220"/>
        <v>0</v>
      </c>
      <c r="R2881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t="s">
        <v>8316</v>
      </c>
      <c r="Q2882">
        <f t="shared" si="220"/>
        <v>23</v>
      </c>
      <c r="R2882">
        <f t="shared" si="221"/>
        <v>96.55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t="s">
        <v>8316</v>
      </c>
      <c r="Q2883">
        <f t="shared" ref="Q2883:Q2946" si="225">ROUND(E2883/D2883*100,0)</f>
        <v>0</v>
      </c>
      <c r="R2883">
        <f t="shared" ref="R2883:R2946" si="226">IFERROR(ROUND(E2883/L2883,2),0)</f>
        <v>0</v>
      </c>
      <c r="S2883" s="14">
        <f t="shared" ref="S2883:S2946" si="227">((((J2883/60)/60)/24)+DATE(1970,1,1))</f>
        <v>41916.597638888888</v>
      </c>
      <c r="T2883" s="14">
        <f t="shared" ref="T2883:T2946" si="228">((((I2883/60)/60)/24)+DATE(1970,1,1))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t="s">
        <v>8316</v>
      </c>
      <c r="Q2884">
        <f t="shared" si="225"/>
        <v>34</v>
      </c>
      <c r="R288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t="s">
        <v>8316</v>
      </c>
      <c r="Q2885">
        <f t="shared" si="225"/>
        <v>19</v>
      </c>
      <c r="R2885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t="s">
        <v>8316</v>
      </c>
      <c r="Q2886">
        <f t="shared" si="225"/>
        <v>0</v>
      </c>
      <c r="R2886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t="s">
        <v>8316</v>
      </c>
      <c r="Q2887">
        <f t="shared" si="225"/>
        <v>33</v>
      </c>
      <c r="R2887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t="s">
        <v>8316</v>
      </c>
      <c r="Q2888">
        <f t="shared" si="225"/>
        <v>5</v>
      </c>
      <c r="R2888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t="s">
        <v>8316</v>
      </c>
      <c r="Q2889">
        <f t="shared" si="225"/>
        <v>0</v>
      </c>
      <c r="R2889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t="s">
        <v>8316</v>
      </c>
      <c r="Q2890">
        <f t="shared" si="225"/>
        <v>0</v>
      </c>
      <c r="R2890">
        <f t="shared" si="226"/>
        <v>0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t="s">
        <v>8316</v>
      </c>
      <c r="Q2891">
        <f t="shared" si="225"/>
        <v>38</v>
      </c>
      <c r="R2891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t="s">
        <v>8316</v>
      </c>
      <c r="Q2892">
        <f t="shared" si="225"/>
        <v>1</v>
      </c>
      <c r="R2892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t="s">
        <v>8316</v>
      </c>
      <c r="Q2893">
        <f t="shared" si="225"/>
        <v>3</v>
      </c>
      <c r="R2893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t="s">
        <v>8316</v>
      </c>
      <c r="Q2894">
        <f t="shared" si="225"/>
        <v>9</v>
      </c>
      <c r="R289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t="s">
        <v>8316</v>
      </c>
      <c r="Q2895">
        <f t="shared" si="225"/>
        <v>1</v>
      </c>
      <c r="R2895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t="s">
        <v>8316</v>
      </c>
      <c r="Q2896">
        <f t="shared" si="225"/>
        <v>0</v>
      </c>
      <c r="R2896">
        <f t="shared" si="226"/>
        <v>0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t="s">
        <v>8316</v>
      </c>
      <c r="Q2897">
        <f t="shared" si="225"/>
        <v>5</v>
      </c>
      <c r="R2897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t="s">
        <v>8316</v>
      </c>
      <c r="Q2898">
        <f t="shared" si="225"/>
        <v>21</v>
      </c>
      <c r="R2898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t="s">
        <v>8316</v>
      </c>
      <c r="Q2899">
        <f t="shared" si="225"/>
        <v>5</v>
      </c>
      <c r="R2899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t="s">
        <v>8316</v>
      </c>
      <c r="Q2900">
        <f t="shared" si="225"/>
        <v>4</v>
      </c>
      <c r="R2900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t="s">
        <v>8316</v>
      </c>
      <c r="Q2901">
        <f t="shared" si="225"/>
        <v>0</v>
      </c>
      <c r="R2901">
        <f t="shared" si="226"/>
        <v>0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t="s">
        <v>8316</v>
      </c>
      <c r="Q2902">
        <f t="shared" si="225"/>
        <v>62</v>
      </c>
      <c r="R2902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t="s">
        <v>8316</v>
      </c>
      <c r="Q2903">
        <f t="shared" si="225"/>
        <v>1</v>
      </c>
      <c r="R2903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t="s">
        <v>8316</v>
      </c>
      <c r="Q2904">
        <f t="shared" si="225"/>
        <v>0</v>
      </c>
      <c r="R290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t="s">
        <v>8316</v>
      </c>
      <c r="Q2905">
        <f t="shared" si="225"/>
        <v>1</v>
      </c>
      <c r="R2905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t="s">
        <v>8316</v>
      </c>
      <c r="Q2906">
        <f t="shared" si="225"/>
        <v>5</v>
      </c>
      <c r="R2906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t="s">
        <v>8316</v>
      </c>
      <c r="Q2907">
        <f t="shared" si="225"/>
        <v>18</v>
      </c>
      <c r="R2907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t="s">
        <v>8316</v>
      </c>
      <c r="Q2908">
        <f t="shared" si="225"/>
        <v>9</v>
      </c>
      <c r="R2908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t="s">
        <v>8316</v>
      </c>
      <c r="Q2909">
        <f t="shared" si="225"/>
        <v>0</v>
      </c>
      <c r="R2909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t="s">
        <v>8316</v>
      </c>
      <c r="Q2910">
        <f t="shared" si="225"/>
        <v>3</v>
      </c>
      <c r="R2910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t="s">
        <v>8316</v>
      </c>
      <c r="Q2911">
        <f t="shared" si="225"/>
        <v>0</v>
      </c>
      <c r="R2911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t="s">
        <v>8316</v>
      </c>
      <c r="Q2912">
        <f t="shared" si="225"/>
        <v>0</v>
      </c>
      <c r="R2912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t="s">
        <v>8316</v>
      </c>
      <c r="Q2913">
        <f t="shared" si="225"/>
        <v>37</v>
      </c>
      <c r="R2913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t="s">
        <v>8316</v>
      </c>
      <c r="Q2914">
        <f t="shared" si="225"/>
        <v>14</v>
      </c>
      <c r="R291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t="s">
        <v>8316</v>
      </c>
      <c r="Q2915">
        <f t="shared" si="225"/>
        <v>0</v>
      </c>
      <c r="R2915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t="s">
        <v>8316</v>
      </c>
      <c r="Q2916">
        <f t="shared" si="225"/>
        <v>0</v>
      </c>
      <c r="R2916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t="s">
        <v>8316</v>
      </c>
      <c r="Q2917">
        <f t="shared" si="225"/>
        <v>61</v>
      </c>
      <c r="R2917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t="s">
        <v>8316</v>
      </c>
      <c r="Q2918">
        <f t="shared" si="225"/>
        <v>8</v>
      </c>
      <c r="R2918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t="s">
        <v>8316</v>
      </c>
      <c r="Q2919">
        <f t="shared" si="225"/>
        <v>22</v>
      </c>
      <c r="R2919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t="s">
        <v>8316</v>
      </c>
      <c r="Q2920">
        <f t="shared" si="225"/>
        <v>27</v>
      </c>
      <c r="R2920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t="s">
        <v>8316</v>
      </c>
      <c r="Q2921">
        <f t="shared" si="225"/>
        <v>9</v>
      </c>
      <c r="R2921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t="s">
        <v>8316</v>
      </c>
      <c r="Q2922">
        <f t="shared" si="225"/>
        <v>27</v>
      </c>
      <c r="R2922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t="s">
        <v>8357</v>
      </c>
      <c r="Q2923">
        <f t="shared" si="225"/>
        <v>129</v>
      </c>
      <c r="R2923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t="s">
        <v>8357</v>
      </c>
      <c r="Q2924">
        <f t="shared" si="225"/>
        <v>100</v>
      </c>
      <c r="R292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t="s">
        <v>8357</v>
      </c>
      <c r="Q2925">
        <f t="shared" si="225"/>
        <v>100</v>
      </c>
      <c r="R2925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t="s">
        <v>8357</v>
      </c>
      <c r="Q2926">
        <f t="shared" si="225"/>
        <v>103</v>
      </c>
      <c r="R2926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t="s">
        <v>8357</v>
      </c>
      <c r="Q2927">
        <f t="shared" si="225"/>
        <v>102</v>
      </c>
      <c r="R2927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t="s">
        <v>8357</v>
      </c>
      <c r="Q2928">
        <f t="shared" si="225"/>
        <v>125</v>
      </c>
      <c r="R2928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t="s">
        <v>8357</v>
      </c>
      <c r="Q2929">
        <f t="shared" si="225"/>
        <v>131</v>
      </c>
      <c r="R2929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t="s">
        <v>8357</v>
      </c>
      <c r="Q2930">
        <f t="shared" si="225"/>
        <v>100</v>
      </c>
      <c r="R2930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t="s">
        <v>8357</v>
      </c>
      <c r="Q2931">
        <f t="shared" si="225"/>
        <v>102</v>
      </c>
      <c r="R2931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t="s">
        <v>8357</v>
      </c>
      <c r="Q2932">
        <f t="shared" si="225"/>
        <v>101</v>
      </c>
      <c r="R2932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t="s">
        <v>8357</v>
      </c>
      <c r="Q2933">
        <f t="shared" si="225"/>
        <v>106</v>
      </c>
      <c r="R2933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t="s">
        <v>8357</v>
      </c>
      <c r="Q2934">
        <f t="shared" si="225"/>
        <v>105</v>
      </c>
      <c r="R293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t="s">
        <v>8357</v>
      </c>
      <c r="Q2935">
        <f t="shared" si="225"/>
        <v>103</v>
      </c>
      <c r="R2935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t="s">
        <v>8357</v>
      </c>
      <c r="Q2936">
        <f t="shared" si="225"/>
        <v>108</v>
      </c>
      <c r="R2936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t="s">
        <v>8357</v>
      </c>
      <c r="Q2937">
        <f t="shared" si="225"/>
        <v>101</v>
      </c>
      <c r="R2937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t="s">
        <v>8357</v>
      </c>
      <c r="Q2938">
        <f t="shared" si="225"/>
        <v>128</v>
      </c>
      <c r="R2938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t="s">
        <v>8357</v>
      </c>
      <c r="Q2939">
        <f t="shared" si="225"/>
        <v>133</v>
      </c>
      <c r="R2939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t="s">
        <v>8357</v>
      </c>
      <c r="Q2940">
        <f t="shared" si="225"/>
        <v>101</v>
      </c>
      <c r="R2940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t="s">
        <v>8357</v>
      </c>
      <c r="Q2941">
        <f t="shared" si="225"/>
        <v>103</v>
      </c>
      <c r="R2941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t="s">
        <v>8357</v>
      </c>
      <c r="Q2942">
        <f t="shared" si="225"/>
        <v>107</v>
      </c>
      <c r="R2942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t="s">
        <v>8355</v>
      </c>
      <c r="Q2943">
        <f t="shared" si="225"/>
        <v>0</v>
      </c>
      <c r="R2943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t="s">
        <v>8355</v>
      </c>
      <c r="Q2944">
        <f t="shared" si="225"/>
        <v>20</v>
      </c>
      <c r="R294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t="s">
        <v>8355</v>
      </c>
      <c r="Q2945">
        <f t="shared" si="225"/>
        <v>0</v>
      </c>
      <c r="R2945">
        <f t="shared" si="226"/>
        <v>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t="s">
        <v>8355</v>
      </c>
      <c r="Q2946">
        <f t="shared" si="225"/>
        <v>1</v>
      </c>
      <c r="R2946">
        <f t="shared" si="226"/>
        <v>100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t="s">
        <v>8355</v>
      </c>
      <c r="Q2947">
        <f t="shared" ref="Q2947:Q3010" si="230">ROUND(E2947/D2947*100,0)</f>
        <v>0</v>
      </c>
      <c r="R2947">
        <f t="shared" ref="R2947:R3010" si="231">IFERROR(ROUND(E2947/L2947,2),0)</f>
        <v>0</v>
      </c>
      <c r="S2947" s="14">
        <f t="shared" ref="S2947:S3010" si="232">((((J2947/60)/60)/24)+DATE(1970,1,1))</f>
        <v>42118.139583333337</v>
      </c>
      <c r="T2947" s="14">
        <f t="shared" ref="T2947:T3010" si="233">((((I2947/60)/60)/24)+DATE(1970,1,1))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t="s">
        <v>8355</v>
      </c>
      <c r="Q2948">
        <f t="shared" si="230"/>
        <v>0</v>
      </c>
      <c r="R2948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t="s">
        <v>8355</v>
      </c>
      <c r="Q2949">
        <f t="shared" si="230"/>
        <v>4</v>
      </c>
      <c r="R2949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t="s">
        <v>8355</v>
      </c>
      <c r="Q2950">
        <f t="shared" si="230"/>
        <v>0</v>
      </c>
      <c r="R2950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t="s">
        <v>8355</v>
      </c>
      <c r="Q2951">
        <f t="shared" si="230"/>
        <v>3</v>
      </c>
      <c r="R2951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t="s">
        <v>8355</v>
      </c>
      <c r="Q2952">
        <f t="shared" si="230"/>
        <v>0</v>
      </c>
      <c r="R2952">
        <f t="shared" si="231"/>
        <v>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t="s">
        <v>8355</v>
      </c>
      <c r="Q2953">
        <f t="shared" si="230"/>
        <v>2</v>
      </c>
      <c r="R2953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t="s">
        <v>8355</v>
      </c>
      <c r="Q2954">
        <f t="shared" si="230"/>
        <v>8</v>
      </c>
      <c r="R295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t="s">
        <v>8355</v>
      </c>
      <c r="Q2955">
        <f t="shared" si="230"/>
        <v>0</v>
      </c>
      <c r="R2955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t="s">
        <v>8355</v>
      </c>
      <c r="Q2956">
        <f t="shared" si="230"/>
        <v>0</v>
      </c>
      <c r="R2956">
        <f t="shared" si="231"/>
        <v>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t="s">
        <v>8355</v>
      </c>
      <c r="Q2957">
        <f t="shared" si="230"/>
        <v>60</v>
      </c>
      <c r="R2957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t="s">
        <v>8355</v>
      </c>
      <c r="Q2958">
        <f t="shared" si="230"/>
        <v>17</v>
      </c>
      <c r="R2958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t="s">
        <v>8355</v>
      </c>
      <c r="Q2959">
        <f t="shared" si="230"/>
        <v>2</v>
      </c>
      <c r="R2959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t="s">
        <v>8355</v>
      </c>
      <c r="Q2960">
        <f t="shared" si="230"/>
        <v>0</v>
      </c>
      <c r="R2960">
        <f t="shared" si="231"/>
        <v>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t="s">
        <v>8355</v>
      </c>
      <c r="Q2961">
        <f t="shared" si="230"/>
        <v>0</v>
      </c>
      <c r="R2961">
        <f t="shared" si="231"/>
        <v>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t="s">
        <v>8355</v>
      </c>
      <c r="Q2962">
        <f t="shared" si="230"/>
        <v>0</v>
      </c>
      <c r="R2962">
        <f t="shared" si="231"/>
        <v>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t="s">
        <v>8316</v>
      </c>
      <c r="Q2963">
        <f t="shared" si="230"/>
        <v>110</v>
      </c>
      <c r="R2963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t="s">
        <v>8316</v>
      </c>
      <c r="Q2964">
        <f t="shared" si="230"/>
        <v>122</v>
      </c>
      <c r="R296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t="s">
        <v>8316</v>
      </c>
      <c r="Q2965">
        <f t="shared" si="230"/>
        <v>107</v>
      </c>
      <c r="R2965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t="s">
        <v>8316</v>
      </c>
      <c r="Q2966">
        <f t="shared" si="230"/>
        <v>101</v>
      </c>
      <c r="R2966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t="s">
        <v>8316</v>
      </c>
      <c r="Q2967">
        <f t="shared" si="230"/>
        <v>109</v>
      </c>
      <c r="R2967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t="s">
        <v>8316</v>
      </c>
      <c r="Q2968">
        <f t="shared" si="230"/>
        <v>114</v>
      </c>
      <c r="R2968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t="s">
        <v>8316</v>
      </c>
      <c r="Q2969">
        <f t="shared" si="230"/>
        <v>114</v>
      </c>
      <c r="R2969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t="s">
        <v>8316</v>
      </c>
      <c r="Q2970">
        <f t="shared" si="230"/>
        <v>106</v>
      </c>
      <c r="R2970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t="s">
        <v>8316</v>
      </c>
      <c r="Q2971">
        <f t="shared" si="230"/>
        <v>163</v>
      </c>
      <c r="R2971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t="s">
        <v>8316</v>
      </c>
      <c r="Q2972">
        <f t="shared" si="230"/>
        <v>106</v>
      </c>
      <c r="R2972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t="s">
        <v>8316</v>
      </c>
      <c r="Q2973">
        <f t="shared" si="230"/>
        <v>100</v>
      </c>
      <c r="R2973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t="s">
        <v>8316</v>
      </c>
      <c r="Q2974">
        <f t="shared" si="230"/>
        <v>105</v>
      </c>
      <c r="R297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t="s">
        <v>8316</v>
      </c>
      <c r="Q2975">
        <f t="shared" si="230"/>
        <v>175</v>
      </c>
      <c r="R2975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t="s">
        <v>8316</v>
      </c>
      <c r="Q2976">
        <f t="shared" si="230"/>
        <v>102</v>
      </c>
      <c r="R2976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t="s">
        <v>8316</v>
      </c>
      <c r="Q2977">
        <f t="shared" si="230"/>
        <v>100</v>
      </c>
      <c r="R2977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t="s">
        <v>8316</v>
      </c>
      <c r="Q2978">
        <f t="shared" si="230"/>
        <v>171</v>
      </c>
      <c r="R2978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t="s">
        <v>8316</v>
      </c>
      <c r="Q2979">
        <f t="shared" si="230"/>
        <v>114</v>
      </c>
      <c r="R2979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t="s">
        <v>8316</v>
      </c>
      <c r="Q2980">
        <f t="shared" si="230"/>
        <v>129</v>
      </c>
      <c r="R2980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t="s">
        <v>8316</v>
      </c>
      <c r="Q2981">
        <f t="shared" si="230"/>
        <v>101</v>
      </c>
      <c r="R2981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t="s">
        <v>8316</v>
      </c>
      <c r="Q2982">
        <f t="shared" si="230"/>
        <v>109</v>
      </c>
      <c r="R2982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t="s">
        <v>8355</v>
      </c>
      <c r="Q2983">
        <f t="shared" si="230"/>
        <v>129</v>
      </c>
      <c r="R2983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t="s">
        <v>8355</v>
      </c>
      <c r="Q2984">
        <f t="shared" si="230"/>
        <v>102</v>
      </c>
      <c r="R298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t="s">
        <v>8355</v>
      </c>
      <c r="Q2985">
        <f t="shared" si="230"/>
        <v>147</v>
      </c>
      <c r="R2985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t="s">
        <v>8355</v>
      </c>
      <c r="Q2986">
        <f t="shared" si="230"/>
        <v>100</v>
      </c>
      <c r="R2986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t="s">
        <v>8355</v>
      </c>
      <c r="Q2987">
        <f t="shared" si="230"/>
        <v>122</v>
      </c>
      <c r="R2987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t="s">
        <v>8355</v>
      </c>
      <c r="Q2988">
        <f t="shared" si="230"/>
        <v>106</v>
      </c>
      <c r="R2988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t="s">
        <v>8355</v>
      </c>
      <c r="Q2989">
        <f t="shared" si="230"/>
        <v>110</v>
      </c>
      <c r="R2989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t="s">
        <v>8355</v>
      </c>
      <c r="Q2990">
        <f t="shared" si="230"/>
        <v>100</v>
      </c>
      <c r="R2990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t="s">
        <v>8355</v>
      </c>
      <c r="Q2991">
        <f t="shared" si="230"/>
        <v>177</v>
      </c>
      <c r="R2991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t="s">
        <v>8355</v>
      </c>
      <c r="Q2992">
        <f t="shared" si="230"/>
        <v>100</v>
      </c>
      <c r="R2992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t="s">
        <v>8355</v>
      </c>
      <c r="Q2993">
        <f t="shared" si="230"/>
        <v>103</v>
      </c>
      <c r="R2993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t="s">
        <v>8355</v>
      </c>
      <c r="Q2994">
        <f t="shared" si="230"/>
        <v>105</v>
      </c>
      <c r="R299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t="s">
        <v>8355</v>
      </c>
      <c r="Q2995">
        <f t="shared" si="230"/>
        <v>100</v>
      </c>
      <c r="R2995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t="s">
        <v>8355</v>
      </c>
      <c r="Q2996">
        <f t="shared" si="230"/>
        <v>458</v>
      </c>
      <c r="R2996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t="s">
        <v>8355</v>
      </c>
      <c r="Q2997">
        <f t="shared" si="230"/>
        <v>105</v>
      </c>
      <c r="R2997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t="s">
        <v>8355</v>
      </c>
      <c r="Q2998">
        <f t="shared" si="230"/>
        <v>172</v>
      </c>
      <c r="R2998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t="s">
        <v>8355</v>
      </c>
      <c r="Q2999">
        <f t="shared" si="230"/>
        <v>104</v>
      </c>
      <c r="R2999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t="s">
        <v>8355</v>
      </c>
      <c r="Q3000">
        <f t="shared" si="230"/>
        <v>103</v>
      </c>
      <c r="R3000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t="s">
        <v>8355</v>
      </c>
      <c r="Q3001">
        <f t="shared" si="230"/>
        <v>119</v>
      </c>
      <c r="R3001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t="s">
        <v>8355</v>
      </c>
      <c r="Q3002">
        <f t="shared" si="230"/>
        <v>100</v>
      </c>
      <c r="R3002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t="s">
        <v>8355</v>
      </c>
      <c r="Q3003">
        <f t="shared" si="230"/>
        <v>319</v>
      </c>
      <c r="R3003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t="s">
        <v>8355</v>
      </c>
      <c r="Q3004">
        <f t="shared" si="230"/>
        <v>109</v>
      </c>
      <c r="R300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t="s">
        <v>8355</v>
      </c>
      <c r="Q3005">
        <f t="shared" si="230"/>
        <v>101</v>
      </c>
      <c r="R3005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t="s">
        <v>8355</v>
      </c>
      <c r="Q3006">
        <f t="shared" si="230"/>
        <v>113</v>
      </c>
      <c r="R3006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t="s">
        <v>8355</v>
      </c>
      <c r="Q3007">
        <f t="shared" si="230"/>
        <v>120</v>
      </c>
      <c r="R3007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t="s">
        <v>8355</v>
      </c>
      <c r="Q3008">
        <f t="shared" si="230"/>
        <v>108</v>
      </c>
      <c r="R3008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t="s">
        <v>8355</v>
      </c>
      <c r="Q3009">
        <f t="shared" si="230"/>
        <v>180</v>
      </c>
      <c r="R3009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t="s">
        <v>8355</v>
      </c>
      <c r="Q3010">
        <f t="shared" si="230"/>
        <v>101</v>
      </c>
      <c r="R3010">
        <f t="shared" si="231"/>
        <v>116.73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t="s">
        <v>8355</v>
      </c>
      <c r="Q3011">
        <f t="shared" ref="Q3011:Q3074" si="235">ROUND(E3011/D3011*100,0)</f>
        <v>120</v>
      </c>
      <c r="R3011">
        <f t="shared" ref="R3011:R3074" si="236">IFERROR(ROUND(E3011/L3011,2),0)</f>
        <v>233.9</v>
      </c>
      <c r="S3011" s="14">
        <f t="shared" ref="S3011:S3074" si="237">((((J3011/60)/60)/24)+DATE(1970,1,1))</f>
        <v>41939.569907407407</v>
      </c>
      <c r="T3011" s="14">
        <f t="shared" ref="T3011:T3074" si="238">((((I3011/60)/60)/24)+DATE(1970,1,1))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t="s">
        <v>8355</v>
      </c>
      <c r="Q3012">
        <f t="shared" si="235"/>
        <v>158</v>
      </c>
      <c r="R3012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t="s">
        <v>8355</v>
      </c>
      <c r="Q3013">
        <f t="shared" si="235"/>
        <v>124</v>
      </c>
      <c r="R3013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t="s">
        <v>8355</v>
      </c>
      <c r="Q3014">
        <f t="shared" si="235"/>
        <v>117</v>
      </c>
      <c r="R301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t="s">
        <v>8355</v>
      </c>
      <c r="Q3015">
        <f t="shared" si="235"/>
        <v>157</v>
      </c>
      <c r="R3015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t="s">
        <v>8355</v>
      </c>
      <c r="Q3016">
        <f t="shared" si="235"/>
        <v>113</v>
      </c>
      <c r="R3016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t="s">
        <v>8355</v>
      </c>
      <c r="Q3017">
        <f t="shared" si="235"/>
        <v>103</v>
      </c>
      <c r="R3017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t="s">
        <v>8355</v>
      </c>
      <c r="Q3018">
        <f t="shared" si="235"/>
        <v>103</v>
      </c>
      <c r="R3018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t="s">
        <v>8355</v>
      </c>
      <c r="Q3019">
        <f t="shared" si="235"/>
        <v>106</v>
      </c>
      <c r="R3019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t="s">
        <v>8355</v>
      </c>
      <c r="Q3020">
        <f t="shared" si="235"/>
        <v>101</v>
      </c>
      <c r="R3020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t="s">
        <v>8355</v>
      </c>
      <c r="Q3021">
        <f t="shared" si="235"/>
        <v>121</v>
      </c>
      <c r="R3021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t="s">
        <v>8355</v>
      </c>
      <c r="Q3022">
        <f t="shared" si="235"/>
        <v>101</v>
      </c>
      <c r="R3022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t="s">
        <v>8355</v>
      </c>
      <c r="Q3023">
        <f t="shared" si="235"/>
        <v>116</v>
      </c>
      <c r="R3023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t="s">
        <v>8355</v>
      </c>
      <c r="Q3024">
        <f t="shared" si="235"/>
        <v>101</v>
      </c>
      <c r="R302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t="s">
        <v>8355</v>
      </c>
      <c r="Q3025">
        <f t="shared" si="235"/>
        <v>103</v>
      </c>
      <c r="R3025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t="s">
        <v>8355</v>
      </c>
      <c r="Q3026">
        <f t="shared" si="235"/>
        <v>246</v>
      </c>
      <c r="R3026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t="s">
        <v>8355</v>
      </c>
      <c r="Q3027">
        <f t="shared" si="235"/>
        <v>302</v>
      </c>
      <c r="R3027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t="s">
        <v>8355</v>
      </c>
      <c r="Q3028">
        <f t="shared" si="235"/>
        <v>143</v>
      </c>
      <c r="R3028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t="s">
        <v>8355</v>
      </c>
      <c r="Q3029">
        <f t="shared" si="235"/>
        <v>131</v>
      </c>
      <c r="R3029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t="s">
        <v>8355</v>
      </c>
      <c r="Q3030">
        <f t="shared" si="235"/>
        <v>168</v>
      </c>
      <c r="R3030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t="s">
        <v>8355</v>
      </c>
      <c r="Q3031">
        <f t="shared" si="235"/>
        <v>110</v>
      </c>
      <c r="R3031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t="s">
        <v>8355</v>
      </c>
      <c r="Q3032">
        <f t="shared" si="235"/>
        <v>107</v>
      </c>
      <c r="R3032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t="s">
        <v>8355</v>
      </c>
      <c r="Q3033">
        <f t="shared" si="235"/>
        <v>100</v>
      </c>
      <c r="R3033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t="s">
        <v>8355</v>
      </c>
      <c r="Q3034">
        <f t="shared" si="235"/>
        <v>127</v>
      </c>
      <c r="R303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t="s">
        <v>8355</v>
      </c>
      <c r="Q3035">
        <f t="shared" si="235"/>
        <v>147</v>
      </c>
      <c r="R3035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t="s">
        <v>8355</v>
      </c>
      <c r="Q3036">
        <f t="shared" si="235"/>
        <v>113</v>
      </c>
      <c r="R3036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t="s">
        <v>8355</v>
      </c>
      <c r="Q3037">
        <f t="shared" si="235"/>
        <v>109</v>
      </c>
      <c r="R3037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t="s">
        <v>8355</v>
      </c>
      <c r="Q3038">
        <f t="shared" si="235"/>
        <v>127</v>
      </c>
      <c r="R3038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t="s">
        <v>8355</v>
      </c>
      <c r="Q3039">
        <f t="shared" si="235"/>
        <v>213</v>
      </c>
      <c r="R3039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t="s">
        <v>8355</v>
      </c>
      <c r="Q3040">
        <f t="shared" si="235"/>
        <v>101</v>
      </c>
      <c r="R3040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t="s">
        <v>8355</v>
      </c>
      <c r="Q3041">
        <f t="shared" si="235"/>
        <v>109</v>
      </c>
      <c r="R3041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t="s">
        <v>8355</v>
      </c>
      <c r="Q3042">
        <f t="shared" si="235"/>
        <v>108</v>
      </c>
      <c r="R3042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t="s">
        <v>8355</v>
      </c>
      <c r="Q3043">
        <f t="shared" si="235"/>
        <v>110</v>
      </c>
      <c r="R3043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t="s">
        <v>8355</v>
      </c>
      <c r="Q3044">
        <f t="shared" si="235"/>
        <v>128</v>
      </c>
      <c r="R304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t="s">
        <v>8355</v>
      </c>
      <c r="Q3045">
        <f t="shared" si="235"/>
        <v>110</v>
      </c>
      <c r="R3045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t="s">
        <v>8355</v>
      </c>
      <c r="Q3046">
        <f t="shared" si="235"/>
        <v>109</v>
      </c>
      <c r="R3046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t="s">
        <v>8355</v>
      </c>
      <c r="Q3047">
        <f t="shared" si="235"/>
        <v>133</v>
      </c>
      <c r="R3047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t="s">
        <v>8355</v>
      </c>
      <c r="Q3048">
        <f t="shared" si="235"/>
        <v>191</v>
      </c>
      <c r="R3048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t="s">
        <v>8355</v>
      </c>
      <c r="Q3049">
        <f t="shared" si="235"/>
        <v>149</v>
      </c>
      <c r="R3049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t="s">
        <v>8355</v>
      </c>
      <c r="Q3050">
        <f t="shared" si="235"/>
        <v>166</v>
      </c>
      <c r="R3050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t="s">
        <v>8355</v>
      </c>
      <c r="Q3051">
        <f t="shared" si="235"/>
        <v>107</v>
      </c>
      <c r="R3051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t="s">
        <v>8355</v>
      </c>
      <c r="Q3052">
        <f t="shared" si="235"/>
        <v>106</v>
      </c>
      <c r="R3052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t="s">
        <v>8355</v>
      </c>
      <c r="Q3053">
        <f t="shared" si="235"/>
        <v>24</v>
      </c>
      <c r="R3053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t="s">
        <v>8355</v>
      </c>
      <c r="Q3054">
        <f t="shared" si="235"/>
        <v>0</v>
      </c>
      <c r="R305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t="s">
        <v>8355</v>
      </c>
      <c r="Q3055">
        <f t="shared" si="235"/>
        <v>0</v>
      </c>
      <c r="R3055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t="s">
        <v>8355</v>
      </c>
      <c r="Q3056">
        <f t="shared" si="235"/>
        <v>0</v>
      </c>
      <c r="R3056">
        <f t="shared" si="236"/>
        <v>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t="s">
        <v>8355</v>
      </c>
      <c r="Q3057">
        <f t="shared" si="235"/>
        <v>0</v>
      </c>
      <c r="R3057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t="s">
        <v>8355</v>
      </c>
      <c r="Q3058">
        <f t="shared" si="235"/>
        <v>0</v>
      </c>
      <c r="R3058">
        <f t="shared" si="236"/>
        <v>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t="s">
        <v>8355</v>
      </c>
      <c r="Q3059">
        <f t="shared" si="235"/>
        <v>0</v>
      </c>
      <c r="R3059">
        <f t="shared" si="236"/>
        <v>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t="s">
        <v>8355</v>
      </c>
      <c r="Q3060">
        <f t="shared" si="235"/>
        <v>0</v>
      </c>
      <c r="R3060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t="s">
        <v>8355</v>
      </c>
      <c r="Q3061">
        <f t="shared" si="235"/>
        <v>3</v>
      </c>
      <c r="R3061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t="s">
        <v>8355</v>
      </c>
      <c r="Q3062">
        <f t="shared" si="235"/>
        <v>0</v>
      </c>
      <c r="R3062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t="s">
        <v>8355</v>
      </c>
      <c r="Q3063">
        <f t="shared" si="235"/>
        <v>0</v>
      </c>
      <c r="R3063">
        <f t="shared" si="236"/>
        <v>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t="s">
        <v>8355</v>
      </c>
      <c r="Q3064">
        <f t="shared" si="235"/>
        <v>67</v>
      </c>
      <c r="R306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t="s">
        <v>8355</v>
      </c>
      <c r="Q3065">
        <f t="shared" si="235"/>
        <v>20</v>
      </c>
      <c r="R3065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t="s">
        <v>8355</v>
      </c>
      <c r="Q3066">
        <f t="shared" si="235"/>
        <v>11</v>
      </c>
      <c r="R3066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t="s">
        <v>8355</v>
      </c>
      <c r="Q3067">
        <f t="shared" si="235"/>
        <v>0</v>
      </c>
      <c r="R3067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t="s">
        <v>8355</v>
      </c>
      <c r="Q3068">
        <f t="shared" si="235"/>
        <v>12</v>
      </c>
      <c r="R3068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t="s">
        <v>8355</v>
      </c>
      <c r="Q3069">
        <f t="shared" si="235"/>
        <v>3</v>
      </c>
      <c r="R3069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t="s">
        <v>8355</v>
      </c>
      <c r="Q3070">
        <f t="shared" si="235"/>
        <v>0</v>
      </c>
      <c r="R3070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t="s">
        <v>8355</v>
      </c>
      <c r="Q3071">
        <f t="shared" si="235"/>
        <v>14</v>
      </c>
      <c r="R3071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t="s">
        <v>8355</v>
      </c>
      <c r="Q3072">
        <f t="shared" si="235"/>
        <v>3</v>
      </c>
      <c r="R3072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t="s">
        <v>8355</v>
      </c>
      <c r="Q3073">
        <f t="shared" si="235"/>
        <v>60</v>
      </c>
      <c r="R3073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t="s">
        <v>8355</v>
      </c>
      <c r="Q3074">
        <f t="shared" si="235"/>
        <v>0</v>
      </c>
      <c r="R3074">
        <f t="shared" si="236"/>
        <v>1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t="s">
        <v>8355</v>
      </c>
      <c r="Q3075">
        <f t="shared" ref="Q3075:Q3138" si="240">ROUND(E3075/D3075*100,0)</f>
        <v>0</v>
      </c>
      <c r="R3075">
        <f t="shared" ref="R3075:R3138" si="241">IFERROR(ROUND(E3075/L3075,2),0)</f>
        <v>92.14</v>
      </c>
      <c r="S3075" s="14">
        <f t="shared" ref="S3075:S3138" si="242">((((J3075/60)/60)/24)+DATE(1970,1,1))</f>
        <v>42111.684027777781</v>
      </c>
      <c r="T3075" s="14">
        <f t="shared" ref="T3075:T3138" si="243">((((I3075/60)/60)/24)+DATE(1970,1,1))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t="s">
        <v>8355</v>
      </c>
      <c r="Q3076">
        <f t="shared" si="240"/>
        <v>0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t="s">
        <v>8355</v>
      </c>
      <c r="Q3077">
        <f t="shared" si="240"/>
        <v>9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t="s">
        <v>8355</v>
      </c>
      <c r="Q3078">
        <f t="shared" si="240"/>
        <v>15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t="s">
        <v>8355</v>
      </c>
      <c r="Q3079">
        <f t="shared" si="240"/>
        <v>0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t="s">
        <v>8355</v>
      </c>
      <c r="Q3080">
        <f t="shared" si="240"/>
        <v>0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t="s">
        <v>8355</v>
      </c>
      <c r="Q3081">
        <f t="shared" si="240"/>
        <v>1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t="s">
        <v>8355</v>
      </c>
      <c r="Q3082">
        <f t="shared" si="240"/>
        <v>0</v>
      </c>
      <c r="R3082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t="s">
        <v>8355</v>
      </c>
      <c r="Q3083">
        <f t="shared" si="240"/>
        <v>0</v>
      </c>
      <c r="R3083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t="s">
        <v>8355</v>
      </c>
      <c r="Q3084">
        <f t="shared" si="240"/>
        <v>0</v>
      </c>
      <c r="R3084">
        <f t="shared" si="241"/>
        <v>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t="s">
        <v>8355</v>
      </c>
      <c r="Q3085">
        <f t="shared" si="240"/>
        <v>0</v>
      </c>
      <c r="R3085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t="s">
        <v>8355</v>
      </c>
      <c r="Q3086">
        <f t="shared" si="240"/>
        <v>12</v>
      </c>
      <c r="R3086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t="s">
        <v>8355</v>
      </c>
      <c r="Q3087">
        <f t="shared" si="240"/>
        <v>2</v>
      </c>
      <c r="R3087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t="s">
        <v>8355</v>
      </c>
      <c r="Q3088">
        <f t="shared" si="240"/>
        <v>0</v>
      </c>
      <c r="R3088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t="s">
        <v>8355</v>
      </c>
      <c r="Q3089">
        <f t="shared" si="240"/>
        <v>1</v>
      </c>
      <c r="R3089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t="s">
        <v>8355</v>
      </c>
      <c r="Q3090">
        <f t="shared" si="240"/>
        <v>0</v>
      </c>
      <c r="R3090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t="s">
        <v>8355</v>
      </c>
      <c r="Q3091">
        <f t="shared" si="240"/>
        <v>23</v>
      </c>
      <c r="R3091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t="s">
        <v>8355</v>
      </c>
      <c r="Q3092">
        <f t="shared" si="240"/>
        <v>5</v>
      </c>
      <c r="R3092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t="s">
        <v>8355</v>
      </c>
      <c r="Q3093">
        <f t="shared" si="240"/>
        <v>16</v>
      </c>
      <c r="R3093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t="s">
        <v>8355</v>
      </c>
      <c r="Q3094">
        <f t="shared" si="240"/>
        <v>1</v>
      </c>
      <c r="R309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t="s">
        <v>8355</v>
      </c>
      <c r="Q3095">
        <f t="shared" si="240"/>
        <v>23</v>
      </c>
      <c r="R3095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t="s">
        <v>8355</v>
      </c>
      <c r="Q3096">
        <f t="shared" si="240"/>
        <v>0</v>
      </c>
      <c r="R3096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t="s">
        <v>8355</v>
      </c>
      <c r="Q3097">
        <f t="shared" si="240"/>
        <v>0</v>
      </c>
      <c r="R3097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t="s">
        <v>8355</v>
      </c>
      <c r="Q3098">
        <f t="shared" si="240"/>
        <v>4</v>
      </c>
      <c r="R3098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t="s">
        <v>8355</v>
      </c>
      <c r="Q3099">
        <f t="shared" si="240"/>
        <v>17</v>
      </c>
      <c r="R3099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t="s">
        <v>8355</v>
      </c>
      <c r="Q3100">
        <f t="shared" si="240"/>
        <v>4</v>
      </c>
      <c r="R3100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t="s">
        <v>8355</v>
      </c>
      <c r="Q3101">
        <f t="shared" si="240"/>
        <v>14</v>
      </c>
      <c r="R3101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t="s">
        <v>8355</v>
      </c>
      <c r="Q3102">
        <f t="shared" si="240"/>
        <v>15</v>
      </c>
      <c r="R3102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t="s">
        <v>8355</v>
      </c>
      <c r="Q3103">
        <f t="shared" si="240"/>
        <v>12</v>
      </c>
      <c r="R3103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t="s">
        <v>8355</v>
      </c>
      <c r="Q3104">
        <f t="shared" si="240"/>
        <v>39</v>
      </c>
      <c r="R310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t="s">
        <v>8355</v>
      </c>
      <c r="Q3105">
        <f t="shared" si="240"/>
        <v>0</v>
      </c>
      <c r="R3105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t="s">
        <v>8355</v>
      </c>
      <c r="Q3106">
        <f t="shared" si="240"/>
        <v>30</v>
      </c>
      <c r="R3106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t="s">
        <v>8355</v>
      </c>
      <c r="Q3107">
        <f t="shared" si="240"/>
        <v>42</v>
      </c>
      <c r="R3107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t="s">
        <v>8355</v>
      </c>
      <c r="Q3108">
        <f t="shared" si="240"/>
        <v>4</v>
      </c>
      <c r="R3108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t="s">
        <v>8355</v>
      </c>
      <c r="Q3109">
        <f t="shared" si="240"/>
        <v>20</v>
      </c>
      <c r="R3109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t="s">
        <v>8355</v>
      </c>
      <c r="Q3110">
        <f t="shared" si="240"/>
        <v>0</v>
      </c>
      <c r="R3110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t="s">
        <v>8355</v>
      </c>
      <c r="Q3111">
        <f t="shared" si="240"/>
        <v>25</v>
      </c>
      <c r="R3111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t="s">
        <v>8355</v>
      </c>
      <c r="Q3112">
        <f t="shared" si="240"/>
        <v>0</v>
      </c>
      <c r="R3112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t="s">
        <v>8355</v>
      </c>
      <c r="Q3113">
        <f t="shared" si="240"/>
        <v>27</v>
      </c>
      <c r="R3113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t="s">
        <v>8355</v>
      </c>
      <c r="Q3114">
        <f t="shared" si="240"/>
        <v>5</v>
      </c>
      <c r="R311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t="s">
        <v>8355</v>
      </c>
      <c r="Q3115">
        <f t="shared" si="240"/>
        <v>4</v>
      </c>
      <c r="R3115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t="s">
        <v>8355</v>
      </c>
      <c r="Q3116">
        <f t="shared" si="240"/>
        <v>0</v>
      </c>
      <c r="R3116">
        <f t="shared" si="241"/>
        <v>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t="s">
        <v>8355</v>
      </c>
      <c r="Q3117">
        <f t="shared" si="240"/>
        <v>3</v>
      </c>
      <c r="R3117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t="s">
        <v>8355</v>
      </c>
      <c r="Q3118">
        <f t="shared" si="240"/>
        <v>57</v>
      </c>
      <c r="R3118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t="s">
        <v>8355</v>
      </c>
      <c r="Q3119">
        <f t="shared" si="240"/>
        <v>0</v>
      </c>
      <c r="R3119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t="s">
        <v>8355</v>
      </c>
      <c r="Q3120">
        <f t="shared" si="240"/>
        <v>0</v>
      </c>
      <c r="R3120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t="s">
        <v>8355</v>
      </c>
      <c r="Q3121">
        <f t="shared" si="240"/>
        <v>0</v>
      </c>
      <c r="R3121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t="s">
        <v>8355</v>
      </c>
      <c r="Q3122">
        <f t="shared" si="240"/>
        <v>0</v>
      </c>
      <c r="R3122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t="s">
        <v>8355</v>
      </c>
      <c r="Q3123">
        <f t="shared" si="240"/>
        <v>1</v>
      </c>
      <c r="R3123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t="s">
        <v>8355</v>
      </c>
      <c r="Q3124">
        <f t="shared" si="240"/>
        <v>58</v>
      </c>
      <c r="R312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t="s">
        <v>8355</v>
      </c>
      <c r="Q3125">
        <f t="shared" si="240"/>
        <v>68</v>
      </c>
      <c r="R3125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t="s">
        <v>8355</v>
      </c>
      <c r="Q3126">
        <f t="shared" si="240"/>
        <v>0</v>
      </c>
      <c r="R3126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t="s">
        <v>8355</v>
      </c>
      <c r="Q3127">
        <f t="shared" si="240"/>
        <v>0</v>
      </c>
      <c r="R3127">
        <f t="shared" si="241"/>
        <v>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t="s">
        <v>8355</v>
      </c>
      <c r="Q3128">
        <f t="shared" si="240"/>
        <v>4</v>
      </c>
      <c r="R3128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t="s">
        <v>8355</v>
      </c>
      <c r="Q3129">
        <f t="shared" si="240"/>
        <v>0</v>
      </c>
      <c r="R3129">
        <f t="shared" si="241"/>
        <v>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t="s">
        <v>8316</v>
      </c>
      <c r="Q3130">
        <f t="shared" si="240"/>
        <v>109</v>
      </c>
      <c r="R3130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t="s">
        <v>8316</v>
      </c>
      <c r="Q3131">
        <f t="shared" si="240"/>
        <v>1</v>
      </c>
      <c r="R3131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t="s">
        <v>8316</v>
      </c>
      <c r="Q3132">
        <f t="shared" si="240"/>
        <v>4</v>
      </c>
      <c r="R3132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t="s">
        <v>8316</v>
      </c>
      <c r="Q3133">
        <f t="shared" si="240"/>
        <v>16</v>
      </c>
      <c r="R3133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t="s">
        <v>8316</v>
      </c>
      <c r="Q3134">
        <f t="shared" si="240"/>
        <v>0</v>
      </c>
      <c r="R313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t="s">
        <v>8316</v>
      </c>
      <c r="Q3135">
        <f t="shared" si="240"/>
        <v>108</v>
      </c>
      <c r="R3135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t="s">
        <v>8316</v>
      </c>
      <c r="Q3136">
        <f t="shared" si="240"/>
        <v>23</v>
      </c>
      <c r="R3136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t="s">
        <v>8316</v>
      </c>
      <c r="Q3137">
        <f t="shared" si="240"/>
        <v>21</v>
      </c>
      <c r="R3137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t="s">
        <v>8316</v>
      </c>
      <c r="Q3138">
        <f t="shared" si="240"/>
        <v>128</v>
      </c>
      <c r="R3138">
        <f t="shared" si="241"/>
        <v>29.05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t="s">
        <v>8316</v>
      </c>
      <c r="Q3139">
        <f t="shared" ref="Q3139:Q3202" si="245">ROUND(E3139/D3139*100,0)</f>
        <v>3</v>
      </c>
      <c r="R3139">
        <f t="shared" ref="R3139:R3202" si="246">IFERROR(ROUND(E3139/L3139,2),0)</f>
        <v>50</v>
      </c>
      <c r="S3139" s="14">
        <f t="shared" ref="S3139:S3202" si="247">((((J3139/60)/60)/24)+DATE(1970,1,1))</f>
        <v>42807.885057870371</v>
      </c>
      <c r="T3139" s="14">
        <f t="shared" ref="T3139:T3202" si="248">((((I3139/60)/60)/24)+DATE(1970,1,1))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t="s">
        <v>8316</v>
      </c>
      <c r="Q3140">
        <f t="shared" si="245"/>
        <v>0</v>
      </c>
      <c r="R3140">
        <f t="shared" si="246"/>
        <v>0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t="s">
        <v>8316</v>
      </c>
      <c r="Q3141">
        <f t="shared" si="245"/>
        <v>5</v>
      </c>
      <c r="R3141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t="s">
        <v>8316</v>
      </c>
      <c r="Q3142">
        <f t="shared" si="245"/>
        <v>1</v>
      </c>
      <c r="R3142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t="s">
        <v>8316</v>
      </c>
      <c r="Q3143">
        <f t="shared" si="245"/>
        <v>52</v>
      </c>
      <c r="R3143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t="s">
        <v>8316</v>
      </c>
      <c r="Q3144">
        <f t="shared" si="245"/>
        <v>2</v>
      </c>
      <c r="R314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t="s">
        <v>8316</v>
      </c>
      <c r="Q3145">
        <f t="shared" si="245"/>
        <v>0</v>
      </c>
      <c r="R3145">
        <f t="shared" si="246"/>
        <v>0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t="s">
        <v>8316</v>
      </c>
      <c r="Q3146">
        <f t="shared" si="245"/>
        <v>75</v>
      </c>
      <c r="R3146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t="s">
        <v>8316</v>
      </c>
      <c r="Q3147">
        <f t="shared" si="245"/>
        <v>0</v>
      </c>
      <c r="R3147">
        <f t="shared" si="246"/>
        <v>0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t="s">
        <v>8316</v>
      </c>
      <c r="Q3148">
        <f t="shared" si="245"/>
        <v>11</v>
      </c>
      <c r="R3148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t="s">
        <v>8316</v>
      </c>
      <c r="Q3149">
        <f t="shared" si="245"/>
        <v>118</v>
      </c>
      <c r="R3149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t="s">
        <v>8316</v>
      </c>
      <c r="Q3150">
        <f t="shared" si="245"/>
        <v>131</v>
      </c>
      <c r="R3150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t="s">
        <v>8316</v>
      </c>
      <c r="Q3151">
        <f t="shared" si="245"/>
        <v>104</v>
      </c>
      <c r="R3151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t="s">
        <v>8316</v>
      </c>
      <c r="Q3152">
        <f t="shared" si="245"/>
        <v>101</v>
      </c>
      <c r="R3152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t="s">
        <v>8316</v>
      </c>
      <c r="Q3153">
        <f t="shared" si="245"/>
        <v>100</v>
      </c>
      <c r="R3153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t="s">
        <v>8316</v>
      </c>
      <c r="Q3154">
        <f t="shared" si="245"/>
        <v>106</v>
      </c>
      <c r="R315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t="s">
        <v>8316</v>
      </c>
      <c r="Q3155">
        <f t="shared" si="245"/>
        <v>336</v>
      </c>
      <c r="R3155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t="s">
        <v>8316</v>
      </c>
      <c r="Q3156">
        <f t="shared" si="245"/>
        <v>113</v>
      </c>
      <c r="R3156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t="s">
        <v>8316</v>
      </c>
      <c r="Q3157">
        <f t="shared" si="245"/>
        <v>189</v>
      </c>
      <c r="R3157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t="s">
        <v>8316</v>
      </c>
      <c r="Q3158">
        <f t="shared" si="245"/>
        <v>102</v>
      </c>
      <c r="R3158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t="s">
        <v>8316</v>
      </c>
      <c r="Q3159">
        <f t="shared" si="245"/>
        <v>101</v>
      </c>
      <c r="R3159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t="s">
        <v>8316</v>
      </c>
      <c r="Q3160">
        <f t="shared" si="245"/>
        <v>114</v>
      </c>
      <c r="R3160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t="s">
        <v>8316</v>
      </c>
      <c r="Q3161">
        <f t="shared" si="245"/>
        <v>133</v>
      </c>
      <c r="R3161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t="s">
        <v>8316</v>
      </c>
      <c r="Q3162">
        <f t="shared" si="245"/>
        <v>102</v>
      </c>
      <c r="R3162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t="s">
        <v>8316</v>
      </c>
      <c r="Q3163">
        <f t="shared" si="245"/>
        <v>105</v>
      </c>
      <c r="R3163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t="s">
        <v>8316</v>
      </c>
      <c r="Q3164">
        <f t="shared" si="245"/>
        <v>127</v>
      </c>
      <c r="R316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t="s">
        <v>8316</v>
      </c>
      <c r="Q3165">
        <f t="shared" si="245"/>
        <v>111</v>
      </c>
      <c r="R3165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t="s">
        <v>8316</v>
      </c>
      <c r="Q3166">
        <f t="shared" si="245"/>
        <v>107</v>
      </c>
      <c r="R3166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t="s">
        <v>8316</v>
      </c>
      <c r="Q3167">
        <f t="shared" si="245"/>
        <v>163</v>
      </c>
      <c r="R3167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t="s">
        <v>8316</v>
      </c>
      <c r="Q3168">
        <f t="shared" si="245"/>
        <v>160</v>
      </c>
      <c r="R3168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t="s">
        <v>8316</v>
      </c>
      <c r="Q3169">
        <f t="shared" si="245"/>
        <v>116</v>
      </c>
      <c r="R3169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t="s">
        <v>8316</v>
      </c>
      <c r="Q3170">
        <f t="shared" si="245"/>
        <v>124</v>
      </c>
      <c r="R3170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t="s">
        <v>8316</v>
      </c>
      <c r="Q3171">
        <f t="shared" si="245"/>
        <v>103</v>
      </c>
      <c r="R3171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t="s">
        <v>8316</v>
      </c>
      <c r="Q3172">
        <f t="shared" si="245"/>
        <v>112</v>
      </c>
      <c r="R3172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t="s">
        <v>8316</v>
      </c>
      <c r="Q3173">
        <f t="shared" si="245"/>
        <v>109</v>
      </c>
      <c r="R3173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t="s">
        <v>8316</v>
      </c>
      <c r="Q3174">
        <f t="shared" si="245"/>
        <v>115</v>
      </c>
      <c r="R317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t="s">
        <v>8316</v>
      </c>
      <c r="Q3175">
        <f t="shared" si="245"/>
        <v>103</v>
      </c>
      <c r="R3175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t="s">
        <v>8316</v>
      </c>
      <c r="Q3176">
        <f t="shared" si="245"/>
        <v>101</v>
      </c>
      <c r="R3176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t="s">
        <v>8316</v>
      </c>
      <c r="Q3177">
        <f t="shared" si="245"/>
        <v>110</v>
      </c>
      <c r="R3177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t="s">
        <v>8316</v>
      </c>
      <c r="Q3178">
        <f t="shared" si="245"/>
        <v>115</v>
      </c>
      <c r="R3178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t="s">
        <v>8316</v>
      </c>
      <c r="Q3179">
        <f t="shared" si="245"/>
        <v>117</v>
      </c>
      <c r="R3179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t="s">
        <v>8316</v>
      </c>
      <c r="Q3180">
        <f t="shared" si="245"/>
        <v>172</v>
      </c>
      <c r="R3180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t="s">
        <v>8316</v>
      </c>
      <c r="Q3181">
        <f t="shared" si="245"/>
        <v>114</v>
      </c>
      <c r="R3181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t="s">
        <v>8316</v>
      </c>
      <c r="Q3182">
        <f t="shared" si="245"/>
        <v>120</v>
      </c>
      <c r="R3182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t="s">
        <v>8316</v>
      </c>
      <c r="Q3183">
        <f t="shared" si="245"/>
        <v>109</v>
      </c>
      <c r="R3183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t="s">
        <v>8316</v>
      </c>
      <c r="Q3184">
        <f t="shared" si="245"/>
        <v>101</v>
      </c>
      <c r="R318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t="s">
        <v>8316</v>
      </c>
      <c r="Q3185">
        <f t="shared" si="245"/>
        <v>109</v>
      </c>
      <c r="R3185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t="s">
        <v>8316</v>
      </c>
      <c r="Q3186">
        <f t="shared" si="245"/>
        <v>107</v>
      </c>
      <c r="R3186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t="s">
        <v>8316</v>
      </c>
      <c r="Q3187">
        <f t="shared" si="245"/>
        <v>100</v>
      </c>
      <c r="R3187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t="s">
        <v>8316</v>
      </c>
      <c r="Q3188">
        <f t="shared" si="245"/>
        <v>102</v>
      </c>
      <c r="R3188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t="s">
        <v>8316</v>
      </c>
      <c r="Q3189">
        <f t="shared" si="245"/>
        <v>116</v>
      </c>
      <c r="R3189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t="s">
        <v>8357</v>
      </c>
      <c r="Q3190">
        <f t="shared" si="245"/>
        <v>65</v>
      </c>
      <c r="R3190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t="s">
        <v>8357</v>
      </c>
      <c r="Q3191">
        <f t="shared" si="245"/>
        <v>12</v>
      </c>
      <c r="R3191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t="s">
        <v>8357</v>
      </c>
      <c r="Q3192">
        <f t="shared" si="245"/>
        <v>0</v>
      </c>
      <c r="R3192">
        <f t="shared" si="246"/>
        <v>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t="s">
        <v>8357</v>
      </c>
      <c r="Q3193">
        <f t="shared" si="245"/>
        <v>4</v>
      </c>
      <c r="R3193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t="s">
        <v>8357</v>
      </c>
      <c r="Q3194">
        <f t="shared" si="245"/>
        <v>1</v>
      </c>
      <c r="R319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t="s">
        <v>8357</v>
      </c>
      <c r="Q3195">
        <f t="shared" si="245"/>
        <v>12</v>
      </c>
      <c r="R3195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t="s">
        <v>8357</v>
      </c>
      <c r="Q3196">
        <f t="shared" si="245"/>
        <v>0</v>
      </c>
      <c r="R3196">
        <f t="shared" si="246"/>
        <v>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t="s">
        <v>8357</v>
      </c>
      <c r="Q3197">
        <f t="shared" si="245"/>
        <v>59</v>
      </c>
      <c r="R3197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t="s">
        <v>8357</v>
      </c>
      <c r="Q3198">
        <f t="shared" si="245"/>
        <v>0</v>
      </c>
      <c r="R3198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t="s">
        <v>8357</v>
      </c>
      <c r="Q3199">
        <f t="shared" si="245"/>
        <v>11</v>
      </c>
      <c r="R3199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t="s">
        <v>8357</v>
      </c>
      <c r="Q3200">
        <f t="shared" si="245"/>
        <v>0</v>
      </c>
      <c r="R3200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t="s">
        <v>8357</v>
      </c>
      <c r="Q3201">
        <f t="shared" si="245"/>
        <v>52</v>
      </c>
      <c r="R3201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t="s">
        <v>8357</v>
      </c>
      <c r="Q3202">
        <f t="shared" si="245"/>
        <v>0</v>
      </c>
      <c r="R3202">
        <f t="shared" si="246"/>
        <v>1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t="s">
        <v>8357</v>
      </c>
      <c r="Q3203">
        <f t="shared" ref="Q3203:Q3266" si="250">ROUND(E3203/D3203*100,0)</f>
        <v>1</v>
      </c>
      <c r="R3203">
        <f t="shared" ref="R3203:R3266" si="251">IFERROR(ROUND(E3203/L3203,2),0)</f>
        <v>12.5</v>
      </c>
      <c r="S3203" s="14">
        <f t="shared" ref="S3203:S3266" si="252">((((J3203/60)/60)/24)+DATE(1970,1,1))</f>
        <v>41861.767094907409</v>
      </c>
      <c r="T3203" s="14">
        <f t="shared" ref="T3203:T3266" si="253">((((I3203/60)/60)/24)+DATE(1970,1,1))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t="s">
        <v>8357</v>
      </c>
      <c r="Q3204">
        <f t="shared" si="250"/>
        <v>55</v>
      </c>
      <c r="R320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t="s">
        <v>8357</v>
      </c>
      <c r="Q3205">
        <f t="shared" si="250"/>
        <v>25</v>
      </c>
      <c r="R3205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t="s">
        <v>8357</v>
      </c>
      <c r="Q3206">
        <f t="shared" si="250"/>
        <v>0</v>
      </c>
      <c r="R3206">
        <f t="shared" si="251"/>
        <v>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t="s">
        <v>8357</v>
      </c>
      <c r="Q3207">
        <f t="shared" si="250"/>
        <v>3</v>
      </c>
      <c r="R3207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t="s">
        <v>8357</v>
      </c>
      <c r="Q3208">
        <f t="shared" si="250"/>
        <v>0</v>
      </c>
      <c r="R3208">
        <f t="shared" si="251"/>
        <v>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t="s">
        <v>8357</v>
      </c>
      <c r="Q3209">
        <f t="shared" si="250"/>
        <v>46</v>
      </c>
      <c r="R3209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t="s">
        <v>8316</v>
      </c>
      <c r="Q3210">
        <f t="shared" si="250"/>
        <v>104</v>
      </c>
      <c r="R3210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t="s">
        <v>8316</v>
      </c>
      <c r="Q3211">
        <f t="shared" si="250"/>
        <v>119</v>
      </c>
      <c r="R3211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t="s">
        <v>8316</v>
      </c>
      <c r="Q3212">
        <f t="shared" si="250"/>
        <v>126</v>
      </c>
      <c r="R3212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t="s">
        <v>8316</v>
      </c>
      <c r="Q3213">
        <f t="shared" si="250"/>
        <v>120</v>
      </c>
      <c r="R3213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t="s">
        <v>8316</v>
      </c>
      <c r="Q3214">
        <f t="shared" si="250"/>
        <v>126</v>
      </c>
      <c r="R321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t="s">
        <v>8316</v>
      </c>
      <c r="Q3215">
        <f t="shared" si="250"/>
        <v>100</v>
      </c>
      <c r="R3215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t="s">
        <v>8316</v>
      </c>
      <c r="Q3216">
        <f t="shared" si="250"/>
        <v>102</v>
      </c>
      <c r="R3216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t="s">
        <v>8316</v>
      </c>
      <c r="Q3217">
        <f t="shared" si="250"/>
        <v>100</v>
      </c>
      <c r="R3217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t="s">
        <v>8316</v>
      </c>
      <c r="Q3218">
        <f t="shared" si="250"/>
        <v>100</v>
      </c>
      <c r="R3218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t="s">
        <v>8316</v>
      </c>
      <c r="Q3219">
        <f t="shared" si="250"/>
        <v>116</v>
      </c>
      <c r="R3219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t="s">
        <v>8316</v>
      </c>
      <c r="Q3220">
        <f t="shared" si="250"/>
        <v>102</v>
      </c>
      <c r="R3220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t="s">
        <v>8316</v>
      </c>
      <c r="Q3221">
        <f t="shared" si="250"/>
        <v>100</v>
      </c>
      <c r="R3221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t="s">
        <v>8316</v>
      </c>
      <c r="Q3222">
        <f t="shared" si="250"/>
        <v>101</v>
      </c>
      <c r="R3222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t="s">
        <v>8316</v>
      </c>
      <c r="Q3223">
        <f t="shared" si="250"/>
        <v>103</v>
      </c>
      <c r="R3223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t="s">
        <v>8316</v>
      </c>
      <c r="Q3224">
        <f t="shared" si="250"/>
        <v>125</v>
      </c>
      <c r="R322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t="s">
        <v>8316</v>
      </c>
      <c r="Q3225">
        <f t="shared" si="250"/>
        <v>110</v>
      </c>
      <c r="R3225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t="s">
        <v>8316</v>
      </c>
      <c r="Q3226">
        <f t="shared" si="250"/>
        <v>102</v>
      </c>
      <c r="R3226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t="s">
        <v>8316</v>
      </c>
      <c r="Q3227">
        <f t="shared" si="250"/>
        <v>102</v>
      </c>
      <c r="R3227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t="s">
        <v>8316</v>
      </c>
      <c r="Q3228">
        <f t="shared" si="250"/>
        <v>104</v>
      </c>
      <c r="R3228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t="s">
        <v>8316</v>
      </c>
      <c r="Q3229">
        <f t="shared" si="250"/>
        <v>125</v>
      </c>
      <c r="R3229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t="s">
        <v>8316</v>
      </c>
      <c r="Q3230">
        <f t="shared" si="250"/>
        <v>102</v>
      </c>
      <c r="R3230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t="s">
        <v>8316</v>
      </c>
      <c r="Q3231">
        <f t="shared" si="250"/>
        <v>108</v>
      </c>
      <c r="R3231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t="s">
        <v>8316</v>
      </c>
      <c r="Q3232">
        <f t="shared" si="250"/>
        <v>110</v>
      </c>
      <c r="R3232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t="s">
        <v>8316</v>
      </c>
      <c r="Q3233">
        <f t="shared" si="250"/>
        <v>161</v>
      </c>
      <c r="R3233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t="s">
        <v>8316</v>
      </c>
      <c r="Q3234">
        <f t="shared" si="250"/>
        <v>131</v>
      </c>
      <c r="R323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t="s">
        <v>8316</v>
      </c>
      <c r="Q3235">
        <f t="shared" si="250"/>
        <v>119</v>
      </c>
      <c r="R3235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t="s">
        <v>8316</v>
      </c>
      <c r="Q3236">
        <f t="shared" si="250"/>
        <v>100</v>
      </c>
      <c r="R3236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t="s">
        <v>8316</v>
      </c>
      <c r="Q3237">
        <f t="shared" si="250"/>
        <v>103</v>
      </c>
      <c r="R3237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t="s">
        <v>8316</v>
      </c>
      <c r="Q3238">
        <f t="shared" si="250"/>
        <v>101</v>
      </c>
      <c r="R3238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t="s">
        <v>8316</v>
      </c>
      <c r="Q3239">
        <f t="shared" si="250"/>
        <v>101</v>
      </c>
      <c r="R3239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t="s">
        <v>8316</v>
      </c>
      <c r="Q3240">
        <f t="shared" si="250"/>
        <v>112</v>
      </c>
      <c r="R3240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t="s">
        <v>8316</v>
      </c>
      <c r="Q3241">
        <f t="shared" si="250"/>
        <v>106</v>
      </c>
      <c r="R3241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t="s">
        <v>8316</v>
      </c>
      <c r="Q3242">
        <f t="shared" si="250"/>
        <v>101</v>
      </c>
      <c r="R3242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t="s">
        <v>8316</v>
      </c>
      <c r="Q3243">
        <f t="shared" si="250"/>
        <v>115</v>
      </c>
      <c r="R3243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t="s">
        <v>8316</v>
      </c>
      <c r="Q3244">
        <f t="shared" si="250"/>
        <v>127</v>
      </c>
      <c r="R324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t="s">
        <v>8316</v>
      </c>
      <c r="Q3245">
        <f t="shared" si="250"/>
        <v>103</v>
      </c>
      <c r="R3245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t="s">
        <v>8316</v>
      </c>
      <c r="Q3246">
        <f t="shared" si="250"/>
        <v>103</v>
      </c>
      <c r="R3246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t="s">
        <v>8316</v>
      </c>
      <c r="Q3247">
        <f t="shared" si="250"/>
        <v>104</v>
      </c>
      <c r="R3247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t="s">
        <v>8316</v>
      </c>
      <c r="Q3248">
        <f t="shared" si="250"/>
        <v>111</v>
      </c>
      <c r="R3248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t="s">
        <v>8316</v>
      </c>
      <c r="Q3249">
        <f t="shared" si="250"/>
        <v>106</v>
      </c>
      <c r="R3249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t="s">
        <v>8316</v>
      </c>
      <c r="Q3250">
        <f t="shared" si="250"/>
        <v>101</v>
      </c>
      <c r="R3250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t="s">
        <v>8316</v>
      </c>
      <c r="Q3251">
        <f t="shared" si="250"/>
        <v>105</v>
      </c>
      <c r="R3251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t="s">
        <v>8316</v>
      </c>
      <c r="Q3252">
        <f t="shared" si="250"/>
        <v>102</v>
      </c>
      <c r="R3252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t="s">
        <v>8316</v>
      </c>
      <c r="Q3253">
        <f t="shared" si="250"/>
        <v>111</v>
      </c>
      <c r="R3253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t="s">
        <v>8316</v>
      </c>
      <c r="Q3254">
        <f t="shared" si="250"/>
        <v>128</v>
      </c>
      <c r="R325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t="s">
        <v>8316</v>
      </c>
      <c r="Q3255">
        <f t="shared" si="250"/>
        <v>102</v>
      </c>
      <c r="R3255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t="s">
        <v>8316</v>
      </c>
      <c r="Q3256">
        <f t="shared" si="250"/>
        <v>101</v>
      </c>
      <c r="R3256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t="s">
        <v>8316</v>
      </c>
      <c r="Q3257">
        <f t="shared" si="250"/>
        <v>175</v>
      </c>
      <c r="R3257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t="s">
        <v>8316</v>
      </c>
      <c r="Q3258">
        <f t="shared" si="250"/>
        <v>128</v>
      </c>
      <c r="R3258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t="s">
        <v>8316</v>
      </c>
      <c r="Q3259">
        <f t="shared" si="250"/>
        <v>106</v>
      </c>
      <c r="R3259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t="s">
        <v>8316</v>
      </c>
      <c r="Q3260">
        <f t="shared" si="250"/>
        <v>105</v>
      </c>
      <c r="R3260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t="s">
        <v>8316</v>
      </c>
      <c r="Q3261">
        <f t="shared" si="250"/>
        <v>106</v>
      </c>
      <c r="R3261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t="s">
        <v>8316</v>
      </c>
      <c r="Q3262">
        <f t="shared" si="250"/>
        <v>109</v>
      </c>
      <c r="R3262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t="s">
        <v>8316</v>
      </c>
      <c r="Q3263">
        <f t="shared" si="250"/>
        <v>100</v>
      </c>
      <c r="R3263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t="s">
        <v>8316</v>
      </c>
      <c r="Q3264">
        <f t="shared" si="250"/>
        <v>103</v>
      </c>
      <c r="R326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t="s">
        <v>8316</v>
      </c>
      <c r="Q3265">
        <f t="shared" si="250"/>
        <v>112</v>
      </c>
      <c r="R3265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t="s">
        <v>8316</v>
      </c>
      <c r="Q3266">
        <f t="shared" si="250"/>
        <v>103</v>
      </c>
      <c r="R3266">
        <f t="shared" si="251"/>
        <v>52.55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t="s">
        <v>8316</v>
      </c>
      <c r="Q3267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4">
        <f t="shared" ref="S3267:S3330" si="257">((((J3267/60)/60)/24)+DATE(1970,1,1))</f>
        <v>42311.711979166663</v>
      </c>
      <c r="T3267" s="14">
        <f t="shared" ref="T3267:T3330" si="258">((((I3267/60)/60)/24)+DATE(1970,1,1))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t="s">
        <v>8316</v>
      </c>
      <c r="Q3268">
        <f t="shared" si="255"/>
        <v>131</v>
      </c>
      <c r="R3268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t="s">
        <v>8316</v>
      </c>
      <c r="Q3269">
        <f t="shared" si="255"/>
        <v>102</v>
      </c>
      <c r="R3269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t="s">
        <v>8316</v>
      </c>
      <c r="Q3270">
        <f t="shared" si="255"/>
        <v>128</v>
      </c>
      <c r="R3270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t="s">
        <v>8316</v>
      </c>
      <c r="Q3271">
        <f t="shared" si="255"/>
        <v>102</v>
      </c>
      <c r="R3271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t="s">
        <v>8316</v>
      </c>
      <c r="Q3272">
        <f t="shared" si="255"/>
        <v>102</v>
      </c>
      <c r="R3272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t="s">
        <v>8316</v>
      </c>
      <c r="Q3273">
        <f t="shared" si="255"/>
        <v>130</v>
      </c>
      <c r="R3273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t="s">
        <v>8316</v>
      </c>
      <c r="Q3274">
        <f t="shared" si="255"/>
        <v>154</v>
      </c>
      <c r="R327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t="s">
        <v>8316</v>
      </c>
      <c r="Q3275">
        <f t="shared" si="255"/>
        <v>107</v>
      </c>
      <c r="R3275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t="s">
        <v>8316</v>
      </c>
      <c r="Q3276">
        <f t="shared" si="255"/>
        <v>101</v>
      </c>
      <c r="R3276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t="s">
        <v>8316</v>
      </c>
      <c r="Q3277">
        <f t="shared" si="255"/>
        <v>100</v>
      </c>
      <c r="R3277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t="s">
        <v>8316</v>
      </c>
      <c r="Q3278">
        <f t="shared" si="255"/>
        <v>117</v>
      </c>
      <c r="R3278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t="s">
        <v>8316</v>
      </c>
      <c r="Q3279">
        <f t="shared" si="255"/>
        <v>109</v>
      </c>
      <c r="R3279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t="s">
        <v>8316</v>
      </c>
      <c r="Q3280">
        <f t="shared" si="255"/>
        <v>103</v>
      </c>
      <c r="R3280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t="s">
        <v>8316</v>
      </c>
      <c r="Q3281">
        <f t="shared" si="255"/>
        <v>114</v>
      </c>
      <c r="R3281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t="s">
        <v>8316</v>
      </c>
      <c r="Q3282">
        <f t="shared" si="255"/>
        <v>103</v>
      </c>
      <c r="R3282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t="s">
        <v>8316</v>
      </c>
      <c r="Q3283">
        <f t="shared" si="255"/>
        <v>122</v>
      </c>
      <c r="R3283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t="s">
        <v>8316</v>
      </c>
      <c r="Q3284">
        <f t="shared" si="255"/>
        <v>103</v>
      </c>
      <c r="R328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t="s">
        <v>8316</v>
      </c>
      <c r="Q3285">
        <f t="shared" si="255"/>
        <v>105</v>
      </c>
      <c r="R3285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t="s">
        <v>8316</v>
      </c>
      <c r="Q3286">
        <f t="shared" si="255"/>
        <v>102</v>
      </c>
      <c r="R3286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t="s">
        <v>8316</v>
      </c>
      <c r="Q3287">
        <f t="shared" si="255"/>
        <v>112</v>
      </c>
      <c r="R3287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t="s">
        <v>8316</v>
      </c>
      <c r="Q3288">
        <f t="shared" si="255"/>
        <v>102</v>
      </c>
      <c r="R3288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t="s">
        <v>8316</v>
      </c>
      <c r="Q3289">
        <f t="shared" si="255"/>
        <v>100</v>
      </c>
      <c r="R3289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t="s">
        <v>8316</v>
      </c>
      <c r="Q3290">
        <f t="shared" si="255"/>
        <v>100</v>
      </c>
      <c r="R3290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t="s">
        <v>8316</v>
      </c>
      <c r="Q3291">
        <f t="shared" si="255"/>
        <v>133</v>
      </c>
      <c r="R3291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t="s">
        <v>8316</v>
      </c>
      <c r="Q3292">
        <f t="shared" si="255"/>
        <v>121</v>
      </c>
      <c r="R3292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t="s">
        <v>8316</v>
      </c>
      <c r="Q3293">
        <f t="shared" si="255"/>
        <v>114</v>
      </c>
      <c r="R3293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t="s">
        <v>8316</v>
      </c>
      <c r="Q3294">
        <f t="shared" si="255"/>
        <v>286</v>
      </c>
      <c r="R329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t="s">
        <v>8316</v>
      </c>
      <c r="Q3295">
        <f t="shared" si="255"/>
        <v>170</v>
      </c>
      <c r="R3295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t="s">
        <v>8316</v>
      </c>
      <c r="Q3296">
        <f t="shared" si="255"/>
        <v>118</v>
      </c>
      <c r="R3296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t="s">
        <v>8316</v>
      </c>
      <c r="Q3297">
        <f t="shared" si="255"/>
        <v>103</v>
      </c>
      <c r="R3297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t="s">
        <v>8316</v>
      </c>
      <c r="Q3298">
        <f t="shared" si="255"/>
        <v>144</v>
      </c>
      <c r="R3298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t="s">
        <v>8316</v>
      </c>
      <c r="Q3299">
        <f t="shared" si="255"/>
        <v>100</v>
      </c>
      <c r="R3299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t="s">
        <v>8316</v>
      </c>
      <c r="Q3300">
        <f t="shared" si="255"/>
        <v>102</v>
      </c>
      <c r="R3300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t="s">
        <v>8316</v>
      </c>
      <c r="Q3301">
        <f t="shared" si="255"/>
        <v>116</v>
      </c>
      <c r="R3301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t="s">
        <v>8316</v>
      </c>
      <c r="Q3302">
        <f t="shared" si="255"/>
        <v>136</v>
      </c>
      <c r="R3302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t="s">
        <v>8316</v>
      </c>
      <c r="Q3303">
        <f t="shared" si="255"/>
        <v>133</v>
      </c>
      <c r="R3303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t="s">
        <v>8316</v>
      </c>
      <c r="Q3304">
        <f t="shared" si="255"/>
        <v>103</v>
      </c>
      <c r="R330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t="s">
        <v>8316</v>
      </c>
      <c r="Q3305">
        <f t="shared" si="255"/>
        <v>116</v>
      </c>
      <c r="R3305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t="s">
        <v>8316</v>
      </c>
      <c r="Q3306">
        <f t="shared" si="255"/>
        <v>105</v>
      </c>
      <c r="R3306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t="s">
        <v>8316</v>
      </c>
      <c r="Q3307">
        <f t="shared" si="255"/>
        <v>102</v>
      </c>
      <c r="R3307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t="s">
        <v>8316</v>
      </c>
      <c r="Q3308">
        <f t="shared" si="255"/>
        <v>175</v>
      </c>
      <c r="R3308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t="s">
        <v>8316</v>
      </c>
      <c r="Q3309">
        <f t="shared" si="255"/>
        <v>107</v>
      </c>
      <c r="R3309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t="s">
        <v>8316</v>
      </c>
      <c r="Q3310">
        <f t="shared" si="255"/>
        <v>122</v>
      </c>
      <c r="R3310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t="s">
        <v>8316</v>
      </c>
      <c r="Q3311">
        <f t="shared" si="255"/>
        <v>159</v>
      </c>
      <c r="R3311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t="s">
        <v>8316</v>
      </c>
      <c r="Q3312">
        <f t="shared" si="255"/>
        <v>100</v>
      </c>
      <c r="R3312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t="s">
        <v>8316</v>
      </c>
      <c r="Q3313">
        <f t="shared" si="255"/>
        <v>110</v>
      </c>
      <c r="R3313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t="s">
        <v>8316</v>
      </c>
      <c r="Q3314">
        <f t="shared" si="255"/>
        <v>100</v>
      </c>
      <c r="R331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t="s">
        <v>8316</v>
      </c>
      <c r="Q3315">
        <f t="shared" si="255"/>
        <v>116</v>
      </c>
      <c r="R3315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t="s">
        <v>8316</v>
      </c>
      <c r="Q3316">
        <f t="shared" si="255"/>
        <v>211</v>
      </c>
      <c r="R3316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t="s">
        <v>8316</v>
      </c>
      <c r="Q3317">
        <f t="shared" si="255"/>
        <v>110</v>
      </c>
      <c r="R3317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t="s">
        <v>8316</v>
      </c>
      <c r="Q3318">
        <f t="shared" si="255"/>
        <v>100</v>
      </c>
      <c r="R3318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t="s">
        <v>8316</v>
      </c>
      <c r="Q3319">
        <f t="shared" si="255"/>
        <v>106</v>
      </c>
      <c r="R3319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t="s">
        <v>8316</v>
      </c>
      <c r="Q3320">
        <f t="shared" si="255"/>
        <v>126</v>
      </c>
      <c r="R3320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t="s">
        <v>8316</v>
      </c>
      <c r="Q3321">
        <f t="shared" si="255"/>
        <v>108</v>
      </c>
      <c r="R3321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t="s">
        <v>8316</v>
      </c>
      <c r="Q3322">
        <f t="shared" si="255"/>
        <v>101</v>
      </c>
      <c r="R3322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t="s">
        <v>8316</v>
      </c>
      <c r="Q3323">
        <f t="shared" si="255"/>
        <v>107</v>
      </c>
      <c r="R3323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t="s">
        <v>8316</v>
      </c>
      <c r="Q3324">
        <f t="shared" si="255"/>
        <v>102</v>
      </c>
      <c r="R332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t="s">
        <v>8316</v>
      </c>
      <c r="Q3325">
        <f t="shared" si="255"/>
        <v>126</v>
      </c>
      <c r="R3325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t="s">
        <v>8316</v>
      </c>
      <c r="Q3326">
        <f t="shared" si="255"/>
        <v>102</v>
      </c>
      <c r="R3326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t="s">
        <v>8316</v>
      </c>
      <c r="Q3327">
        <f t="shared" si="255"/>
        <v>113</v>
      </c>
      <c r="R3327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t="s">
        <v>8316</v>
      </c>
      <c r="Q3328">
        <f t="shared" si="255"/>
        <v>101</v>
      </c>
      <c r="R3328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t="s">
        <v>8316</v>
      </c>
      <c r="Q3329">
        <f t="shared" si="255"/>
        <v>101</v>
      </c>
      <c r="R3329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t="s">
        <v>8316</v>
      </c>
      <c r="Q3330">
        <f t="shared" si="255"/>
        <v>146</v>
      </c>
      <c r="R3330">
        <f t="shared" si="256"/>
        <v>292.77999999999997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t="s">
        <v>8316</v>
      </c>
      <c r="Q3331">
        <f t="shared" ref="Q3331:Q3394" si="260">ROUND(E3331/D3331*100,0)</f>
        <v>117</v>
      </c>
      <c r="R3331">
        <f t="shared" ref="R3331:R3394" si="261">IFERROR(ROUND(E3331/L3331,2),0)</f>
        <v>44.92</v>
      </c>
      <c r="S3331" s="14">
        <f t="shared" ref="S3331:S3394" si="262">((((J3331/60)/60)/24)+DATE(1970,1,1))</f>
        <v>41837.323009259257</v>
      </c>
      <c r="T3331" s="14">
        <f t="shared" ref="T3331:T3394" si="263">((((I3331/60)/60)/24)+DATE(1970,1,1))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t="s">
        <v>8316</v>
      </c>
      <c r="Q3332">
        <f t="shared" si="260"/>
        <v>106</v>
      </c>
      <c r="R3332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t="s">
        <v>8316</v>
      </c>
      <c r="Q3333">
        <f t="shared" si="260"/>
        <v>105</v>
      </c>
      <c r="R3333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t="s">
        <v>8316</v>
      </c>
      <c r="Q3334">
        <f t="shared" si="260"/>
        <v>100</v>
      </c>
      <c r="R333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t="s">
        <v>8316</v>
      </c>
      <c r="Q3335">
        <f t="shared" si="260"/>
        <v>105</v>
      </c>
      <c r="R3335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t="s">
        <v>8316</v>
      </c>
      <c r="Q3336">
        <f t="shared" si="260"/>
        <v>139</v>
      </c>
      <c r="R3336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t="s">
        <v>8316</v>
      </c>
      <c r="Q3337">
        <f t="shared" si="260"/>
        <v>100</v>
      </c>
      <c r="R3337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t="s">
        <v>8316</v>
      </c>
      <c r="Q3338">
        <f t="shared" si="260"/>
        <v>100</v>
      </c>
      <c r="R3338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t="s">
        <v>8316</v>
      </c>
      <c r="Q3339">
        <f t="shared" si="260"/>
        <v>110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t="s">
        <v>8316</v>
      </c>
      <c r="Q3340">
        <f t="shared" si="260"/>
        <v>102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t="s">
        <v>8316</v>
      </c>
      <c r="Q3341">
        <f t="shared" si="260"/>
        <v>104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t="s">
        <v>8316</v>
      </c>
      <c r="Q3342">
        <f t="shared" si="260"/>
        <v>138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t="s">
        <v>8316</v>
      </c>
      <c r="Q3343">
        <f t="shared" si="260"/>
        <v>100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t="s">
        <v>8316</v>
      </c>
      <c r="Q3344">
        <f t="shared" si="260"/>
        <v>102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t="s">
        <v>8316</v>
      </c>
      <c r="Q3345">
        <f t="shared" si="260"/>
        <v>171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t="s">
        <v>8316</v>
      </c>
      <c r="Q3346">
        <f t="shared" si="260"/>
        <v>101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t="s">
        <v>8316</v>
      </c>
      <c r="Q3347">
        <f t="shared" si="260"/>
        <v>130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t="s">
        <v>8316</v>
      </c>
      <c r="Q3348">
        <f t="shared" si="260"/>
        <v>110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t="s">
        <v>8316</v>
      </c>
      <c r="Q3349">
        <f t="shared" si="260"/>
        <v>119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t="s">
        <v>8316</v>
      </c>
      <c r="Q3350">
        <f t="shared" si="260"/>
        <v>100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t="s">
        <v>8316</v>
      </c>
      <c r="Q3351">
        <f t="shared" si="260"/>
        <v>153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t="s">
        <v>8316</v>
      </c>
      <c r="Q3352">
        <f t="shared" si="260"/>
        <v>104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t="s">
        <v>8316</v>
      </c>
      <c r="Q3353">
        <f t="shared" si="260"/>
        <v>101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t="s">
        <v>8316</v>
      </c>
      <c r="Q3354">
        <f t="shared" si="260"/>
        <v>108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t="s">
        <v>8316</v>
      </c>
      <c r="Q3355">
        <f t="shared" si="260"/>
        <v>315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t="s">
        <v>8316</v>
      </c>
      <c r="Q3356">
        <f t="shared" si="260"/>
        <v>102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t="s">
        <v>8316</v>
      </c>
      <c r="Q3357">
        <f t="shared" si="260"/>
        <v>126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t="s">
        <v>8316</v>
      </c>
      <c r="Q3358">
        <f t="shared" si="260"/>
        <v>101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t="s">
        <v>8316</v>
      </c>
      <c r="Q3359">
        <f t="shared" si="260"/>
        <v>101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t="s">
        <v>8316</v>
      </c>
      <c r="Q3360">
        <f t="shared" si="260"/>
        <v>103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t="s">
        <v>8316</v>
      </c>
      <c r="Q3361">
        <f t="shared" si="260"/>
        <v>106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t="s">
        <v>8316</v>
      </c>
      <c r="Q3362">
        <f t="shared" si="260"/>
        <v>101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t="s">
        <v>8316</v>
      </c>
      <c r="Q3363">
        <f t="shared" si="260"/>
        <v>113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t="s">
        <v>8316</v>
      </c>
      <c r="Q3364">
        <f t="shared" si="260"/>
        <v>218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t="s">
        <v>8316</v>
      </c>
      <c r="Q3365">
        <f t="shared" si="260"/>
        <v>101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t="s">
        <v>8316</v>
      </c>
      <c r="Q3366">
        <f t="shared" si="260"/>
        <v>106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t="s">
        <v>8316</v>
      </c>
      <c r="Q3367">
        <f t="shared" si="260"/>
        <v>104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t="s">
        <v>8316</v>
      </c>
      <c r="Q3368">
        <f t="shared" si="260"/>
        <v>221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t="s">
        <v>8316</v>
      </c>
      <c r="Q3369">
        <f t="shared" si="260"/>
        <v>119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t="s">
        <v>8316</v>
      </c>
      <c r="Q3370">
        <f t="shared" si="260"/>
        <v>105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t="s">
        <v>8316</v>
      </c>
      <c r="Q3371">
        <f t="shared" si="260"/>
        <v>104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t="s">
        <v>8316</v>
      </c>
      <c r="Q3372">
        <f t="shared" si="260"/>
        <v>118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t="s">
        <v>8316</v>
      </c>
      <c r="Q3373">
        <f t="shared" si="260"/>
        <v>139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t="s">
        <v>8316</v>
      </c>
      <c r="Q3374">
        <f t="shared" si="260"/>
        <v>104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t="s">
        <v>8316</v>
      </c>
      <c r="Q3375">
        <f t="shared" si="260"/>
        <v>100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t="s">
        <v>8316</v>
      </c>
      <c r="Q3376">
        <f t="shared" si="260"/>
        <v>107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t="s">
        <v>8316</v>
      </c>
      <c r="Q3377">
        <f t="shared" si="260"/>
        <v>100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t="s">
        <v>8316</v>
      </c>
      <c r="Q3378">
        <f t="shared" si="260"/>
        <v>100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t="s">
        <v>8316</v>
      </c>
      <c r="Q3379">
        <f t="shared" si="260"/>
        <v>101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t="s">
        <v>8316</v>
      </c>
      <c r="Q3380">
        <f t="shared" si="260"/>
        <v>108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t="s">
        <v>8316</v>
      </c>
      <c r="Q3381">
        <f t="shared" si="260"/>
        <v>104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t="s">
        <v>8316</v>
      </c>
      <c r="Q3382">
        <f t="shared" si="260"/>
        <v>104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t="s">
        <v>8316</v>
      </c>
      <c r="Q3383">
        <f t="shared" si="260"/>
        <v>102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t="s">
        <v>8316</v>
      </c>
      <c r="Q3384">
        <f t="shared" si="260"/>
        <v>101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t="s">
        <v>8316</v>
      </c>
      <c r="Q3385">
        <f t="shared" si="260"/>
        <v>112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t="s">
        <v>8316</v>
      </c>
      <c r="Q3386">
        <f t="shared" si="260"/>
        <v>100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t="s">
        <v>8316</v>
      </c>
      <c r="Q3387">
        <f t="shared" si="260"/>
        <v>100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t="s">
        <v>8316</v>
      </c>
      <c r="Q3388">
        <f t="shared" si="260"/>
        <v>105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t="s">
        <v>8316</v>
      </c>
      <c r="Q3389">
        <f t="shared" si="260"/>
        <v>117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t="s">
        <v>8316</v>
      </c>
      <c r="Q3390">
        <f t="shared" si="260"/>
        <v>104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t="s">
        <v>8316</v>
      </c>
      <c r="Q3391">
        <f t="shared" si="260"/>
        <v>115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t="s">
        <v>8316</v>
      </c>
      <c r="Q3392">
        <f t="shared" si="260"/>
        <v>102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t="s">
        <v>8316</v>
      </c>
      <c r="Q3393">
        <f t="shared" si="260"/>
        <v>223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t="s">
        <v>8316</v>
      </c>
      <c r="Q3394">
        <f t="shared" si="260"/>
        <v>100</v>
      </c>
      <c r="R339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t="s">
        <v>8316</v>
      </c>
      <c r="Q3395">
        <f t="shared" ref="Q3395:Q3458" si="265">ROUND(E3395/D3395*100,0)</f>
        <v>106</v>
      </c>
      <c r="R3395">
        <f t="shared" ref="R3395:R3458" si="266">IFERROR(ROUND(E3395/L3395,2),0)</f>
        <v>36.07</v>
      </c>
      <c r="S3395" s="14">
        <f t="shared" ref="S3395:S3458" si="267">((((J3395/60)/60)/24)+DATE(1970,1,1))</f>
        <v>41923.921643518523</v>
      </c>
      <c r="T3395" s="14">
        <f t="shared" ref="T3395:T3458" si="268">((((I3395/60)/60)/24)+DATE(1970,1,1))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t="s">
        <v>8316</v>
      </c>
      <c r="Q3396">
        <f t="shared" si="265"/>
        <v>142</v>
      </c>
      <c r="R3396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t="s">
        <v>8316</v>
      </c>
      <c r="Q3397">
        <f t="shared" si="265"/>
        <v>184</v>
      </c>
      <c r="R3397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t="s">
        <v>8316</v>
      </c>
      <c r="Q3398">
        <f t="shared" si="265"/>
        <v>104</v>
      </c>
      <c r="R3398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t="s">
        <v>8316</v>
      </c>
      <c r="Q3399">
        <f t="shared" si="265"/>
        <v>112</v>
      </c>
      <c r="R3399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t="s">
        <v>8316</v>
      </c>
      <c r="Q3400">
        <f t="shared" si="265"/>
        <v>111</v>
      </c>
      <c r="R3400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t="s">
        <v>8316</v>
      </c>
      <c r="Q3401">
        <f t="shared" si="265"/>
        <v>104</v>
      </c>
      <c r="R3401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t="s">
        <v>8316</v>
      </c>
      <c r="Q3402">
        <f t="shared" si="265"/>
        <v>100</v>
      </c>
      <c r="R3402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t="s">
        <v>8316</v>
      </c>
      <c r="Q3403">
        <f t="shared" si="265"/>
        <v>102</v>
      </c>
      <c r="R3403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t="s">
        <v>8316</v>
      </c>
      <c r="Q3404">
        <f t="shared" si="265"/>
        <v>110</v>
      </c>
      <c r="R340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t="s">
        <v>8316</v>
      </c>
      <c r="Q3405">
        <f t="shared" si="265"/>
        <v>100</v>
      </c>
      <c r="R3405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t="s">
        <v>8316</v>
      </c>
      <c r="Q3406">
        <f t="shared" si="265"/>
        <v>122</v>
      </c>
      <c r="R3406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t="s">
        <v>8316</v>
      </c>
      <c r="Q3407">
        <f t="shared" si="265"/>
        <v>138</v>
      </c>
      <c r="R3407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t="s">
        <v>8316</v>
      </c>
      <c r="Q3408">
        <f t="shared" si="265"/>
        <v>100</v>
      </c>
      <c r="R3408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t="s">
        <v>8316</v>
      </c>
      <c r="Q3409">
        <f t="shared" si="265"/>
        <v>107</v>
      </c>
      <c r="R3409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t="s">
        <v>8316</v>
      </c>
      <c r="Q3410">
        <f t="shared" si="265"/>
        <v>211</v>
      </c>
      <c r="R3410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t="s">
        <v>8316</v>
      </c>
      <c r="Q3411">
        <f t="shared" si="265"/>
        <v>124</v>
      </c>
      <c r="R3411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t="s">
        <v>8316</v>
      </c>
      <c r="Q3412">
        <f t="shared" si="265"/>
        <v>109</v>
      </c>
      <c r="R3412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t="s">
        <v>8316</v>
      </c>
      <c r="Q3413">
        <f t="shared" si="265"/>
        <v>104</v>
      </c>
      <c r="R3413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t="s">
        <v>8316</v>
      </c>
      <c r="Q3414">
        <f t="shared" si="265"/>
        <v>100</v>
      </c>
      <c r="R341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t="s">
        <v>8316</v>
      </c>
      <c r="Q3415">
        <f t="shared" si="265"/>
        <v>130</v>
      </c>
      <c r="R3415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t="s">
        <v>8316</v>
      </c>
      <c r="Q3416">
        <f t="shared" si="265"/>
        <v>104</v>
      </c>
      <c r="R3416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t="s">
        <v>8316</v>
      </c>
      <c r="Q3417">
        <f t="shared" si="265"/>
        <v>100</v>
      </c>
      <c r="R3417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t="s">
        <v>8316</v>
      </c>
      <c r="Q3418">
        <f t="shared" si="265"/>
        <v>120</v>
      </c>
      <c r="R3418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t="s">
        <v>8316</v>
      </c>
      <c r="Q3419">
        <f t="shared" si="265"/>
        <v>100</v>
      </c>
      <c r="R3419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t="s">
        <v>8316</v>
      </c>
      <c r="Q3420">
        <f t="shared" si="265"/>
        <v>101</v>
      </c>
      <c r="R3420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t="s">
        <v>8316</v>
      </c>
      <c r="Q3421">
        <f t="shared" si="265"/>
        <v>107</v>
      </c>
      <c r="R3421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t="s">
        <v>8316</v>
      </c>
      <c r="Q3422">
        <f t="shared" si="265"/>
        <v>138</v>
      </c>
      <c r="R3422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t="s">
        <v>8316</v>
      </c>
      <c r="Q3423">
        <f t="shared" si="265"/>
        <v>101</v>
      </c>
      <c r="R3423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t="s">
        <v>8316</v>
      </c>
      <c r="Q3424">
        <f t="shared" si="265"/>
        <v>109</v>
      </c>
      <c r="R342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t="s">
        <v>8316</v>
      </c>
      <c r="Q3425">
        <f t="shared" si="265"/>
        <v>140</v>
      </c>
      <c r="R3425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t="s">
        <v>8316</v>
      </c>
      <c r="Q3426">
        <f t="shared" si="265"/>
        <v>104</v>
      </c>
      <c r="R3426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t="s">
        <v>8316</v>
      </c>
      <c r="Q3427">
        <f t="shared" si="265"/>
        <v>103</v>
      </c>
      <c r="R3427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t="s">
        <v>8316</v>
      </c>
      <c r="Q3428">
        <f t="shared" si="265"/>
        <v>108</v>
      </c>
      <c r="R3428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t="s">
        <v>8316</v>
      </c>
      <c r="Q3429">
        <f t="shared" si="265"/>
        <v>100</v>
      </c>
      <c r="R3429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t="s">
        <v>8316</v>
      </c>
      <c r="Q3430">
        <f t="shared" si="265"/>
        <v>103</v>
      </c>
      <c r="R3430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t="s">
        <v>8316</v>
      </c>
      <c r="Q3431">
        <f t="shared" si="265"/>
        <v>130</v>
      </c>
      <c r="R3431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t="s">
        <v>8316</v>
      </c>
      <c r="Q3432">
        <f t="shared" si="265"/>
        <v>109</v>
      </c>
      <c r="R3432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t="s">
        <v>8316</v>
      </c>
      <c r="Q3433">
        <f t="shared" si="265"/>
        <v>100</v>
      </c>
      <c r="R3433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t="s">
        <v>8316</v>
      </c>
      <c r="Q3434">
        <f t="shared" si="265"/>
        <v>110</v>
      </c>
      <c r="R343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t="s">
        <v>8316</v>
      </c>
      <c r="Q3435">
        <f t="shared" si="265"/>
        <v>100</v>
      </c>
      <c r="R3435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t="s">
        <v>8316</v>
      </c>
      <c r="Q3436">
        <f t="shared" si="265"/>
        <v>106</v>
      </c>
      <c r="R3436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t="s">
        <v>8316</v>
      </c>
      <c r="Q3437">
        <f t="shared" si="265"/>
        <v>112</v>
      </c>
      <c r="R3437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t="s">
        <v>8316</v>
      </c>
      <c r="Q3438">
        <f t="shared" si="265"/>
        <v>106</v>
      </c>
      <c r="R3438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t="s">
        <v>8316</v>
      </c>
      <c r="Q3439">
        <f t="shared" si="265"/>
        <v>101</v>
      </c>
      <c r="R3439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t="s">
        <v>8316</v>
      </c>
      <c r="Q3440">
        <f t="shared" si="265"/>
        <v>104</v>
      </c>
      <c r="R3440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t="s">
        <v>8316</v>
      </c>
      <c r="Q3441">
        <f t="shared" si="265"/>
        <v>135</v>
      </c>
      <c r="R3441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t="s">
        <v>8316</v>
      </c>
      <c r="Q3442">
        <f t="shared" si="265"/>
        <v>105</v>
      </c>
      <c r="R3442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t="s">
        <v>8316</v>
      </c>
      <c r="Q3443">
        <f t="shared" si="265"/>
        <v>103</v>
      </c>
      <c r="R3443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t="s">
        <v>8316</v>
      </c>
      <c r="Q3444">
        <f t="shared" si="265"/>
        <v>100</v>
      </c>
      <c r="R344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t="s">
        <v>8316</v>
      </c>
      <c r="Q3445">
        <f t="shared" si="265"/>
        <v>186</v>
      </c>
      <c r="R3445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t="s">
        <v>8316</v>
      </c>
      <c r="Q3446">
        <f t="shared" si="265"/>
        <v>289</v>
      </c>
      <c r="R3446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t="s">
        <v>8316</v>
      </c>
      <c r="Q3447">
        <f t="shared" si="265"/>
        <v>100</v>
      </c>
      <c r="R3447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t="s">
        <v>8316</v>
      </c>
      <c r="Q3448">
        <f t="shared" si="265"/>
        <v>108</v>
      </c>
      <c r="R3448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t="s">
        <v>8316</v>
      </c>
      <c r="Q3449">
        <f t="shared" si="265"/>
        <v>108</v>
      </c>
      <c r="R3449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t="s">
        <v>8316</v>
      </c>
      <c r="Q3450">
        <f t="shared" si="265"/>
        <v>110</v>
      </c>
      <c r="R3450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t="s">
        <v>8316</v>
      </c>
      <c r="Q3451">
        <f t="shared" si="265"/>
        <v>171</v>
      </c>
      <c r="R3451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t="s">
        <v>8316</v>
      </c>
      <c r="Q3452">
        <f t="shared" si="265"/>
        <v>152</v>
      </c>
      <c r="R3452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t="s">
        <v>8316</v>
      </c>
      <c r="Q3453">
        <f t="shared" si="265"/>
        <v>101</v>
      </c>
      <c r="R3453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t="s">
        <v>8316</v>
      </c>
      <c r="Q3454">
        <f t="shared" si="265"/>
        <v>153</v>
      </c>
      <c r="R345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t="s">
        <v>8316</v>
      </c>
      <c r="Q3455">
        <f t="shared" si="265"/>
        <v>128</v>
      </c>
      <c r="R3455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t="s">
        <v>8316</v>
      </c>
      <c r="Q3456">
        <f t="shared" si="265"/>
        <v>101</v>
      </c>
      <c r="R3456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t="s">
        <v>8316</v>
      </c>
      <c r="Q3457">
        <f t="shared" si="265"/>
        <v>101</v>
      </c>
      <c r="R3457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t="s">
        <v>8316</v>
      </c>
      <c r="Q3458">
        <f t="shared" si="265"/>
        <v>191</v>
      </c>
      <c r="R3458">
        <f t="shared" si="266"/>
        <v>358.69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t="s">
        <v>8316</v>
      </c>
      <c r="Q3459">
        <f t="shared" ref="Q3459:Q3522" si="270">ROUND(E3459/D3459*100,0)</f>
        <v>140</v>
      </c>
      <c r="R3459">
        <f t="shared" ref="R3459:R3522" si="271">IFERROR(ROUND(E3459/L3459,2),0)</f>
        <v>50.98</v>
      </c>
      <c r="S3459" s="14">
        <f t="shared" ref="S3459:S3522" si="272">((((J3459/60)/60)/24)+DATE(1970,1,1))</f>
        <v>42016.706678240742</v>
      </c>
      <c r="T3459" s="14">
        <f t="shared" ref="T3459:T3522" si="273">((((I3459/60)/60)/24)+DATE(1970,1,1))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t="s">
        <v>8316</v>
      </c>
      <c r="Q3460">
        <f t="shared" si="270"/>
        <v>124</v>
      </c>
      <c r="R3460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t="s">
        <v>8316</v>
      </c>
      <c r="Q3461">
        <f t="shared" si="270"/>
        <v>126</v>
      </c>
      <c r="R3461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t="s">
        <v>8316</v>
      </c>
      <c r="Q3462">
        <f t="shared" si="270"/>
        <v>190</v>
      </c>
      <c r="R3462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t="s">
        <v>8316</v>
      </c>
      <c r="Q3463">
        <f t="shared" si="270"/>
        <v>139</v>
      </c>
      <c r="R3463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t="s">
        <v>8316</v>
      </c>
      <c r="Q3464">
        <f t="shared" si="270"/>
        <v>202</v>
      </c>
      <c r="R346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t="s">
        <v>8316</v>
      </c>
      <c r="Q3465">
        <f t="shared" si="270"/>
        <v>103</v>
      </c>
      <c r="R3465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t="s">
        <v>8316</v>
      </c>
      <c r="Q3466">
        <f t="shared" si="270"/>
        <v>102</v>
      </c>
      <c r="R3466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t="s">
        <v>8316</v>
      </c>
      <c r="Q3467">
        <f t="shared" si="270"/>
        <v>103</v>
      </c>
      <c r="R3467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t="s">
        <v>8316</v>
      </c>
      <c r="Q3468">
        <f t="shared" si="270"/>
        <v>127</v>
      </c>
      <c r="R3468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t="s">
        <v>8316</v>
      </c>
      <c r="Q3469">
        <f t="shared" si="270"/>
        <v>101</v>
      </c>
      <c r="R3469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t="s">
        <v>8316</v>
      </c>
      <c r="Q3470">
        <f t="shared" si="270"/>
        <v>122</v>
      </c>
      <c r="R3470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t="s">
        <v>8316</v>
      </c>
      <c r="Q3471">
        <f t="shared" si="270"/>
        <v>113</v>
      </c>
      <c r="R3471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t="s">
        <v>8316</v>
      </c>
      <c r="Q3472">
        <f t="shared" si="270"/>
        <v>150</v>
      </c>
      <c r="R3472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t="s">
        <v>8316</v>
      </c>
      <c r="Q3473">
        <f t="shared" si="270"/>
        <v>215</v>
      </c>
      <c r="R3473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t="s">
        <v>8316</v>
      </c>
      <c r="Q3474">
        <f t="shared" si="270"/>
        <v>102</v>
      </c>
      <c r="R347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t="s">
        <v>8316</v>
      </c>
      <c r="Q3475">
        <f t="shared" si="270"/>
        <v>100</v>
      </c>
      <c r="R3475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t="s">
        <v>8316</v>
      </c>
      <c r="Q3476">
        <f t="shared" si="270"/>
        <v>101</v>
      </c>
      <c r="R3476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t="s">
        <v>8316</v>
      </c>
      <c r="Q3477">
        <f t="shared" si="270"/>
        <v>113</v>
      </c>
      <c r="R3477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t="s">
        <v>8316</v>
      </c>
      <c r="Q3478">
        <f t="shared" si="270"/>
        <v>104</v>
      </c>
      <c r="R3478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t="s">
        <v>8316</v>
      </c>
      <c r="Q3479">
        <f t="shared" si="270"/>
        <v>115</v>
      </c>
      <c r="R3479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t="s">
        <v>8316</v>
      </c>
      <c r="Q3480">
        <f t="shared" si="270"/>
        <v>113</v>
      </c>
      <c r="R3480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t="s">
        <v>8316</v>
      </c>
      <c r="Q3481">
        <f t="shared" si="270"/>
        <v>128</v>
      </c>
      <c r="R3481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t="s">
        <v>8316</v>
      </c>
      <c r="Q3482">
        <f t="shared" si="270"/>
        <v>143</v>
      </c>
      <c r="R3482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t="s">
        <v>8316</v>
      </c>
      <c r="Q3483">
        <f t="shared" si="270"/>
        <v>119</v>
      </c>
      <c r="R3483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t="s">
        <v>8316</v>
      </c>
      <c r="Q3484">
        <f t="shared" si="270"/>
        <v>138</v>
      </c>
      <c r="R348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t="s">
        <v>8316</v>
      </c>
      <c r="Q3485">
        <f t="shared" si="270"/>
        <v>160</v>
      </c>
      <c r="R3485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t="s">
        <v>8316</v>
      </c>
      <c r="Q3486">
        <f t="shared" si="270"/>
        <v>114</v>
      </c>
      <c r="R3486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t="s">
        <v>8316</v>
      </c>
      <c r="Q3487">
        <f t="shared" si="270"/>
        <v>101</v>
      </c>
      <c r="R3487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t="s">
        <v>8316</v>
      </c>
      <c r="Q3488">
        <f t="shared" si="270"/>
        <v>155</v>
      </c>
      <c r="R3488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t="s">
        <v>8316</v>
      </c>
      <c r="Q3489">
        <f t="shared" si="270"/>
        <v>128</v>
      </c>
      <c r="R3489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t="s">
        <v>8316</v>
      </c>
      <c r="Q3490">
        <f t="shared" si="270"/>
        <v>121</v>
      </c>
      <c r="R3490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t="s">
        <v>8316</v>
      </c>
      <c r="Q3491">
        <f t="shared" si="270"/>
        <v>113</v>
      </c>
      <c r="R3491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t="s">
        <v>8316</v>
      </c>
      <c r="Q3492">
        <f t="shared" si="270"/>
        <v>128</v>
      </c>
      <c r="R3492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t="s">
        <v>8316</v>
      </c>
      <c r="Q3493">
        <f t="shared" si="270"/>
        <v>158</v>
      </c>
      <c r="R3493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t="s">
        <v>8316</v>
      </c>
      <c r="Q3494">
        <f t="shared" si="270"/>
        <v>105</v>
      </c>
      <c r="R349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t="s">
        <v>8316</v>
      </c>
      <c r="Q3495">
        <f t="shared" si="270"/>
        <v>100</v>
      </c>
      <c r="R3495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t="s">
        <v>8316</v>
      </c>
      <c r="Q3496">
        <f t="shared" si="270"/>
        <v>100</v>
      </c>
      <c r="R3496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t="s">
        <v>8316</v>
      </c>
      <c r="Q3497">
        <f t="shared" si="270"/>
        <v>107</v>
      </c>
      <c r="R3497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t="s">
        <v>8316</v>
      </c>
      <c r="Q3498">
        <f t="shared" si="270"/>
        <v>124</v>
      </c>
      <c r="R3498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t="s">
        <v>8316</v>
      </c>
      <c r="Q3499">
        <f t="shared" si="270"/>
        <v>109</v>
      </c>
      <c r="R3499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t="s">
        <v>8316</v>
      </c>
      <c r="Q3500">
        <f t="shared" si="270"/>
        <v>102</v>
      </c>
      <c r="R3500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t="s">
        <v>8316</v>
      </c>
      <c r="Q3501">
        <f t="shared" si="270"/>
        <v>106</v>
      </c>
      <c r="R3501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t="s">
        <v>8316</v>
      </c>
      <c r="Q3502">
        <f t="shared" si="270"/>
        <v>106</v>
      </c>
      <c r="R3502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t="s">
        <v>8316</v>
      </c>
      <c r="Q3503">
        <f t="shared" si="270"/>
        <v>101</v>
      </c>
      <c r="R3503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t="s">
        <v>8316</v>
      </c>
      <c r="Q3504">
        <f t="shared" si="270"/>
        <v>105</v>
      </c>
      <c r="R350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t="s">
        <v>8316</v>
      </c>
      <c r="Q3505">
        <f t="shared" si="270"/>
        <v>108</v>
      </c>
      <c r="R3505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t="s">
        <v>8316</v>
      </c>
      <c r="Q3506">
        <f t="shared" si="270"/>
        <v>100</v>
      </c>
      <c r="R3506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t="s">
        <v>8316</v>
      </c>
      <c r="Q3507">
        <f t="shared" si="270"/>
        <v>104</v>
      </c>
      <c r="R3507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t="s">
        <v>8316</v>
      </c>
      <c r="Q3508">
        <f t="shared" si="270"/>
        <v>102</v>
      </c>
      <c r="R3508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t="s">
        <v>8316</v>
      </c>
      <c r="Q3509">
        <f t="shared" si="270"/>
        <v>104</v>
      </c>
      <c r="R3509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t="s">
        <v>8316</v>
      </c>
      <c r="Q3510">
        <f t="shared" si="270"/>
        <v>180</v>
      </c>
      <c r="R3510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t="s">
        <v>8316</v>
      </c>
      <c r="Q3511">
        <f t="shared" si="270"/>
        <v>106</v>
      </c>
      <c r="R3511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t="s">
        <v>8316</v>
      </c>
      <c r="Q3512">
        <f t="shared" si="270"/>
        <v>101</v>
      </c>
      <c r="R3512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t="s">
        <v>8316</v>
      </c>
      <c r="Q3513">
        <f t="shared" si="270"/>
        <v>101</v>
      </c>
      <c r="R3513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t="s">
        <v>8316</v>
      </c>
      <c r="Q3514">
        <f t="shared" si="270"/>
        <v>100</v>
      </c>
      <c r="R351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t="s">
        <v>8316</v>
      </c>
      <c r="Q3515">
        <f t="shared" si="270"/>
        <v>118</v>
      </c>
      <c r="R3515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t="s">
        <v>8316</v>
      </c>
      <c r="Q3516">
        <f t="shared" si="270"/>
        <v>110</v>
      </c>
      <c r="R3516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t="s">
        <v>8316</v>
      </c>
      <c r="Q3517">
        <f t="shared" si="270"/>
        <v>103</v>
      </c>
      <c r="R3517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t="s">
        <v>8316</v>
      </c>
      <c r="Q3518">
        <f t="shared" si="270"/>
        <v>100</v>
      </c>
      <c r="R3518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t="s">
        <v>8316</v>
      </c>
      <c r="Q3519">
        <f t="shared" si="270"/>
        <v>100</v>
      </c>
      <c r="R3519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t="s">
        <v>8316</v>
      </c>
      <c r="Q3520">
        <f t="shared" si="270"/>
        <v>110</v>
      </c>
      <c r="R3520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t="s">
        <v>8316</v>
      </c>
      <c r="Q3521">
        <f t="shared" si="270"/>
        <v>101</v>
      </c>
      <c r="R3521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t="s">
        <v>8316</v>
      </c>
      <c r="Q3522">
        <f t="shared" si="270"/>
        <v>101</v>
      </c>
      <c r="R3522">
        <f t="shared" si="271"/>
        <v>95.95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t="s">
        <v>8316</v>
      </c>
      <c r="Q3523">
        <f t="shared" ref="Q3523:Q3586" si="275">ROUND(E3523/D3523*100,0)</f>
        <v>169</v>
      </c>
      <c r="R3523">
        <f t="shared" ref="R3523:R3586" si="276">IFERROR(ROUND(E3523/L3523,2),0)</f>
        <v>45.62</v>
      </c>
      <c r="S3523" s="14">
        <f t="shared" ref="S3523:S3586" si="277">((((J3523/60)/60)/24)+DATE(1970,1,1))</f>
        <v>41881.361342592594</v>
      </c>
      <c r="T3523" s="14">
        <f t="shared" ref="T3523:T3586" si="278">((((I3523/60)/60)/24)+DATE(1970,1,1))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t="s">
        <v>8316</v>
      </c>
      <c r="Q3524">
        <f t="shared" si="275"/>
        <v>100</v>
      </c>
      <c r="R352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t="s">
        <v>8316</v>
      </c>
      <c r="Q3525">
        <f t="shared" si="275"/>
        <v>114</v>
      </c>
      <c r="R3525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t="s">
        <v>8316</v>
      </c>
      <c r="Q3526">
        <f t="shared" si="275"/>
        <v>102</v>
      </c>
      <c r="R3526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t="s">
        <v>8316</v>
      </c>
      <c r="Q3527">
        <f t="shared" si="275"/>
        <v>106</v>
      </c>
      <c r="R3527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t="s">
        <v>8316</v>
      </c>
      <c r="Q3528">
        <f t="shared" si="275"/>
        <v>102</v>
      </c>
      <c r="R3528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t="s">
        <v>8316</v>
      </c>
      <c r="Q3529">
        <f t="shared" si="275"/>
        <v>117</v>
      </c>
      <c r="R3529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t="s">
        <v>8316</v>
      </c>
      <c r="Q3530">
        <f t="shared" si="275"/>
        <v>101</v>
      </c>
      <c r="R3530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t="s">
        <v>8316</v>
      </c>
      <c r="Q3531">
        <f t="shared" si="275"/>
        <v>132</v>
      </c>
      <c r="R3531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t="s">
        <v>8316</v>
      </c>
      <c r="Q3532">
        <f t="shared" si="275"/>
        <v>100</v>
      </c>
      <c r="R3532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t="s">
        <v>8316</v>
      </c>
      <c r="Q3533">
        <f t="shared" si="275"/>
        <v>128</v>
      </c>
      <c r="R3533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t="s">
        <v>8316</v>
      </c>
      <c r="Q3534">
        <f t="shared" si="275"/>
        <v>119</v>
      </c>
      <c r="R353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t="s">
        <v>8316</v>
      </c>
      <c r="Q3535">
        <f t="shared" si="275"/>
        <v>126</v>
      </c>
      <c r="R3535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t="s">
        <v>8316</v>
      </c>
      <c r="Q3536">
        <f t="shared" si="275"/>
        <v>156</v>
      </c>
      <c r="R3536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t="s">
        <v>8316</v>
      </c>
      <c r="Q3537">
        <f t="shared" si="275"/>
        <v>103</v>
      </c>
      <c r="R3537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t="s">
        <v>8316</v>
      </c>
      <c r="Q3538">
        <f t="shared" si="275"/>
        <v>153</v>
      </c>
      <c r="R3538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t="s">
        <v>8316</v>
      </c>
      <c r="Q3539">
        <f t="shared" si="275"/>
        <v>180</v>
      </c>
      <c r="R3539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t="s">
        <v>8316</v>
      </c>
      <c r="Q3540">
        <f t="shared" si="275"/>
        <v>128</v>
      </c>
      <c r="R3540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t="s">
        <v>8316</v>
      </c>
      <c r="Q3541">
        <f t="shared" si="275"/>
        <v>120</v>
      </c>
      <c r="R3541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t="s">
        <v>8316</v>
      </c>
      <c r="Q3542">
        <f t="shared" si="275"/>
        <v>123</v>
      </c>
      <c r="R3542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t="s">
        <v>8316</v>
      </c>
      <c r="Q3543">
        <f t="shared" si="275"/>
        <v>105</v>
      </c>
      <c r="R3543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t="s">
        <v>8316</v>
      </c>
      <c r="Q3544">
        <f t="shared" si="275"/>
        <v>102</v>
      </c>
      <c r="R354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t="s">
        <v>8316</v>
      </c>
      <c r="Q3545">
        <f t="shared" si="275"/>
        <v>105</v>
      </c>
      <c r="R3545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t="s">
        <v>8316</v>
      </c>
      <c r="Q3546">
        <f t="shared" si="275"/>
        <v>100</v>
      </c>
      <c r="R3546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t="s">
        <v>8316</v>
      </c>
      <c r="Q3547">
        <f t="shared" si="275"/>
        <v>100</v>
      </c>
      <c r="R3547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t="s">
        <v>8316</v>
      </c>
      <c r="Q3548">
        <f t="shared" si="275"/>
        <v>102</v>
      </c>
      <c r="R3548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t="s">
        <v>8316</v>
      </c>
      <c r="Q3549">
        <f t="shared" si="275"/>
        <v>114</v>
      </c>
      <c r="R3549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t="s">
        <v>8316</v>
      </c>
      <c r="Q3550">
        <f t="shared" si="275"/>
        <v>102</v>
      </c>
      <c r="R3550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t="s">
        <v>8316</v>
      </c>
      <c r="Q3551">
        <f t="shared" si="275"/>
        <v>102</v>
      </c>
      <c r="R3551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t="s">
        <v>8316</v>
      </c>
      <c r="Q3552">
        <f t="shared" si="275"/>
        <v>105</v>
      </c>
      <c r="R3552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t="s">
        <v>8316</v>
      </c>
      <c r="Q3553">
        <f t="shared" si="275"/>
        <v>102</v>
      </c>
      <c r="R3553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t="s">
        <v>8316</v>
      </c>
      <c r="Q3554">
        <f t="shared" si="275"/>
        <v>100</v>
      </c>
      <c r="R355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t="s">
        <v>8316</v>
      </c>
      <c r="Q3555">
        <f t="shared" si="275"/>
        <v>106</v>
      </c>
      <c r="R3555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t="s">
        <v>8316</v>
      </c>
      <c r="Q3556">
        <f t="shared" si="275"/>
        <v>113</v>
      </c>
      <c r="R3556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t="s">
        <v>8316</v>
      </c>
      <c r="Q3557">
        <f t="shared" si="275"/>
        <v>100</v>
      </c>
      <c r="R3557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t="s">
        <v>8316</v>
      </c>
      <c r="Q3558">
        <f t="shared" si="275"/>
        <v>100</v>
      </c>
      <c r="R3558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t="s">
        <v>8316</v>
      </c>
      <c r="Q3559">
        <f t="shared" si="275"/>
        <v>100</v>
      </c>
      <c r="R3559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t="s">
        <v>8316</v>
      </c>
      <c r="Q3560">
        <f t="shared" si="275"/>
        <v>144</v>
      </c>
      <c r="R3560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t="s">
        <v>8316</v>
      </c>
      <c r="Q3561">
        <f t="shared" si="275"/>
        <v>104</v>
      </c>
      <c r="R3561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t="s">
        <v>8316</v>
      </c>
      <c r="Q3562">
        <f t="shared" si="275"/>
        <v>108</v>
      </c>
      <c r="R3562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t="s">
        <v>8316</v>
      </c>
      <c r="Q3563">
        <f t="shared" si="275"/>
        <v>102</v>
      </c>
      <c r="R3563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t="s">
        <v>8316</v>
      </c>
      <c r="Q3564">
        <f t="shared" si="275"/>
        <v>149</v>
      </c>
      <c r="R356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t="s">
        <v>8316</v>
      </c>
      <c r="Q3565">
        <f t="shared" si="275"/>
        <v>105</v>
      </c>
      <c r="R3565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t="s">
        <v>8316</v>
      </c>
      <c r="Q3566">
        <f t="shared" si="275"/>
        <v>101</v>
      </c>
      <c r="R3566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t="s">
        <v>8316</v>
      </c>
      <c r="Q3567">
        <f t="shared" si="275"/>
        <v>131</v>
      </c>
      <c r="R3567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t="s">
        <v>8316</v>
      </c>
      <c r="Q3568">
        <f t="shared" si="275"/>
        <v>105</v>
      </c>
      <c r="R3568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t="s">
        <v>8316</v>
      </c>
      <c r="Q3569">
        <f t="shared" si="275"/>
        <v>109</v>
      </c>
      <c r="R3569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t="s">
        <v>8316</v>
      </c>
      <c r="Q3570">
        <f t="shared" si="275"/>
        <v>111</v>
      </c>
      <c r="R3570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t="s">
        <v>8316</v>
      </c>
      <c r="Q3571">
        <f t="shared" si="275"/>
        <v>100</v>
      </c>
      <c r="R3571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t="s">
        <v>8316</v>
      </c>
      <c r="Q3572">
        <f t="shared" si="275"/>
        <v>114</v>
      </c>
      <c r="R3572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t="s">
        <v>8316</v>
      </c>
      <c r="Q3573">
        <f t="shared" si="275"/>
        <v>122</v>
      </c>
      <c r="R3573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t="s">
        <v>8316</v>
      </c>
      <c r="Q3574">
        <f t="shared" si="275"/>
        <v>100</v>
      </c>
      <c r="R357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t="s">
        <v>8316</v>
      </c>
      <c r="Q3575">
        <f t="shared" si="275"/>
        <v>103</v>
      </c>
      <c r="R3575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t="s">
        <v>8316</v>
      </c>
      <c r="Q3576">
        <f t="shared" si="275"/>
        <v>106</v>
      </c>
      <c r="R3576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t="s">
        <v>8316</v>
      </c>
      <c r="Q3577">
        <f t="shared" si="275"/>
        <v>101</v>
      </c>
      <c r="R3577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t="s">
        <v>8316</v>
      </c>
      <c r="Q3578">
        <f t="shared" si="275"/>
        <v>100</v>
      </c>
      <c r="R3578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t="s">
        <v>8316</v>
      </c>
      <c r="Q3579">
        <f t="shared" si="275"/>
        <v>130</v>
      </c>
      <c r="R3579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t="s">
        <v>8316</v>
      </c>
      <c r="Q3580">
        <f t="shared" si="275"/>
        <v>100</v>
      </c>
      <c r="R3580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t="s">
        <v>8316</v>
      </c>
      <c r="Q3581">
        <f t="shared" si="275"/>
        <v>100</v>
      </c>
      <c r="R3581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t="s">
        <v>8316</v>
      </c>
      <c r="Q3582">
        <f t="shared" si="275"/>
        <v>114</v>
      </c>
      <c r="R3582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t="s">
        <v>8316</v>
      </c>
      <c r="Q3583">
        <f t="shared" si="275"/>
        <v>100</v>
      </c>
      <c r="R3583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t="s">
        <v>8316</v>
      </c>
      <c r="Q3584">
        <f t="shared" si="275"/>
        <v>287</v>
      </c>
      <c r="R358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t="s">
        <v>8316</v>
      </c>
      <c r="Q3585">
        <f t="shared" si="275"/>
        <v>109</v>
      </c>
      <c r="R3585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t="s">
        <v>8316</v>
      </c>
      <c r="Q3586">
        <f t="shared" si="275"/>
        <v>116</v>
      </c>
      <c r="R3586">
        <f t="shared" si="276"/>
        <v>30.94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t="s">
        <v>8316</v>
      </c>
      <c r="Q3587">
        <f t="shared" ref="Q3587:Q3650" si="280">ROUND(E3587/D3587*100,0)</f>
        <v>119</v>
      </c>
      <c r="R3587">
        <f t="shared" ref="R3587:R3650" si="281">IFERROR(ROUND(E3587/L3587,2),0)</f>
        <v>176.09</v>
      </c>
      <c r="S3587" s="14">
        <f t="shared" ref="S3587:S3650" si="282">((((J3587/60)/60)/24)+DATE(1970,1,1))</f>
        <v>41964.716319444444</v>
      </c>
      <c r="T3587" s="14">
        <f t="shared" ref="T3587:T3650" si="283">((((I3587/60)/60)/24)+DATE(1970,1,1))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t="s">
        <v>8316</v>
      </c>
      <c r="Q3588">
        <f t="shared" si="280"/>
        <v>109</v>
      </c>
      <c r="R3588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t="s">
        <v>8316</v>
      </c>
      <c r="Q3589">
        <f t="shared" si="280"/>
        <v>127</v>
      </c>
      <c r="R3589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t="s">
        <v>8316</v>
      </c>
      <c r="Q3590">
        <f t="shared" si="280"/>
        <v>101</v>
      </c>
      <c r="R3590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t="s">
        <v>8316</v>
      </c>
      <c r="Q3591">
        <f t="shared" si="280"/>
        <v>128</v>
      </c>
      <c r="R3591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t="s">
        <v>8316</v>
      </c>
      <c r="Q3592">
        <f t="shared" si="280"/>
        <v>100</v>
      </c>
      <c r="R3592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t="s">
        <v>8316</v>
      </c>
      <c r="Q3593">
        <f t="shared" si="280"/>
        <v>175</v>
      </c>
      <c r="R3593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t="s">
        <v>8316</v>
      </c>
      <c r="Q3594">
        <f t="shared" si="280"/>
        <v>127</v>
      </c>
      <c r="R359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t="s">
        <v>8316</v>
      </c>
      <c r="Q3595">
        <f t="shared" si="280"/>
        <v>111</v>
      </c>
      <c r="R3595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t="s">
        <v>8316</v>
      </c>
      <c r="Q3596">
        <f t="shared" si="280"/>
        <v>126</v>
      </c>
      <c r="R3596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t="s">
        <v>8316</v>
      </c>
      <c r="Q3597">
        <f t="shared" si="280"/>
        <v>119</v>
      </c>
      <c r="R3597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t="s">
        <v>8316</v>
      </c>
      <c r="Q3598">
        <f t="shared" si="280"/>
        <v>108</v>
      </c>
      <c r="R3598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t="s">
        <v>8316</v>
      </c>
      <c r="Q3599">
        <f t="shared" si="280"/>
        <v>103</v>
      </c>
      <c r="R3599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t="s">
        <v>8316</v>
      </c>
      <c r="Q3600">
        <f t="shared" si="280"/>
        <v>110</v>
      </c>
      <c r="R3600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t="s">
        <v>8316</v>
      </c>
      <c r="Q3601">
        <f t="shared" si="280"/>
        <v>202</v>
      </c>
      <c r="R3601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t="s">
        <v>8316</v>
      </c>
      <c r="Q3602">
        <f t="shared" si="280"/>
        <v>130</v>
      </c>
      <c r="R3602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t="s">
        <v>8316</v>
      </c>
      <c r="Q3603">
        <f t="shared" si="280"/>
        <v>104</v>
      </c>
      <c r="R3603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t="s">
        <v>8316</v>
      </c>
      <c r="Q3604">
        <f t="shared" si="280"/>
        <v>100</v>
      </c>
      <c r="R360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t="s">
        <v>8316</v>
      </c>
      <c r="Q3605">
        <f t="shared" si="280"/>
        <v>171</v>
      </c>
      <c r="R3605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t="s">
        <v>8316</v>
      </c>
      <c r="Q3606">
        <f t="shared" si="280"/>
        <v>113</v>
      </c>
      <c r="R3606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t="s">
        <v>8316</v>
      </c>
      <c r="Q3607">
        <f t="shared" si="280"/>
        <v>184</v>
      </c>
      <c r="R3607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t="s">
        <v>8316</v>
      </c>
      <c r="Q3608">
        <f t="shared" si="280"/>
        <v>130</v>
      </c>
      <c r="R3608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t="s">
        <v>8316</v>
      </c>
      <c r="Q3609">
        <f t="shared" si="280"/>
        <v>105</v>
      </c>
      <c r="R3609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t="s">
        <v>8316</v>
      </c>
      <c r="Q3610">
        <f t="shared" si="280"/>
        <v>100</v>
      </c>
      <c r="R3610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t="s">
        <v>8316</v>
      </c>
      <c r="Q3611">
        <f t="shared" si="280"/>
        <v>153</v>
      </c>
      <c r="R3611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t="s">
        <v>8316</v>
      </c>
      <c r="Q3612">
        <f t="shared" si="280"/>
        <v>162</v>
      </c>
      <c r="R3612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t="s">
        <v>8316</v>
      </c>
      <c r="Q3613">
        <f t="shared" si="280"/>
        <v>136</v>
      </c>
      <c r="R3613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t="s">
        <v>8316</v>
      </c>
      <c r="Q3614">
        <f t="shared" si="280"/>
        <v>144</v>
      </c>
      <c r="R361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t="s">
        <v>8316</v>
      </c>
      <c r="Q3615">
        <f t="shared" si="280"/>
        <v>100</v>
      </c>
      <c r="R3615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t="s">
        <v>8316</v>
      </c>
      <c r="Q3616">
        <f t="shared" si="280"/>
        <v>101</v>
      </c>
      <c r="R3616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t="s">
        <v>8316</v>
      </c>
      <c r="Q3617">
        <f t="shared" si="280"/>
        <v>107</v>
      </c>
      <c r="R3617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t="s">
        <v>8316</v>
      </c>
      <c r="Q3618">
        <f t="shared" si="280"/>
        <v>125</v>
      </c>
      <c r="R3618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t="s">
        <v>8316</v>
      </c>
      <c r="Q3619">
        <f t="shared" si="280"/>
        <v>119</v>
      </c>
      <c r="R3619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t="s">
        <v>8316</v>
      </c>
      <c r="Q3620">
        <f t="shared" si="280"/>
        <v>101</v>
      </c>
      <c r="R3620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t="s">
        <v>8316</v>
      </c>
      <c r="Q3621">
        <f t="shared" si="280"/>
        <v>113</v>
      </c>
      <c r="R3621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t="s">
        <v>8316</v>
      </c>
      <c r="Q3622">
        <f t="shared" si="280"/>
        <v>105</v>
      </c>
      <c r="R3622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t="s">
        <v>8316</v>
      </c>
      <c r="Q3623">
        <f t="shared" si="280"/>
        <v>110</v>
      </c>
      <c r="R3623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t="s">
        <v>8316</v>
      </c>
      <c r="Q3624">
        <f t="shared" si="280"/>
        <v>100</v>
      </c>
      <c r="R362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t="s">
        <v>8316</v>
      </c>
      <c r="Q3625">
        <f t="shared" si="280"/>
        <v>120</v>
      </c>
      <c r="R3625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t="s">
        <v>8316</v>
      </c>
      <c r="Q3626">
        <f t="shared" si="280"/>
        <v>105</v>
      </c>
      <c r="R3626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t="s">
        <v>8316</v>
      </c>
      <c r="Q3627">
        <f t="shared" si="280"/>
        <v>103</v>
      </c>
      <c r="R3627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t="s">
        <v>8316</v>
      </c>
      <c r="Q3628">
        <f t="shared" si="280"/>
        <v>102</v>
      </c>
      <c r="R3628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t="s">
        <v>8316</v>
      </c>
      <c r="Q3629">
        <f t="shared" si="280"/>
        <v>100</v>
      </c>
      <c r="R3629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t="s">
        <v>8357</v>
      </c>
      <c r="Q3630">
        <f t="shared" si="280"/>
        <v>0</v>
      </c>
      <c r="R3630">
        <f t="shared" si="281"/>
        <v>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t="s">
        <v>8357</v>
      </c>
      <c r="Q3631">
        <f t="shared" si="280"/>
        <v>0</v>
      </c>
      <c r="R3631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t="s">
        <v>8357</v>
      </c>
      <c r="Q3632">
        <f t="shared" si="280"/>
        <v>0</v>
      </c>
      <c r="R3632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t="s">
        <v>8357</v>
      </c>
      <c r="Q3633">
        <f t="shared" si="280"/>
        <v>51</v>
      </c>
      <c r="R3633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t="s">
        <v>8357</v>
      </c>
      <c r="Q3634">
        <f t="shared" si="280"/>
        <v>20</v>
      </c>
      <c r="R363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t="s">
        <v>8357</v>
      </c>
      <c r="Q3635">
        <f t="shared" si="280"/>
        <v>35</v>
      </c>
      <c r="R3635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t="s">
        <v>8357</v>
      </c>
      <c r="Q3636">
        <f t="shared" si="280"/>
        <v>4</v>
      </c>
      <c r="R3636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t="s">
        <v>8357</v>
      </c>
      <c r="Q3637">
        <f t="shared" si="280"/>
        <v>36</v>
      </c>
      <c r="R3637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t="s">
        <v>8357</v>
      </c>
      <c r="Q3638">
        <f t="shared" si="280"/>
        <v>0</v>
      </c>
      <c r="R3638">
        <f t="shared" si="281"/>
        <v>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t="s">
        <v>8357</v>
      </c>
      <c r="Q3639">
        <f t="shared" si="280"/>
        <v>31</v>
      </c>
      <c r="R3639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t="s">
        <v>8357</v>
      </c>
      <c r="Q3640">
        <f t="shared" si="280"/>
        <v>7</v>
      </c>
      <c r="R3640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t="s">
        <v>8357</v>
      </c>
      <c r="Q3641">
        <f t="shared" si="280"/>
        <v>0</v>
      </c>
      <c r="R3641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t="s">
        <v>8357</v>
      </c>
      <c r="Q3642">
        <f t="shared" si="280"/>
        <v>6</v>
      </c>
      <c r="R3642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t="s">
        <v>8357</v>
      </c>
      <c r="Q3643">
        <f t="shared" si="280"/>
        <v>0</v>
      </c>
      <c r="R3643">
        <f t="shared" si="281"/>
        <v>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t="s">
        <v>8357</v>
      </c>
      <c r="Q3644">
        <f t="shared" si="280"/>
        <v>2</v>
      </c>
      <c r="R364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t="s">
        <v>8357</v>
      </c>
      <c r="Q3645">
        <f t="shared" si="280"/>
        <v>0</v>
      </c>
      <c r="R3645">
        <f t="shared" si="281"/>
        <v>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t="s">
        <v>8357</v>
      </c>
      <c r="Q3646">
        <f t="shared" si="280"/>
        <v>16</v>
      </c>
      <c r="R3646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t="s">
        <v>8357</v>
      </c>
      <c r="Q3647">
        <f t="shared" si="280"/>
        <v>0</v>
      </c>
      <c r="R3647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t="s">
        <v>8357</v>
      </c>
      <c r="Q3648">
        <f t="shared" si="280"/>
        <v>5</v>
      </c>
      <c r="R3648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t="s">
        <v>8357</v>
      </c>
      <c r="Q3649">
        <f t="shared" si="280"/>
        <v>6</v>
      </c>
      <c r="R3649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t="s">
        <v>8316</v>
      </c>
      <c r="Q3650">
        <f t="shared" si="280"/>
        <v>100</v>
      </c>
      <c r="R3650">
        <f t="shared" si="281"/>
        <v>550.04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t="s">
        <v>8316</v>
      </c>
      <c r="Q3651">
        <f t="shared" ref="Q3651:Q3714" si="285">ROUND(E3651/D3651*100,0)</f>
        <v>104</v>
      </c>
      <c r="R3651">
        <f t="shared" ref="R3651:R3714" si="286">IFERROR(ROUND(E3651/L3651,2),0)</f>
        <v>97.5</v>
      </c>
      <c r="S3651" s="14">
        <f t="shared" ref="S3651:S3714" si="287">((((J3651/60)/60)/24)+DATE(1970,1,1))</f>
        <v>41780.712893518517</v>
      </c>
      <c r="T3651" s="14">
        <f t="shared" ref="T3651:T3714" si="288">((((I3651/60)/60)/24)+DATE(1970,1,1))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t="s">
        <v>8316</v>
      </c>
      <c r="Q3652">
        <f t="shared" si="285"/>
        <v>100</v>
      </c>
      <c r="R3652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t="s">
        <v>8316</v>
      </c>
      <c r="Q3653">
        <f t="shared" si="285"/>
        <v>104</v>
      </c>
      <c r="R3653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t="s">
        <v>8316</v>
      </c>
      <c r="Q3654">
        <f t="shared" si="285"/>
        <v>251</v>
      </c>
      <c r="R365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t="s">
        <v>8316</v>
      </c>
      <c r="Q3655">
        <f t="shared" si="285"/>
        <v>101</v>
      </c>
      <c r="R3655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t="s">
        <v>8316</v>
      </c>
      <c r="Q3656">
        <f t="shared" si="285"/>
        <v>174</v>
      </c>
      <c r="R3656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t="s">
        <v>8316</v>
      </c>
      <c r="Q3657">
        <f t="shared" si="285"/>
        <v>116</v>
      </c>
      <c r="R3657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t="s">
        <v>8316</v>
      </c>
      <c r="Q3658">
        <f t="shared" si="285"/>
        <v>106</v>
      </c>
      <c r="R3658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t="s">
        <v>8316</v>
      </c>
      <c r="Q3659">
        <f t="shared" si="285"/>
        <v>111</v>
      </c>
      <c r="R3659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t="s">
        <v>8316</v>
      </c>
      <c r="Q3660">
        <f t="shared" si="285"/>
        <v>101</v>
      </c>
      <c r="R3660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t="s">
        <v>8316</v>
      </c>
      <c r="Q3661">
        <f t="shared" si="285"/>
        <v>102</v>
      </c>
      <c r="R3661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t="s">
        <v>8316</v>
      </c>
      <c r="Q3662">
        <f t="shared" si="285"/>
        <v>100</v>
      </c>
      <c r="R3662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t="s">
        <v>8316</v>
      </c>
      <c r="Q3663">
        <f t="shared" si="285"/>
        <v>111</v>
      </c>
      <c r="R3663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t="s">
        <v>8316</v>
      </c>
      <c r="Q3664">
        <f t="shared" si="285"/>
        <v>101</v>
      </c>
      <c r="R366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t="s">
        <v>8316</v>
      </c>
      <c r="Q3665">
        <f t="shared" si="285"/>
        <v>104</v>
      </c>
      <c r="R3665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t="s">
        <v>8316</v>
      </c>
      <c r="Q3666">
        <f t="shared" si="285"/>
        <v>109</v>
      </c>
      <c r="R3666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t="s">
        <v>8316</v>
      </c>
      <c r="Q3667">
        <f t="shared" si="285"/>
        <v>115</v>
      </c>
      <c r="R3667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t="s">
        <v>8316</v>
      </c>
      <c r="Q3668">
        <f t="shared" si="285"/>
        <v>100</v>
      </c>
      <c r="R3668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t="s">
        <v>8316</v>
      </c>
      <c r="Q3669">
        <f t="shared" si="285"/>
        <v>103</v>
      </c>
      <c r="R3669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t="s">
        <v>8316</v>
      </c>
      <c r="Q3670">
        <f t="shared" si="285"/>
        <v>104</v>
      </c>
      <c r="R3670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t="s">
        <v>8316</v>
      </c>
      <c r="Q3671">
        <f t="shared" si="285"/>
        <v>138</v>
      </c>
      <c r="R3671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t="s">
        <v>8316</v>
      </c>
      <c r="Q3672">
        <f t="shared" si="285"/>
        <v>110</v>
      </c>
      <c r="R3672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t="s">
        <v>8316</v>
      </c>
      <c r="Q3673">
        <f t="shared" si="285"/>
        <v>101</v>
      </c>
      <c r="R3673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t="s">
        <v>8316</v>
      </c>
      <c r="Q3674">
        <f t="shared" si="285"/>
        <v>102</v>
      </c>
      <c r="R367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t="s">
        <v>8316</v>
      </c>
      <c r="Q3675">
        <f t="shared" si="285"/>
        <v>114</v>
      </c>
      <c r="R3675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t="s">
        <v>8316</v>
      </c>
      <c r="Q3676">
        <f t="shared" si="285"/>
        <v>100</v>
      </c>
      <c r="R3676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t="s">
        <v>8316</v>
      </c>
      <c r="Q3677">
        <f t="shared" si="285"/>
        <v>140</v>
      </c>
      <c r="R3677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t="s">
        <v>8316</v>
      </c>
      <c r="Q3678">
        <f t="shared" si="285"/>
        <v>129</v>
      </c>
      <c r="R3678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t="s">
        <v>8316</v>
      </c>
      <c r="Q3679">
        <f t="shared" si="285"/>
        <v>103</v>
      </c>
      <c r="R3679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t="s">
        <v>8316</v>
      </c>
      <c r="Q3680">
        <f t="shared" si="285"/>
        <v>103</v>
      </c>
      <c r="R3680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t="s">
        <v>8316</v>
      </c>
      <c r="Q3681">
        <f t="shared" si="285"/>
        <v>110</v>
      </c>
      <c r="R3681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t="s">
        <v>8316</v>
      </c>
      <c r="Q3682">
        <f t="shared" si="285"/>
        <v>113</v>
      </c>
      <c r="R3682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t="s">
        <v>8316</v>
      </c>
      <c r="Q3683">
        <f t="shared" si="285"/>
        <v>112</v>
      </c>
      <c r="R3683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t="s">
        <v>8316</v>
      </c>
      <c r="Q3684">
        <f t="shared" si="285"/>
        <v>139</v>
      </c>
      <c r="R368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t="s">
        <v>8316</v>
      </c>
      <c r="Q3685">
        <f t="shared" si="285"/>
        <v>111</v>
      </c>
      <c r="R3685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t="s">
        <v>8316</v>
      </c>
      <c r="Q3686">
        <f t="shared" si="285"/>
        <v>139</v>
      </c>
      <c r="R3686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t="s">
        <v>8316</v>
      </c>
      <c r="Q3687">
        <f t="shared" si="285"/>
        <v>106</v>
      </c>
      <c r="R3687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t="s">
        <v>8316</v>
      </c>
      <c r="Q3688">
        <f t="shared" si="285"/>
        <v>101</v>
      </c>
      <c r="R3688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t="s">
        <v>8316</v>
      </c>
      <c r="Q3689">
        <f t="shared" si="285"/>
        <v>100</v>
      </c>
      <c r="R3689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t="s">
        <v>8316</v>
      </c>
      <c r="Q3690">
        <f t="shared" si="285"/>
        <v>109</v>
      </c>
      <c r="R3690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t="s">
        <v>8316</v>
      </c>
      <c r="Q3691">
        <f t="shared" si="285"/>
        <v>118</v>
      </c>
      <c r="R3691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t="s">
        <v>8316</v>
      </c>
      <c r="Q3692">
        <f t="shared" si="285"/>
        <v>120</v>
      </c>
      <c r="R3692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t="s">
        <v>8316</v>
      </c>
      <c r="Q3693">
        <f t="shared" si="285"/>
        <v>128</v>
      </c>
      <c r="R3693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t="s">
        <v>8316</v>
      </c>
      <c r="Q3694">
        <f t="shared" si="285"/>
        <v>126</v>
      </c>
      <c r="R369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t="s">
        <v>8316</v>
      </c>
      <c r="Q3695">
        <f t="shared" si="285"/>
        <v>129</v>
      </c>
      <c r="R3695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t="s">
        <v>8316</v>
      </c>
      <c r="Q3696">
        <f t="shared" si="285"/>
        <v>107</v>
      </c>
      <c r="R3696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t="s">
        <v>8316</v>
      </c>
      <c r="Q3697">
        <f t="shared" si="285"/>
        <v>100</v>
      </c>
      <c r="R3697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t="s">
        <v>8316</v>
      </c>
      <c r="Q3698">
        <f t="shared" si="285"/>
        <v>155</v>
      </c>
      <c r="R3698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t="s">
        <v>8316</v>
      </c>
      <c r="Q3699">
        <f t="shared" si="285"/>
        <v>108</v>
      </c>
      <c r="R3699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t="s">
        <v>8316</v>
      </c>
      <c r="Q3700">
        <f t="shared" si="285"/>
        <v>111</v>
      </c>
      <c r="R3700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t="s">
        <v>8316</v>
      </c>
      <c r="Q3701">
        <f t="shared" si="285"/>
        <v>101</v>
      </c>
      <c r="R3701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t="s">
        <v>8316</v>
      </c>
      <c r="Q3702">
        <f t="shared" si="285"/>
        <v>121</v>
      </c>
      <c r="R3702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t="s">
        <v>8316</v>
      </c>
      <c r="Q3703">
        <f t="shared" si="285"/>
        <v>100</v>
      </c>
      <c r="R3703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t="s">
        <v>8316</v>
      </c>
      <c r="Q3704">
        <f t="shared" si="285"/>
        <v>109</v>
      </c>
      <c r="R370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t="s">
        <v>8316</v>
      </c>
      <c r="Q3705">
        <f t="shared" si="285"/>
        <v>123</v>
      </c>
      <c r="R3705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t="s">
        <v>8316</v>
      </c>
      <c r="Q3706">
        <f t="shared" si="285"/>
        <v>136</v>
      </c>
      <c r="R3706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t="s">
        <v>8316</v>
      </c>
      <c r="Q3707">
        <f t="shared" si="285"/>
        <v>103</v>
      </c>
      <c r="R3707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t="s">
        <v>8316</v>
      </c>
      <c r="Q3708">
        <f t="shared" si="285"/>
        <v>121</v>
      </c>
      <c r="R3708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t="s">
        <v>8316</v>
      </c>
      <c r="Q3709">
        <f t="shared" si="285"/>
        <v>186</v>
      </c>
      <c r="R3709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t="s">
        <v>8316</v>
      </c>
      <c r="Q3710">
        <f t="shared" si="285"/>
        <v>300</v>
      </c>
      <c r="R3710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t="s">
        <v>8316</v>
      </c>
      <c r="Q3711">
        <f t="shared" si="285"/>
        <v>108</v>
      </c>
      <c r="R3711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t="s">
        <v>8316</v>
      </c>
      <c r="Q3712">
        <f t="shared" si="285"/>
        <v>141</v>
      </c>
      <c r="R3712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t="s">
        <v>8316</v>
      </c>
      <c r="Q3713">
        <f t="shared" si="285"/>
        <v>114</v>
      </c>
      <c r="R3713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t="s">
        <v>8316</v>
      </c>
      <c r="Q3714">
        <f t="shared" si="285"/>
        <v>154</v>
      </c>
      <c r="R3714">
        <f t="shared" si="286"/>
        <v>110.87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t="s">
        <v>8316</v>
      </c>
      <c r="Q3715">
        <f t="shared" ref="Q3715:Q3778" si="290">ROUND(E3715/D3715*100,0)</f>
        <v>102</v>
      </c>
      <c r="R3715">
        <f t="shared" ref="R3715:R3778" si="291">IFERROR(ROUND(E3715/L3715,2),0)</f>
        <v>106.84</v>
      </c>
      <c r="S3715" s="14">
        <f t="shared" ref="S3715:S3778" si="292">((((J3715/60)/60)/24)+DATE(1970,1,1))</f>
        <v>42505.738032407404</v>
      </c>
      <c r="T3715" s="14">
        <f t="shared" ref="T3715:T3778" si="293">((((I3715/60)/60)/24)+DATE(1970,1,1))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t="s">
        <v>8316</v>
      </c>
      <c r="Q3716">
        <f t="shared" si="290"/>
        <v>102</v>
      </c>
      <c r="R3716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t="s">
        <v>8316</v>
      </c>
      <c r="Q3717">
        <f t="shared" si="290"/>
        <v>103</v>
      </c>
      <c r="R3717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t="s">
        <v>8316</v>
      </c>
      <c r="Q3718">
        <f t="shared" si="290"/>
        <v>156</v>
      </c>
      <c r="R3718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t="s">
        <v>8316</v>
      </c>
      <c r="Q3719">
        <f t="shared" si="290"/>
        <v>101</v>
      </c>
      <c r="R3719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t="s">
        <v>8316</v>
      </c>
      <c r="Q3720">
        <f t="shared" si="290"/>
        <v>239</v>
      </c>
      <c r="R3720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t="s">
        <v>8316</v>
      </c>
      <c r="Q3721">
        <f t="shared" si="290"/>
        <v>210</v>
      </c>
      <c r="R3721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t="s">
        <v>8316</v>
      </c>
      <c r="Q3722">
        <f t="shared" si="290"/>
        <v>105</v>
      </c>
      <c r="R3722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t="s">
        <v>8316</v>
      </c>
      <c r="Q3723">
        <f t="shared" si="290"/>
        <v>101</v>
      </c>
      <c r="R3723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t="s">
        <v>8316</v>
      </c>
      <c r="Q3724">
        <f t="shared" si="290"/>
        <v>111</v>
      </c>
      <c r="R372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t="s">
        <v>8316</v>
      </c>
      <c r="Q3725">
        <f t="shared" si="290"/>
        <v>102</v>
      </c>
      <c r="R3725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t="s">
        <v>8316</v>
      </c>
      <c r="Q3726">
        <f t="shared" si="290"/>
        <v>103</v>
      </c>
      <c r="R3726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t="s">
        <v>8316</v>
      </c>
      <c r="Q3727">
        <f t="shared" si="290"/>
        <v>127</v>
      </c>
      <c r="R3727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t="s">
        <v>8316</v>
      </c>
      <c r="Q3728">
        <f t="shared" si="290"/>
        <v>339</v>
      </c>
      <c r="R3728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t="s">
        <v>8316</v>
      </c>
      <c r="Q3729">
        <f t="shared" si="290"/>
        <v>101</v>
      </c>
      <c r="R3729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t="s">
        <v>8316</v>
      </c>
      <c r="Q3730">
        <f t="shared" si="290"/>
        <v>9</v>
      </c>
      <c r="R3730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t="s">
        <v>8316</v>
      </c>
      <c r="Q3731">
        <f t="shared" si="290"/>
        <v>7</v>
      </c>
      <c r="R3731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t="s">
        <v>8316</v>
      </c>
      <c r="Q3732">
        <f t="shared" si="290"/>
        <v>10</v>
      </c>
      <c r="R3732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t="s">
        <v>8316</v>
      </c>
      <c r="Q3733">
        <f t="shared" si="290"/>
        <v>11</v>
      </c>
      <c r="R3733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t="s">
        <v>8316</v>
      </c>
      <c r="Q3734">
        <f t="shared" si="290"/>
        <v>15</v>
      </c>
      <c r="R373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t="s">
        <v>8316</v>
      </c>
      <c r="Q3735">
        <f t="shared" si="290"/>
        <v>0</v>
      </c>
      <c r="R3735">
        <f t="shared" si="291"/>
        <v>0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t="s">
        <v>8316</v>
      </c>
      <c r="Q3736">
        <f t="shared" si="290"/>
        <v>28</v>
      </c>
      <c r="R3736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t="s">
        <v>8316</v>
      </c>
      <c r="Q3737">
        <f t="shared" si="290"/>
        <v>13</v>
      </c>
      <c r="R3737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t="s">
        <v>8316</v>
      </c>
      <c r="Q3738">
        <f t="shared" si="290"/>
        <v>1</v>
      </c>
      <c r="R3738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t="s">
        <v>8316</v>
      </c>
      <c r="Q3739">
        <f t="shared" si="290"/>
        <v>21</v>
      </c>
      <c r="R3739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t="s">
        <v>8316</v>
      </c>
      <c r="Q3740">
        <f t="shared" si="290"/>
        <v>18</v>
      </c>
      <c r="R3740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t="s">
        <v>8316</v>
      </c>
      <c r="Q3741">
        <f t="shared" si="290"/>
        <v>20</v>
      </c>
      <c r="R3741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t="s">
        <v>8316</v>
      </c>
      <c r="Q3742">
        <f t="shared" si="290"/>
        <v>18</v>
      </c>
      <c r="R3742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t="s">
        <v>8316</v>
      </c>
      <c r="Q3743">
        <f t="shared" si="290"/>
        <v>0</v>
      </c>
      <c r="R3743">
        <f t="shared" si="291"/>
        <v>0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t="s">
        <v>8316</v>
      </c>
      <c r="Q3744">
        <f t="shared" si="290"/>
        <v>2</v>
      </c>
      <c r="R374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t="s">
        <v>8316</v>
      </c>
      <c r="Q3745">
        <f t="shared" si="290"/>
        <v>0</v>
      </c>
      <c r="R3745">
        <f t="shared" si="291"/>
        <v>0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t="s">
        <v>8316</v>
      </c>
      <c r="Q3746">
        <f t="shared" si="290"/>
        <v>0</v>
      </c>
      <c r="R3746">
        <f t="shared" si="291"/>
        <v>0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t="s">
        <v>8316</v>
      </c>
      <c r="Q3747">
        <f t="shared" si="290"/>
        <v>10</v>
      </c>
      <c r="R3747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t="s">
        <v>8316</v>
      </c>
      <c r="Q3748">
        <f t="shared" si="290"/>
        <v>2</v>
      </c>
      <c r="R3748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t="s">
        <v>8316</v>
      </c>
      <c r="Q3749">
        <f t="shared" si="290"/>
        <v>1</v>
      </c>
      <c r="R3749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t="s">
        <v>8357</v>
      </c>
      <c r="Q3750">
        <f t="shared" si="290"/>
        <v>104</v>
      </c>
      <c r="R3750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t="s">
        <v>8357</v>
      </c>
      <c r="Q3751">
        <f t="shared" si="290"/>
        <v>105</v>
      </c>
      <c r="R3751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t="s">
        <v>8357</v>
      </c>
      <c r="Q3752">
        <f t="shared" si="290"/>
        <v>100</v>
      </c>
      <c r="R3752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t="s">
        <v>8357</v>
      </c>
      <c r="Q3753">
        <f t="shared" si="290"/>
        <v>133</v>
      </c>
      <c r="R3753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t="s">
        <v>8357</v>
      </c>
      <c r="Q3754">
        <f t="shared" si="290"/>
        <v>113</v>
      </c>
      <c r="R375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t="s">
        <v>8357</v>
      </c>
      <c r="Q3755">
        <f t="shared" si="290"/>
        <v>103</v>
      </c>
      <c r="R3755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t="s">
        <v>8357</v>
      </c>
      <c r="Q3756">
        <f t="shared" si="290"/>
        <v>120</v>
      </c>
      <c r="R3756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t="s">
        <v>8357</v>
      </c>
      <c r="Q3757">
        <f t="shared" si="290"/>
        <v>130</v>
      </c>
      <c r="R3757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t="s">
        <v>8357</v>
      </c>
      <c r="Q3758">
        <f t="shared" si="290"/>
        <v>101</v>
      </c>
      <c r="R3758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t="s">
        <v>8357</v>
      </c>
      <c r="Q3759">
        <f t="shared" si="290"/>
        <v>109</v>
      </c>
      <c r="R3759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t="s">
        <v>8357</v>
      </c>
      <c r="Q3760">
        <f t="shared" si="290"/>
        <v>102</v>
      </c>
      <c r="R3760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t="s">
        <v>8357</v>
      </c>
      <c r="Q3761">
        <f t="shared" si="290"/>
        <v>110</v>
      </c>
      <c r="R3761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t="s">
        <v>8357</v>
      </c>
      <c r="Q3762">
        <f t="shared" si="290"/>
        <v>101</v>
      </c>
      <c r="R3762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t="s">
        <v>8357</v>
      </c>
      <c r="Q3763">
        <f t="shared" si="290"/>
        <v>100</v>
      </c>
      <c r="R3763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t="s">
        <v>8357</v>
      </c>
      <c r="Q3764">
        <f t="shared" si="290"/>
        <v>106</v>
      </c>
      <c r="R376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t="s">
        <v>8357</v>
      </c>
      <c r="Q3765">
        <f t="shared" si="290"/>
        <v>100</v>
      </c>
      <c r="R3765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t="s">
        <v>8357</v>
      </c>
      <c r="Q3766">
        <f t="shared" si="290"/>
        <v>100</v>
      </c>
      <c r="R3766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t="s">
        <v>8357</v>
      </c>
      <c r="Q3767">
        <f t="shared" si="290"/>
        <v>113</v>
      </c>
      <c r="R3767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t="s">
        <v>8357</v>
      </c>
      <c r="Q3768">
        <f t="shared" si="290"/>
        <v>103</v>
      </c>
      <c r="R3768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t="s">
        <v>8357</v>
      </c>
      <c r="Q3769">
        <f t="shared" si="290"/>
        <v>117</v>
      </c>
      <c r="R3769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t="s">
        <v>8357</v>
      </c>
      <c r="Q3770">
        <f t="shared" si="290"/>
        <v>108</v>
      </c>
      <c r="R3770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t="s">
        <v>8357</v>
      </c>
      <c r="Q3771">
        <f t="shared" si="290"/>
        <v>100</v>
      </c>
      <c r="R3771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t="s">
        <v>8357</v>
      </c>
      <c r="Q3772">
        <f t="shared" si="290"/>
        <v>100</v>
      </c>
      <c r="R3772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t="s">
        <v>8357</v>
      </c>
      <c r="Q3773">
        <f t="shared" si="290"/>
        <v>146</v>
      </c>
      <c r="R3773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t="s">
        <v>8357</v>
      </c>
      <c r="Q3774">
        <f t="shared" si="290"/>
        <v>110</v>
      </c>
      <c r="R377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t="s">
        <v>8357</v>
      </c>
      <c r="Q3775">
        <f t="shared" si="290"/>
        <v>108</v>
      </c>
      <c r="R3775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t="s">
        <v>8357</v>
      </c>
      <c r="Q3776">
        <f t="shared" si="290"/>
        <v>100</v>
      </c>
      <c r="R3776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t="s">
        <v>8357</v>
      </c>
      <c r="Q3777">
        <f t="shared" si="290"/>
        <v>100</v>
      </c>
      <c r="R3777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t="s">
        <v>8357</v>
      </c>
      <c r="Q3778">
        <f t="shared" si="290"/>
        <v>107</v>
      </c>
      <c r="R3778">
        <f t="shared" si="291"/>
        <v>90.82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t="s">
        <v>8357</v>
      </c>
      <c r="Q3779">
        <f t="shared" ref="Q3779:Q3842" si="295">ROUND(E3779/D3779*100,0)</f>
        <v>143</v>
      </c>
      <c r="R3779">
        <f t="shared" ref="R3779:R3842" si="296">IFERROR(ROUND(E3779/L3779,2),0)</f>
        <v>48.54</v>
      </c>
      <c r="S3779" s="14">
        <f t="shared" ref="S3779:S3842" si="297">((((J3779/60)/60)/24)+DATE(1970,1,1))</f>
        <v>41887.111354166671</v>
      </c>
      <c r="T3779" s="14">
        <f t="shared" ref="T3779:T3842" si="298">((((I3779/60)/60)/24)+DATE(1970,1,1))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t="s">
        <v>8357</v>
      </c>
      <c r="Q3780">
        <f t="shared" si="295"/>
        <v>105</v>
      </c>
      <c r="R3780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t="s">
        <v>8357</v>
      </c>
      <c r="Q3781">
        <f t="shared" si="295"/>
        <v>104</v>
      </c>
      <c r="R3781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t="s">
        <v>8357</v>
      </c>
      <c r="Q3782">
        <f t="shared" si="295"/>
        <v>120</v>
      </c>
      <c r="R3782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t="s">
        <v>8357</v>
      </c>
      <c r="Q3783">
        <f t="shared" si="295"/>
        <v>110</v>
      </c>
      <c r="R3783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t="s">
        <v>8357</v>
      </c>
      <c r="Q3784">
        <f t="shared" si="295"/>
        <v>102</v>
      </c>
      <c r="R378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t="s">
        <v>8357</v>
      </c>
      <c r="Q3785">
        <f t="shared" si="295"/>
        <v>129</v>
      </c>
      <c r="R3785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t="s">
        <v>8357</v>
      </c>
      <c r="Q3786">
        <f t="shared" si="295"/>
        <v>115</v>
      </c>
      <c r="R3786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t="s">
        <v>8357</v>
      </c>
      <c r="Q3787">
        <f t="shared" si="295"/>
        <v>151</v>
      </c>
      <c r="R3787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t="s">
        <v>8357</v>
      </c>
      <c r="Q3788">
        <f t="shared" si="295"/>
        <v>111</v>
      </c>
      <c r="R3788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t="s">
        <v>8357</v>
      </c>
      <c r="Q3789">
        <f t="shared" si="295"/>
        <v>100</v>
      </c>
      <c r="R3789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t="s">
        <v>8357</v>
      </c>
      <c r="Q3790">
        <f t="shared" si="295"/>
        <v>1</v>
      </c>
      <c r="R3790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t="s">
        <v>8357</v>
      </c>
      <c r="Q3791">
        <f t="shared" si="295"/>
        <v>3</v>
      </c>
      <c r="R3791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t="s">
        <v>8357</v>
      </c>
      <c r="Q3792">
        <f t="shared" si="295"/>
        <v>0</v>
      </c>
      <c r="R3792">
        <f t="shared" si="296"/>
        <v>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t="s">
        <v>8357</v>
      </c>
      <c r="Q3793">
        <f t="shared" si="295"/>
        <v>0</v>
      </c>
      <c r="R3793">
        <f t="shared" si="296"/>
        <v>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t="s">
        <v>8357</v>
      </c>
      <c r="Q3794">
        <f t="shared" si="295"/>
        <v>0</v>
      </c>
      <c r="R379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t="s">
        <v>8357</v>
      </c>
      <c r="Q3795">
        <f t="shared" si="295"/>
        <v>60</v>
      </c>
      <c r="R3795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t="s">
        <v>8357</v>
      </c>
      <c r="Q3796">
        <f t="shared" si="295"/>
        <v>1</v>
      </c>
      <c r="R3796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t="s">
        <v>8357</v>
      </c>
      <c r="Q3797">
        <f t="shared" si="295"/>
        <v>2</v>
      </c>
      <c r="R3797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t="s">
        <v>8357</v>
      </c>
      <c r="Q3798">
        <f t="shared" si="295"/>
        <v>0</v>
      </c>
      <c r="R3798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t="s">
        <v>8357</v>
      </c>
      <c r="Q3799">
        <f t="shared" si="295"/>
        <v>90</v>
      </c>
      <c r="R3799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t="s">
        <v>8357</v>
      </c>
      <c r="Q3800">
        <f t="shared" si="295"/>
        <v>1</v>
      </c>
      <c r="R3800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t="s">
        <v>8357</v>
      </c>
      <c r="Q3801">
        <f t="shared" si="295"/>
        <v>4</v>
      </c>
      <c r="R3801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t="s">
        <v>8357</v>
      </c>
      <c r="Q3802">
        <f t="shared" si="295"/>
        <v>4</v>
      </c>
      <c r="R3802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t="s">
        <v>8357</v>
      </c>
      <c r="Q3803">
        <f t="shared" si="295"/>
        <v>9</v>
      </c>
      <c r="R3803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t="s">
        <v>8357</v>
      </c>
      <c r="Q3804">
        <f t="shared" si="295"/>
        <v>0</v>
      </c>
      <c r="R3804">
        <f t="shared" si="296"/>
        <v>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t="s">
        <v>8357</v>
      </c>
      <c r="Q3805">
        <f t="shared" si="295"/>
        <v>20</v>
      </c>
      <c r="R3805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t="s">
        <v>8357</v>
      </c>
      <c r="Q3806">
        <f t="shared" si="295"/>
        <v>0</v>
      </c>
      <c r="R3806">
        <f t="shared" si="296"/>
        <v>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t="s">
        <v>8357</v>
      </c>
      <c r="Q3807">
        <f t="shared" si="295"/>
        <v>0</v>
      </c>
      <c r="R3807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t="s">
        <v>8357</v>
      </c>
      <c r="Q3808">
        <f t="shared" si="295"/>
        <v>0</v>
      </c>
      <c r="R3808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t="s">
        <v>8357</v>
      </c>
      <c r="Q3809">
        <f t="shared" si="295"/>
        <v>30</v>
      </c>
      <c r="R3809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t="s">
        <v>8316</v>
      </c>
      <c r="Q3810">
        <f t="shared" si="295"/>
        <v>100</v>
      </c>
      <c r="R3810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t="s">
        <v>8316</v>
      </c>
      <c r="Q3811">
        <f t="shared" si="295"/>
        <v>101</v>
      </c>
      <c r="R3811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t="s">
        <v>8316</v>
      </c>
      <c r="Q3812">
        <f t="shared" si="295"/>
        <v>122</v>
      </c>
      <c r="R3812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t="s">
        <v>8316</v>
      </c>
      <c r="Q3813">
        <f t="shared" si="295"/>
        <v>330</v>
      </c>
      <c r="R3813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t="s">
        <v>8316</v>
      </c>
      <c r="Q3814">
        <f t="shared" si="295"/>
        <v>110</v>
      </c>
      <c r="R381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t="s">
        <v>8316</v>
      </c>
      <c r="Q3815">
        <f t="shared" si="295"/>
        <v>101</v>
      </c>
      <c r="R3815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t="s">
        <v>8316</v>
      </c>
      <c r="Q3816">
        <f t="shared" si="295"/>
        <v>140</v>
      </c>
      <c r="R3816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t="s">
        <v>8316</v>
      </c>
      <c r="Q3817">
        <f t="shared" si="295"/>
        <v>100</v>
      </c>
      <c r="R3817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t="s">
        <v>8316</v>
      </c>
      <c r="Q3818">
        <f t="shared" si="295"/>
        <v>119</v>
      </c>
      <c r="R3818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t="s">
        <v>8316</v>
      </c>
      <c r="Q3819">
        <f t="shared" si="295"/>
        <v>107</v>
      </c>
      <c r="R3819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t="s">
        <v>8316</v>
      </c>
      <c r="Q3820">
        <f t="shared" si="295"/>
        <v>228</v>
      </c>
      <c r="R3820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t="s">
        <v>8316</v>
      </c>
      <c r="Q3821">
        <f t="shared" si="295"/>
        <v>106</v>
      </c>
      <c r="R3821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t="s">
        <v>8316</v>
      </c>
      <c r="Q3822">
        <f t="shared" si="295"/>
        <v>143</v>
      </c>
      <c r="R3822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t="s">
        <v>8316</v>
      </c>
      <c r="Q3823">
        <f t="shared" si="295"/>
        <v>105</v>
      </c>
      <c r="R3823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t="s">
        <v>8316</v>
      </c>
      <c r="Q3824">
        <f t="shared" si="295"/>
        <v>110</v>
      </c>
      <c r="R382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t="s">
        <v>8316</v>
      </c>
      <c r="Q3825">
        <f t="shared" si="295"/>
        <v>106</v>
      </c>
      <c r="R3825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t="s">
        <v>8316</v>
      </c>
      <c r="Q3826">
        <f t="shared" si="295"/>
        <v>108</v>
      </c>
      <c r="R3826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t="s">
        <v>8316</v>
      </c>
      <c r="Q3827">
        <f t="shared" si="295"/>
        <v>105</v>
      </c>
      <c r="R3827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t="s">
        <v>8316</v>
      </c>
      <c r="Q3828">
        <f t="shared" si="295"/>
        <v>119</v>
      </c>
      <c r="R3828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t="s">
        <v>8316</v>
      </c>
      <c r="Q3829">
        <f t="shared" si="295"/>
        <v>153</v>
      </c>
      <c r="R3829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t="s">
        <v>8316</v>
      </c>
      <c r="Q3830">
        <f t="shared" si="295"/>
        <v>100</v>
      </c>
      <c r="R3830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t="s">
        <v>8316</v>
      </c>
      <c r="Q3831">
        <f t="shared" si="295"/>
        <v>100</v>
      </c>
      <c r="R3831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t="s">
        <v>8316</v>
      </c>
      <c r="Q3832">
        <f t="shared" si="295"/>
        <v>225</v>
      </c>
      <c r="R3832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t="s">
        <v>8316</v>
      </c>
      <c r="Q3833">
        <f t="shared" si="295"/>
        <v>106</v>
      </c>
      <c r="R3833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t="s">
        <v>8316</v>
      </c>
      <c r="Q3834">
        <f t="shared" si="295"/>
        <v>105</v>
      </c>
      <c r="R383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t="s">
        <v>8316</v>
      </c>
      <c r="Q3835">
        <f t="shared" si="295"/>
        <v>117</v>
      </c>
      <c r="R3835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t="s">
        <v>8316</v>
      </c>
      <c r="Q3836">
        <f t="shared" si="295"/>
        <v>109</v>
      </c>
      <c r="R3836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t="s">
        <v>8316</v>
      </c>
      <c r="Q3837">
        <f t="shared" si="295"/>
        <v>160</v>
      </c>
      <c r="R3837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t="s">
        <v>8316</v>
      </c>
      <c r="Q3838">
        <f t="shared" si="295"/>
        <v>113</v>
      </c>
      <c r="R3838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t="s">
        <v>8316</v>
      </c>
      <c r="Q3839">
        <f t="shared" si="295"/>
        <v>102</v>
      </c>
      <c r="R3839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t="s">
        <v>8316</v>
      </c>
      <c r="Q3840">
        <f t="shared" si="295"/>
        <v>101</v>
      </c>
      <c r="R3840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t="s">
        <v>8316</v>
      </c>
      <c r="Q3841">
        <f t="shared" si="295"/>
        <v>101</v>
      </c>
      <c r="R3841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t="s">
        <v>8316</v>
      </c>
      <c r="Q3842">
        <f t="shared" si="295"/>
        <v>6500</v>
      </c>
      <c r="R3842">
        <f t="shared" si="296"/>
        <v>21.67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t="s">
        <v>8316</v>
      </c>
      <c r="Q3843">
        <f t="shared" ref="Q3843:Q3906" si="300">ROUND(E3843/D3843*100,0)</f>
        <v>9</v>
      </c>
      <c r="R3843">
        <f t="shared" ref="R3843:R3906" si="301">IFERROR(ROUND(E3843/L3843,2),0)</f>
        <v>25.65</v>
      </c>
      <c r="S3843" s="14">
        <f t="shared" ref="S3843:S3906" si="302">((((J3843/60)/60)/24)+DATE(1970,1,1))</f>
        <v>41780.785729166666</v>
      </c>
      <c r="T3843" s="14">
        <f t="shared" ref="T3843:T3906" si="303">((((I3843/60)/60)/24)+DATE(1970,1,1))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t="s">
        <v>8316</v>
      </c>
      <c r="Q3844">
        <f t="shared" si="300"/>
        <v>22</v>
      </c>
      <c r="R384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t="s">
        <v>8316</v>
      </c>
      <c r="Q3845">
        <f t="shared" si="300"/>
        <v>21</v>
      </c>
      <c r="R3845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t="s">
        <v>8316</v>
      </c>
      <c r="Q3846">
        <f t="shared" si="300"/>
        <v>41</v>
      </c>
      <c r="R3846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t="s">
        <v>8316</v>
      </c>
      <c r="Q3847">
        <f t="shared" si="300"/>
        <v>2</v>
      </c>
      <c r="R3847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t="s">
        <v>8316</v>
      </c>
      <c r="Q3848">
        <f t="shared" si="300"/>
        <v>3</v>
      </c>
      <c r="R3848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t="s">
        <v>8316</v>
      </c>
      <c r="Q3849">
        <f t="shared" si="300"/>
        <v>16</v>
      </c>
      <c r="R3849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t="s">
        <v>8316</v>
      </c>
      <c r="Q3850">
        <f t="shared" si="300"/>
        <v>16</v>
      </c>
      <c r="R3850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t="s">
        <v>8316</v>
      </c>
      <c r="Q3851">
        <f t="shared" si="300"/>
        <v>7</v>
      </c>
      <c r="R3851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t="s">
        <v>8316</v>
      </c>
      <c r="Q3852">
        <f t="shared" si="300"/>
        <v>4</v>
      </c>
      <c r="R3852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t="s">
        <v>8316</v>
      </c>
      <c r="Q3853">
        <f t="shared" si="300"/>
        <v>34</v>
      </c>
      <c r="R3853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t="s">
        <v>8316</v>
      </c>
      <c r="Q3854">
        <f t="shared" si="300"/>
        <v>0</v>
      </c>
      <c r="R385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t="s">
        <v>8316</v>
      </c>
      <c r="Q3855">
        <f t="shared" si="300"/>
        <v>0</v>
      </c>
      <c r="R3855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t="s">
        <v>8316</v>
      </c>
      <c r="Q3856">
        <f t="shared" si="300"/>
        <v>16</v>
      </c>
      <c r="R3856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t="s">
        <v>8316</v>
      </c>
      <c r="Q3857">
        <f t="shared" si="300"/>
        <v>3</v>
      </c>
      <c r="R3857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t="s">
        <v>8316</v>
      </c>
      <c r="Q3858">
        <f t="shared" si="300"/>
        <v>0</v>
      </c>
      <c r="R3858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t="s">
        <v>8316</v>
      </c>
      <c r="Q3859">
        <f t="shared" si="300"/>
        <v>5</v>
      </c>
      <c r="R3859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t="s">
        <v>8316</v>
      </c>
      <c r="Q3860">
        <f t="shared" si="300"/>
        <v>2</v>
      </c>
      <c r="R3860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t="s">
        <v>8316</v>
      </c>
      <c r="Q3861">
        <f t="shared" si="300"/>
        <v>0</v>
      </c>
      <c r="R3861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t="s">
        <v>8316</v>
      </c>
      <c r="Q3862">
        <f t="shared" si="300"/>
        <v>18</v>
      </c>
      <c r="R3862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t="s">
        <v>8316</v>
      </c>
      <c r="Q3863">
        <f t="shared" si="300"/>
        <v>5</v>
      </c>
      <c r="R3863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t="s">
        <v>8316</v>
      </c>
      <c r="Q3864">
        <f t="shared" si="300"/>
        <v>0</v>
      </c>
      <c r="R386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t="s">
        <v>8316</v>
      </c>
      <c r="Q3865">
        <f t="shared" si="300"/>
        <v>0</v>
      </c>
      <c r="R3865">
        <f t="shared" si="301"/>
        <v>0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t="s">
        <v>8316</v>
      </c>
      <c r="Q3866">
        <f t="shared" si="300"/>
        <v>1</v>
      </c>
      <c r="R3866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t="s">
        <v>8316</v>
      </c>
      <c r="Q3867">
        <f t="shared" si="300"/>
        <v>27</v>
      </c>
      <c r="R3867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t="s">
        <v>8316</v>
      </c>
      <c r="Q3868">
        <f t="shared" si="300"/>
        <v>1</v>
      </c>
      <c r="R3868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t="s">
        <v>8316</v>
      </c>
      <c r="Q3869">
        <f t="shared" si="300"/>
        <v>13</v>
      </c>
      <c r="R3869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t="s">
        <v>8357</v>
      </c>
      <c r="Q3870">
        <f t="shared" si="300"/>
        <v>0</v>
      </c>
      <c r="R3870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t="s">
        <v>8357</v>
      </c>
      <c r="Q3871">
        <f t="shared" si="300"/>
        <v>3</v>
      </c>
      <c r="R3871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t="s">
        <v>8357</v>
      </c>
      <c r="Q3872">
        <f t="shared" si="300"/>
        <v>15</v>
      </c>
      <c r="R3872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t="s">
        <v>8357</v>
      </c>
      <c r="Q3873">
        <f t="shared" si="300"/>
        <v>3</v>
      </c>
      <c r="R3873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t="s">
        <v>8357</v>
      </c>
      <c r="Q3874">
        <f t="shared" si="300"/>
        <v>0</v>
      </c>
      <c r="R3874">
        <f t="shared" si="301"/>
        <v>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t="s">
        <v>8357</v>
      </c>
      <c r="Q3875">
        <f t="shared" si="300"/>
        <v>0</v>
      </c>
      <c r="R3875">
        <f t="shared" si="301"/>
        <v>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t="s">
        <v>8357</v>
      </c>
      <c r="Q3876">
        <f t="shared" si="300"/>
        <v>0</v>
      </c>
      <c r="R3876">
        <f t="shared" si="301"/>
        <v>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t="s">
        <v>8357</v>
      </c>
      <c r="Q3877">
        <f t="shared" si="300"/>
        <v>0</v>
      </c>
      <c r="R3877">
        <f t="shared" si="301"/>
        <v>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t="s">
        <v>8357</v>
      </c>
      <c r="Q3878">
        <f t="shared" si="300"/>
        <v>53</v>
      </c>
      <c r="R3878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t="s">
        <v>8357</v>
      </c>
      <c r="Q3879">
        <f t="shared" si="300"/>
        <v>5</v>
      </c>
      <c r="R3879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t="s">
        <v>8357</v>
      </c>
      <c r="Q3880">
        <f t="shared" si="300"/>
        <v>0</v>
      </c>
      <c r="R3880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t="s">
        <v>8357</v>
      </c>
      <c r="Q3881">
        <f t="shared" si="300"/>
        <v>0</v>
      </c>
      <c r="R3881">
        <f t="shared" si="301"/>
        <v>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t="s">
        <v>8357</v>
      </c>
      <c r="Q3882">
        <f t="shared" si="300"/>
        <v>13</v>
      </c>
      <c r="R3882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t="s">
        <v>8357</v>
      </c>
      <c r="Q3883">
        <f t="shared" si="300"/>
        <v>5</v>
      </c>
      <c r="R3883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t="s">
        <v>8357</v>
      </c>
      <c r="Q3884">
        <f t="shared" si="300"/>
        <v>0</v>
      </c>
      <c r="R3884">
        <f t="shared" si="301"/>
        <v>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t="s">
        <v>8357</v>
      </c>
      <c r="Q3885">
        <f t="shared" si="300"/>
        <v>0</v>
      </c>
      <c r="R3885">
        <f t="shared" si="301"/>
        <v>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t="s">
        <v>8357</v>
      </c>
      <c r="Q3886">
        <f t="shared" si="300"/>
        <v>0</v>
      </c>
      <c r="R3886">
        <f t="shared" si="301"/>
        <v>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t="s">
        <v>8357</v>
      </c>
      <c r="Q3887">
        <f t="shared" si="300"/>
        <v>0</v>
      </c>
      <c r="R3887">
        <f t="shared" si="301"/>
        <v>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t="s">
        <v>8357</v>
      </c>
      <c r="Q3888">
        <f t="shared" si="300"/>
        <v>0</v>
      </c>
      <c r="R3888">
        <f t="shared" si="301"/>
        <v>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t="s">
        <v>8357</v>
      </c>
      <c r="Q3889">
        <f t="shared" si="300"/>
        <v>2</v>
      </c>
      <c r="R3889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t="s">
        <v>8316</v>
      </c>
      <c r="Q3890">
        <f t="shared" si="300"/>
        <v>27</v>
      </c>
      <c r="R3890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t="s">
        <v>8316</v>
      </c>
      <c r="Q3891">
        <f t="shared" si="300"/>
        <v>1</v>
      </c>
      <c r="R3891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t="s">
        <v>8316</v>
      </c>
      <c r="Q3892">
        <f t="shared" si="300"/>
        <v>17</v>
      </c>
      <c r="R3892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t="s">
        <v>8316</v>
      </c>
      <c r="Q3893">
        <f t="shared" si="300"/>
        <v>33</v>
      </c>
      <c r="R3893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t="s">
        <v>8316</v>
      </c>
      <c r="Q3894">
        <f t="shared" si="300"/>
        <v>0</v>
      </c>
      <c r="R3894">
        <f t="shared" si="301"/>
        <v>0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t="s">
        <v>8316</v>
      </c>
      <c r="Q3895">
        <f t="shared" si="300"/>
        <v>22</v>
      </c>
      <c r="R3895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t="s">
        <v>8316</v>
      </c>
      <c r="Q3896">
        <f t="shared" si="300"/>
        <v>3</v>
      </c>
      <c r="R3896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t="s">
        <v>8316</v>
      </c>
      <c r="Q3897">
        <f t="shared" si="300"/>
        <v>5</v>
      </c>
      <c r="R3897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t="s">
        <v>8316</v>
      </c>
      <c r="Q3898">
        <f t="shared" si="300"/>
        <v>11</v>
      </c>
      <c r="R3898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t="s">
        <v>8316</v>
      </c>
      <c r="Q3899">
        <f t="shared" si="300"/>
        <v>18</v>
      </c>
      <c r="R3899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t="s">
        <v>8316</v>
      </c>
      <c r="Q3900">
        <f t="shared" si="300"/>
        <v>33</v>
      </c>
      <c r="R3900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t="s">
        <v>8316</v>
      </c>
      <c r="Q3901">
        <f t="shared" si="300"/>
        <v>1</v>
      </c>
      <c r="R3901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t="s">
        <v>8316</v>
      </c>
      <c r="Q3902">
        <f t="shared" si="300"/>
        <v>5</v>
      </c>
      <c r="R3902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t="s">
        <v>8316</v>
      </c>
      <c r="Q3903">
        <f t="shared" si="300"/>
        <v>1</v>
      </c>
      <c r="R3903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t="s">
        <v>8316</v>
      </c>
      <c r="Q3904">
        <f t="shared" si="300"/>
        <v>49</v>
      </c>
      <c r="R390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t="s">
        <v>8316</v>
      </c>
      <c r="Q3905">
        <f t="shared" si="300"/>
        <v>0</v>
      </c>
      <c r="R3905">
        <f t="shared" si="301"/>
        <v>0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t="s">
        <v>8316</v>
      </c>
      <c r="Q3906">
        <f t="shared" si="300"/>
        <v>0</v>
      </c>
      <c r="R3906">
        <f t="shared" si="301"/>
        <v>1.5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t="s">
        <v>8316</v>
      </c>
      <c r="Q3907">
        <f t="shared" ref="Q3907:Q3970" si="305">ROUND(E3907/D3907*100,0)</f>
        <v>12</v>
      </c>
      <c r="R3907">
        <f t="shared" ref="R3907:R3970" si="306">IFERROR(ROUND(E3907/L3907,2),0)</f>
        <v>24.71</v>
      </c>
      <c r="S3907" s="14">
        <f t="shared" ref="S3907:S3970" si="307">((((J3907/60)/60)/24)+DATE(1970,1,1))</f>
        <v>42124.623877314814</v>
      </c>
      <c r="T3907" s="14">
        <f t="shared" ref="T3907:T3970" si="308">((((I3907/60)/60)/24)+DATE(1970,1,1))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t="s">
        <v>8316</v>
      </c>
      <c r="Q3908">
        <f t="shared" si="305"/>
        <v>67</v>
      </c>
      <c r="R3908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t="s">
        <v>8316</v>
      </c>
      <c r="Q3909">
        <f t="shared" si="305"/>
        <v>15</v>
      </c>
      <c r="R3909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t="s">
        <v>8316</v>
      </c>
      <c r="Q3910">
        <f t="shared" si="305"/>
        <v>9</v>
      </c>
      <c r="R3910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t="s">
        <v>8316</v>
      </c>
      <c r="Q3911">
        <f t="shared" si="305"/>
        <v>0</v>
      </c>
      <c r="R3911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t="s">
        <v>8316</v>
      </c>
      <c r="Q3912">
        <f t="shared" si="305"/>
        <v>3</v>
      </c>
      <c r="R3912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t="s">
        <v>8316</v>
      </c>
      <c r="Q3913">
        <f t="shared" si="305"/>
        <v>37</v>
      </c>
      <c r="R3913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t="s">
        <v>8316</v>
      </c>
      <c r="Q3914">
        <f t="shared" si="305"/>
        <v>0</v>
      </c>
      <c r="R391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t="s">
        <v>8316</v>
      </c>
      <c r="Q3915">
        <f t="shared" si="305"/>
        <v>10</v>
      </c>
      <c r="R3915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t="s">
        <v>8316</v>
      </c>
      <c r="Q3916">
        <f t="shared" si="305"/>
        <v>36</v>
      </c>
      <c r="R3916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t="s">
        <v>8316</v>
      </c>
      <c r="Q3917">
        <f t="shared" si="305"/>
        <v>0</v>
      </c>
      <c r="R3917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t="s">
        <v>8316</v>
      </c>
      <c r="Q3918">
        <f t="shared" si="305"/>
        <v>0</v>
      </c>
      <c r="R3918">
        <f t="shared" si="306"/>
        <v>0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t="s">
        <v>8316</v>
      </c>
      <c r="Q3919">
        <f t="shared" si="305"/>
        <v>0</v>
      </c>
      <c r="R3919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t="s">
        <v>8316</v>
      </c>
      <c r="Q3920">
        <f t="shared" si="305"/>
        <v>0</v>
      </c>
      <c r="R3920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t="s">
        <v>8316</v>
      </c>
      <c r="Q3921">
        <f t="shared" si="305"/>
        <v>2</v>
      </c>
      <c r="R3921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t="s">
        <v>8316</v>
      </c>
      <c r="Q3922">
        <f t="shared" si="305"/>
        <v>5</v>
      </c>
      <c r="R3922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t="s">
        <v>8316</v>
      </c>
      <c r="Q3923">
        <f t="shared" si="305"/>
        <v>0</v>
      </c>
      <c r="R3923">
        <f t="shared" si="306"/>
        <v>0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t="s">
        <v>8316</v>
      </c>
      <c r="Q3924">
        <f t="shared" si="305"/>
        <v>8</v>
      </c>
      <c r="R392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t="s">
        <v>8316</v>
      </c>
      <c r="Q3925">
        <f t="shared" si="305"/>
        <v>12</v>
      </c>
      <c r="R3925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t="s">
        <v>8316</v>
      </c>
      <c r="Q3926">
        <f t="shared" si="305"/>
        <v>15</v>
      </c>
      <c r="R3926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t="s">
        <v>8316</v>
      </c>
      <c r="Q3927">
        <f t="shared" si="305"/>
        <v>10</v>
      </c>
      <c r="R3927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t="s">
        <v>8316</v>
      </c>
      <c r="Q3928">
        <f t="shared" si="305"/>
        <v>0</v>
      </c>
      <c r="R3928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t="s">
        <v>8316</v>
      </c>
      <c r="Q3929">
        <f t="shared" si="305"/>
        <v>1</v>
      </c>
      <c r="R3929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t="s">
        <v>8316</v>
      </c>
      <c r="Q3930">
        <f t="shared" si="305"/>
        <v>13</v>
      </c>
      <c r="R3930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t="s">
        <v>8316</v>
      </c>
      <c r="Q3931">
        <f t="shared" si="305"/>
        <v>2</v>
      </c>
      <c r="R3931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t="s">
        <v>8316</v>
      </c>
      <c r="Q3932">
        <f t="shared" si="305"/>
        <v>0</v>
      </c>
      <c r="R3932">
        <f t="shared" si="306"/>
        <v>0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t="s">
        <v>8316</v>
      </c>
      <c r="Q3933">
        <f t="shared" si="305"/>
        <v>0</v>
      </c>
      <c r="R3933">
        <f t="shared" si="306"/>
        <v>0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t="s">
        <v>8316</v>
      </c>
      <c r="Q3934">
        <f t="shared" si="305"/>
        <v>0</v>
      </c>
      <c r="R393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t="s">
        <v>8316</v>
      </c>
      <c r="Q3935">
        <f t="shared" si="305"/>
        <v>16</v>
      </c>
      <c r="R3935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t="s">
        <v>8316</v>
      </c>
      <c r="Q3936">
        <f t="shared" si="305"/>
        <v>11</v>
      </c>
      <c r="R3936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t="s">
        <v>8316</v>
      </c>
      <c r="Q3937">
        <f t="shared" si="305"/>
        <v>44</v>
      </c>
      <c r="R3937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t="s">
        <v>8316</v>
      </c>
      <c r="Q3938">
        <f t="shared" si="305"/>
        <v>0</v>
      </c>
      <c r="R3938">
        <f t="shared" si="306"/>
        <v>0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t="s">
        <v>8316</v>
      </c>
      <c r="Q3939">
        <f t="shared" si="305"/>
        <v>86</v>
      </c>
      <c r="R3939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t="s">
        <v>8316</v>
      </c>
      <c r="Q3940">
        <f t="shared" si="305"/>
        <v>12</v>
      </c>
      <c r="R3940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t="s">
        <v>8316</v>
      </c>
      <c r="Q3941">
        <f t="shared" si="305"/>
        <v>0</v>
      </c>
      <c r="R3941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t="s">
        <v>8316</v>
      </c>
      <c r="Q3942">
        <f t="shared" si="305"/>
        <v>0</v>
      </c>
      <c r="R3942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t="s">
        <v>8316</v>
      </c>
      <c r="Q3943">
        <f t="shared" si="305"/>
        <v>1</v>
      </c>
      <c r="R3943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t="s">
        <v>8316</v>
      </c>
      <c r="Q3944">
        <f t="shared" si="305"/>
        <v>0</v>
      </c>
      <c r="R3944">
        <f t="shared" si="306"/>
        <v>0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t="s">
        <v>8316</v>
      </c>
      <c r="Q3945">
        <f t="shared" si="305"/>
        <v>36</v>
      </c>
      <c r="R3945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t="s">
        <v>8316</v>
      </c>
      <c r="Q3946">
        <f t="shared" si="305"/>
        <v>0</v>
      </c>
      <c r="R3946">
        <f t="shared" si="306"/>
        <v>0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t="s">
        <v>8316</v>
      </c>
      <c r="Q3947">
        <f t="shared" si="305"/>
        <v>0</v>
      </c>
      <c r="R3947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t="s">
        <v>8316</v>
      </c>
      <c r="Q3948">
        <f t="shared" si="305"/>
        <v>3</v>
      </c>
      <c r="R3948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t="s">
        <v>8316</v>
      </c>
      <c r="Q3949">
        <f t="shared" si="305"/>
        <v>3</v>
      </c>
      <c r="R3949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t="s">
        <v>8316</v>
      </c>
      <c r="Q3950">
        <f t="shared" si="305"/>
        <v>0</v>
      </c>
      <c r="R3950">
        <f t="shared" si="306"/>
        <v>0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t="s">
        <v>8316</v>
      </c>
      <c r="Q3951">
        <f t="shared" si="305"/>
        <v>16</v>
      </c>
      <c r="R3951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t="s">
        <v>8316</v>
      </c>
      <c r="Q3952">
        <f t="shared" si="305"/>
        <v>1</v>
      </c>
      <c r="R3952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t="s">
        <v>8316</v>
      </c>
      <c r="Q3953">
        <f t="shared" si="305"/>
        <v>0</v>
      </c>
      <c r="R3953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t="s">
        <v>8316</v>
      </c>
      <c r="Q3954">
        <f t="shared" si="305"/>
        <v>0</v>
      </c>
      <c r="R395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t="s">
        <v>8316</v>
      </c>
      <c r="Q3955">
        <f t="shared" si="305"/>
        <v>0</v>
      </c>
      <c r="R3955">
        <f t="shared" si="306"/>
        <v>0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t="s">
        <v>8316</v>
      </c>
      <c r="Q3956">
        <f t="shared" si="305"/>
        <v>0</v>
      </c>
      <c r="R3956">
        <f t="shared" si="306"/>
        <v>0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t="s">
        <v>8316</v>
      </c>
      <c r="Q3957">
        <f t="shared" si="305"/>
        <v>24</v>
      </c>
      <c r="R3957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t="s">
        <v>8316</v>
      </c>
      <c r="Q3958">
        <f t="shared" si="305"/>
        <v>0</v>
      </c>
      <c r="R3958">
        <f t="shared" si="306"/>
        <v>0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t="s">
        <v>8316</v>
      </c>
      <c r="Q3959">
        <f t="shared" si="305"/>
        <v>0</v>
      </c>
      <c r="R3959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t="s">
        <v>8316</v>
      </c>
      <c r="Q3960">
        <f t="shared" si="305"/>
        <v>32</v>
      </c>
      <c r="R3960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t="s">
        <v>8316</v>
      </c>
      <c r="Q3961">
        <f t="shared" si="305"/>
        <v>24</v>
      </c>
      <c r="R3961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t="s">
        <v>8316</v>
      </c>
      <c r="Q3962">
        <f t="shared" si="305"/>
        <v>2</v>
      </c>
      <c r="R3962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t="s">
        <v>8316</v>
      </c>
      <c r="Q3963">
        <f t="shared" si="305"/>
        <v>0</v>
      </c>
      <c r="R3963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t="s">
        <v>8316</v>
      </c>
      <c r="Q3964">
        <f t="shared" si="305"/>
        <v>3</v>
      </c>
      <c r="R396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t="s">
        <v>8316</v>
      </c>
      <c r="Q3965">
        <f t="shared" si="305"/>
        <v>0</v>
      </c>
      <c r="R3965">
        <f t="shared" si="306"/>
        <v>0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t="s">
        <v>8316</v>
      </c>
      <c r="Q3966">
        <f t="shared" si="305"/>
        <v>6</v>
      </c>
      <c r="R3966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t="s">
        <v>8316</v>
      </c>
      <c r="Q3967">
        <f t="shared" si="305"/>
        <v>14</v>
      </c>
      <c r="R3967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t="s">
        <v>8316</v>
      </c>
      <c r="Q3968">
        <f t="shared" si="305"/>
        <v>1</v>
      </c>
      <c r="R3968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t="s">
        <v>8316</v>
      </c>
      <c r="Q3969">
        <f t="shared" si="305"/>
        <v>24</v>
      </c>
      <c r="R3969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t="s">
        <v>8316</v>
      </c>
      <c r="Q3970">
        <f t="shared" si="305"/>
        <v>11</v>
      </c>
      <c r="R3970">
        <f t="shared" si="306"/>
        <v>47.91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t="s">
        <v>8316</v>
      </c>
      <c r="Q3971">
        <f t="shared" ref="Q3971:Q4034" si="310">ROUND(E3971/D3971*100,0)</f>
        <v>7</v>
      </c>
      <c r="R3971">
        <f t="shared" ref="R3971:R4034" si="311">IFERROR(ROUND(E3971/L3971,2),0)</f>
        <v>35.17</v>
      </c>
      <c r="S3971" s="14">
        <f t="shared" ref="S3971:S4034" si="312">((((J3971/60)/60)/24)+DATE(1970,1,1))</f>
        <v>42601.854699074072</v>
      </c>
      <c r="T3971" s="14">
        <f t="shared" ref="T3971:T4034" si="313">((((I3971/60)/60)/24)+DATE(1970,1,1))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t="s">
        <v>8316</v>
      </c>
      <c r="Q3972">
        <f t="shared" si="310"/>
        <v>0</v>
      </c>
      <c r="R3972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t="s">
        <v>8316</v>
      </c>
      <c r="Q3973">
        <f t="shared" si="310"/>
        <v>1</v>
      </c>
      <c r="R3973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t="s">
        <v>8316</v>
      </c>
      <c r="Q3974">
        <f t="shared" si="310"/>
        <v>21</v>
      </c>
      <c r="R397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t="s">
        <v>8316</v>
      </c>
      <c r="Q3975">
        <f t="shared" si="310"/>
        <v>78</v>
      </c>
      <c r="R3975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t="s">
        <v>8316</v>
      </c>
      <c r="Q3976">
        <f t="shared" si="310"/>
        <v>32</v>
      </c>
      <c r="R3976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t="s">
        <v>8316</v>
      </c>
      <c r="Q3977">
        <f t="shared" si="310"/>
        <v>0</v>
      </c>
      <c r="R3977">
        <f t="shared" si="311"/>
        <v>0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t="s">
        <v>8316</v>
      </c>
      <c r="Q3978">
        <f t="shared" si="310"/>
        <v>48</v>
      </c>
      <c r="R3978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t="s">
        <v>8316</v>
      </c>
      <c r="Q3979">
        <f t="shared" si="310"/>
        <v>1</v>
      </c>
      <c r="R3979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t="s">
        <v>8316</v>
      </c>
      <c r="Q3980">
        <f t="shared" si="310"/>
        <v>11</v>
      </c>
      <c r="R3980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t="s">
        <v>8316</v>
      </c>
      <c r="Q3981">
        <f t="shared" si="310"/>
        <v>2</v>
      </c>
      <c r="R3981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t="s">
        <v>8316</v>
      </c>
      <c r="Q3982">
        <f t="shared" si="310"/>
        <v>18</v>
      </c>
      <c r="R3982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t="s">
        <v>8316</v>
      </c>
      <c r="Q3983">
        <f t="shared" si="310"/>
        <v>4</v>
      </c>
      <c r="R3983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t="s">
        <v>8316</v>
      </c>
      <c r="Q3984">
        <f t="shared" si="310"/>
        <v>20</v>
      </c>
      <c r="R398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t="s">
        <v>8316</v>
      </c>
      <c r="Q3985">
        <f t="shared" si="310"/>
        <v>35</v>
      </c>
      <c r="R3985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t="s">
        <v>8316</v>
      </c>
      <c r="Q3986">
        <f t="shared" si="310"/>
        <v>6</v>
      </c>
      <c r="R3986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t="s">
        <v>8316</v>
      </c>
      <c r="Q3987">
        <f t="shared" si="310"/>
        <v>32</v>
      </c>
      <c r="R3987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t="s">
        <v>8316</v>
      </c>
      <c r="Q3988">
        <f t="shared" si="310"/>
        <v>10</v>
      </c>
      <c r="R3988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t="s">
        <v>8316</v>
      </c>
      <c r="Q3989">
        <f t="shared" si="310"/>
        <v>38</v>
      </c>
      <c r="R3989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t="s">
        <v>8316</v>
      </c>
      <c r="Q3990">
        <f t="shared" si="310"/>
        <v>2</v>
      </c>
      <c r="R3990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t="s">
        <v>8316</v>
      </c>
      <c r="Q3991">
        <f t="shared" si="310"/>
        <v>0</v>
      </c>
      <c r="R3991">
        <f t="shared" si="311"/>
        <v>0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t="s">
        <v>8316</v>
      </c>
      <c r="Q3992">
        <f t="shared" si="310"/>
        <v>4</v>
      </c>
      <c r="R3992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t="s">
        <v>8316</v>
      </c>
      <c r="Q3993">
        <f t="shared" si="310"/>
        <v>20</v>
      </c>
      <c r="R3993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t="s">
        <v>8316</v>
      </c>
      <c r="Q3994">
        <f t="shared" si="310"/>
        <v>5</v>
      </c>
      <c r="R399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t="s">
        <v>8316</v>
      </c>
      <c r="Q3995">
        <f t="shared" si="310"/>
        <v>0</v>
      </c>
      <c r="R3995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t="s">
        <v>8316</v>
      </c>
      <c r="Q3996">
        <f t="shared" si="310"/>
        <v>0</v>
      </c>
      <c r="R3996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t="s">
        <v>8316</v>
      </c>
      <c r="Q3997">
        <f t="shared" si="310"/>
        <v>35</v>
      </c>
      <c r="R3997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t="s">
        <v>8316</v>
      </c>
      <c r="Q3998">
        <f t="shared" si="310"/>
        <v>17</v>
      </c>
      <c r="R3998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t="s">
        <v>8316</v>
      </c>
      <c r="Q3999">
        <f t="shared" si="310"/>
        <v>0</v>
      </c>
      <c r="R3999">
        <f t="shared" si="311"/>
        <v>0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t="s">
        <v>8316</v>
      </c>
      <c r="Q4000">
        <f t="shared" si="310"/>
        <v>57</v>
      </c>
      <c r="R4000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t="s">
        <v>8316</v>
      </c>
      <c r="Q4001">
        <f t="shared" si="310"/>
        <v>17</v>
      </c>
      <c r="R4001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t="s">
        <v>8316</v>
      </c>
      <c r="Q4002">
        <f t="shared" si="310"/>
        <v>0</v>
      </c>
      <c r="R4002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t="s">
        <v>8316</v>
      </c>
      <c r="Q4003">
        <f t="shared" si="310"/>
        <v>38</v>
      </c>
      <c r="R4003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t="s">
        <v>8316</v>
      </c>
      <c r="Q4004">
        <f t="shared" si="310"/>
        <v>2</v>
      </c>
      <c r="R400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t="s">
        <v>8316</v>
      </c>
      <c r="Q4005">
        <f t="shared" si="310"/>
        <v>10</v>
      </c>
      <c r="R4005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t="s">
        <v>8316</v>
      </c>
      <c r="Q4006">
        <f t="shared" si="310"/>
        <v>0</v>
      </c>
      <c r="R4006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t="s">
        <v>8316</v>
      </c>
      <c r="Q4007">
        <f t="shared" si="310"/>
        <v>1</v>
      </c>
      <c r="R4007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t="s">
        <v>8316</v>
      </c>
      <c r="Q4008">
        <f t="shared" si="310"/>
        <v>0</v>
      </c>
      <c r="R4008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t="s">
        <v>8316</v>
      </c>
      <c r="Q4009">
        <f t="shared" si="310"/>
        <v>0</v>
      </c>
      <c r="R4009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t="s">
        <v>8316</v>
      </c>
      <c r="Q4010">
        <f t="shared" si="310"/>
        <v>6</v>
      </c>
      <c r="R4010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t="s">
        <v>8316</v>
      </c>
      <c r="Q4011">
        <f t="shared" si="310"/>
        <v>4</v>
      </c>
      <c r="R4011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t="s">
        <v>8316</v>
      </c>
      <c r="Q4012">
        <f t="shared" si="310"/>
        <v>24</v>
      </c>
      <c r="R4012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t="s">
        <v>8316</v>
      </c>
      <c r="Q4013">
        <f t="shared" si="310"/>
        <v>8</v>
      </c>
      <c r="R4013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t="s">
        <v>8316</v>
      </c>
      <c r="Q4014">
        <f t="shared" si="310"/>
        <v>0</v>
      </c>
      <c r="R4014">
        <f t="shared" si="311"/>
        <v>0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t="s">
        <v>8316</v>
      </c>
      <c r="Q4015">
        <f t="shared" si="310"/>
        <v>1</v>
      </c>
      <c r="R4015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t="s">
        <v>8316</v>
      </c>
      <c r="Q4016">
        <f t="shared" si="310"/>
        <v>0</v>
      </c>
      <c r="R4016">
        <f t="shared" si="311"/>
        <v>0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t="s">
        <v>8316</v>
      </c>
      <c r="Q4017">
        <f t="shared" si="310"/>
        <v>0</v>
      </c>
      <c r="R4017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t="s">
        <v>8316</v>
      </c>
      <c r="Q4018">
        <f t="shared" si="310"/>
        <v>14</v>
      </c>
      <c r="R4018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t="s">
        <v>8316</v>
      </c>
      <c r="Q4019">
        <f t="shared" si="310"/>
        <v>1</v>
      </c>
      <c r="R4019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t="s">
        <v>8316</v>
      </c>
      <c r="Q4020">
        <f t="shared" si="310"/>
        <v>9</v>
      </c>
      <c r="R4020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t="s">
        <v>8316</v>
      </c>
      <c r="Q4021">
        <f t="shared" si="310"/>
        <v>1</v>
      </c>
      <c r="R4021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t="s">
        <v>8316</v>
      </c>
      <c r="Q4022">
        <f t="shared" si="310"/>
        <v>17</v>
      </c>
      <c r="R4022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t="s">
        <v>8316</v>
      </c>
      <c r="Q4023">
        <f t="shared" si="310"/>
        <v>1</v>
      </c>
      <c r="R4023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t="s">
        <v>8316</v>
      </c>
      <c r="Q4024">
        <f t="shared" si="310"/>
        <v>70</v>
      </c>
      <c r="R402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t="s">
        <v>8316</v>
      </c>
      <c r="Q4025">
        <f t="shared" si="310"/>
        <v>0</v>
      </c>
      <c r="R4025">
        <f t="shared" si="311"/>
        <v>0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t="s">
        <v>8316</v>
      </c>
      <c r="Q4026">
        <f t="shared" si="310"/>
        <v>1</v>
      </c>
      <c r="R4026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t="s">
        <v>8316</v>
      </c>
      <c r="Q4027">
        <f t="shared" si="310"/>
        <v>5</v>
      </c>
      <c r="R4027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t="s">
        <v>8316</v>
      </c>
      <c r="Q4028">
        <f t="shared" si="310"/>
        <v>0</v>
      </c>
      <c r="R4028">
        <f t="shared" si="311"/>
        <v>0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t="s">
        <v>8316</v>
      </c>
      <c r="Q4029">
        <f t="shared" si="310"/>
        <v>7</v>
      </c>
      <c r="R4029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t="s">
        <v>8316</v>
      </c>
      <c r="Q4030">
        <f t="shared" si="310"/>
        <v>28</v>
      </c>
      <c r="R4030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t="s">
        <v>8316</v>
      </c>
      <c r="Q4031">
        <f t="shared" si="310"/>
        <v>0</v>
      </c>
      <c r="R4031">
        <f t="shared" si="311"/>
        <v>0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t="s">
        <v>8316</v>
      </c>
      <c r="Q4032">
        <f t="shared" si="310"/>
        <v>16</v>
      </c>
      <c r="R4032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t="s">
        <v>8316</v>
      </c>
      <c r="Q4033">
        <f t="shared" si="310"/>
        <v>0</v>
      </c>
      <c r="R4033">
        <f t="shared" si="311"/>
        <v>0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t="s">
        <v>8316</v>
      </c>
      <c r="Q4034">
        <f t="shared" si="310"/>
        <v>7</v>
      </c>
      <c r="R4034">
        <f t="shared" si="311"/>
        <v>59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t="s">
        <v>8316</v>
      </c>
      <c r="Q4035">
        <f t="shared" ref="Q4035:Q4098" si="315">ROUND(E4035/D4035*100,0)</f>
        <v>26</v>
      </c>
      <c r="R4035">
        <f t="shared" ref="R4035:R4098" si="316">IFERROR(ROUND(E4035/L4035,2),0)</f>
        <v>65.34</v>
      </c>
      <c r="S4035" s="14">
        <f t="shared" ref="S4035:S4098" si="317">((((J4035/60)/60)/24)+DATE(1970,1,1))</f>
        <v>42614.268796296295</v>
      </c>
      <c r="T4035" s="14">
        <f t="shared" ref="T4035:T4098" si="318">((((I4035/60)/60)/24)+DATE(1970,1,1))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t="s">
        <v>8316</v>
      </c>
      <c r="Q4036">
        <f t="shared" si="315"/>
        <v>1</v>
      </c>
      <c r="R4036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t="s">
        <v>8316</v>
      </c>
      <c r="Q4037">
        <f t="shared" si="315"/>
        <v>37</v>
      </c>
      <c r="R4037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t="s">
        <v>8316</v>
      </c>
      <c r="Q4038">
        <f t="shared" si="315"/>
        <v>47</v>
      </c>
      <c r="R4038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t="s">
        <v>8316</v>
      </c>
      <c r="Q4039">
        <f t="shared" si="315"/>
        <v>11</v>
      </c>
      <c r="R4039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t="s">
        <v>8316</v>
      </c>
      <c r="Q4040">
        <f t="shared" si="315"/>
        <v>12</v>
      </c>
      <c r="R4040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t="s">
        <v>8316</v>
      </c>
      <c r="Q4041">
        <f t="shared" si="315"/>
        <v>60</v>
      </c>
      <c r="R4041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t="s">
        <v>8316</v>
      </c>
      <c r="Q4042">
        <f t="shared" si="315"/>
        <v>31</v>
      </c>
      <c r="R4042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t="s">
        <v>8316</v>
      </c>
      <c r="Q4043">
        <f t="shared" si="315"/>
        <v>0</v>
      </c>
      <c r="R4043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t="s">
        <v>8316</v>
      </c>
      <c r="Q4044">
        <f t="shared" si="315"/>
        <v>0</v>
      </c>
      <c r="R404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t="s">
        <v>8316</v>
      </c>
      <c r="Q4045">
        <f t="shared" si="315"/>
        <v>0</v>
      </c>
      <c r="R4045">
        <f t="shared" si="316"/>
        <v>0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t="s">
        <v>8316</v>
      </c>
      <c r="Q4046">
        <f t="shared" si="315"/>
        <v>38</v>
      </c>
      <c r="R4046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t="s">
        <v>8316</v>
      </c>
      <c r="Q4047">
        <f t="shared" si="315"/>
        <v>0</v>
      </c>
      <c r="R4047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t="s">
        <v>8316</v>
      </c>
      <c r="Q4048">
        <f t="shared" si="315"/>
        <v>8</v>
      </c>
      <c r="R4048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t="s">
        <v>8316</v>
      </c>
      <c r="Q4049">
        <f t="shared" si="315"/>
        <v>2</v>
      </c>
      <c r="R4049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t="s">
        <v>8316</v>
      </c>
      <c r="Q4050">
        <f t="shared" si="315"/>
        <v>18</v>
      </c>
      <c r="R4050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t="s">
        <v>8316</v>
      </c>
      <c r="Q4051">
        <f t="shared" si="315"/>
        <v>0</v>
      </c>
      <c r="R4051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t="s">
        <v>8316</v>
      </c>
      <c r="Q4052">
        <f t="shared" si="315"/>
        <v>0</v>
      </c>
      <c r="R4052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t="s">
        <v>8316</v>
      </c>
      <c r="Q4053">
        <f t="shared" si="315"/>
        <v>0</v>
      </c>
      <c r="R4053">
        <f t="shared" si="316"/>
        <v>0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t="s">
        <v>8316</v>
      </c>
      <c r="Q4054">
        <f t="shared" si="315"/>
        <v>38</v>
      </c>
      <c r="R405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t="s">
        <v>8316</v>
      </c>
      <c r="Q4055">
        <f t="shared" si="315"/>
        <v>22</v>
      </c>
      <c r="R4055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t="s">
        <v>8316</v>
      </c>
      <c r="Q4056">
        <f t="shared" si="315"/>
        <v>0</v>
      </c>
      <c r="R4056">
        <f t="shared" si="316"/>
        <v>0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t="s">
        <v>8316</v>
      </c>
      <c r="Q4057">
        <f t="shared" si="315"/>
        <v>18</v>
      </c>
      <c r="R4057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t="s">
        <v>8316</v>
      </c>
      <c r="Q4058">
        <f t="shared" si="315"/>
        <v>53</v>
      </c>
      <c r="R4058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t="s">
        <v>8316</v>
      </c>
      <c r="Q4059">
        <f t="shared" si="315"/>
        <v>22</v>
      </c>
      <c r="R4059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t="s">
        <v>8316</v>
      </c>
      <c r="Q4060">
        <f t="shared" si="315"/>
        <v>3</v>
      </c>
      <c r="R4060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t="s">
        <v>8316</v>
      </c>
      <c r="Q4061">
        <f t="shared" si="315"/>
        <v>3</v>
      </c>
      <c r="R4061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t="s">
        <v>8316</v>
      </c>
      <c r="Q4062">
        <f t="shared" si="315"/>
        <v>3</v>
      </c>
      <c r="R4062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t="s">
        <v>8316</v>
      </c>
      <c r="Q4063">
        <f t="shared" si="315"/>
        <v>0</v>
      </c>
      <c r="R4063">
        <f t="shared" si="316"/>
        <v>0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t="s">
        <v>8316</v>
      </c>
      <c r="Q4064">
        <f t="shared" si="315"/>
        <v>2</v>
      </c>
      <c r="R406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t="s">
        <v>8316</v>
      </c>
      <c r="Q4065">
        <f t="shared" si="315"/>
        <v>1</v>
      </c>
      <c r="R4065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t="s">
        <v>8316</v>
      </c>
      <c r="Q4066">
        <f t="shared" si="315"/>
        <v>19</v>
      </c>
      <c r="R4066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t="s">
        <v>8316</v>
      </c>
      <c r="Q4067">
        <f t="shared" si="315"/>
        <v>1</v>
      </c>
      <c r="R4067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t="s">
        <v>8316</v>
      </c>
      <c r="Q4068">
        <f t="shared" si="315"/>
        <v>0</v>
      </c>
      <c r="R4068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t="s">
        <v>8316</v>
      </c>
      <c r="Q4069">
        <f t="shared" si="315"/>
        <v>61</v>
      </c>
      <c r="R4069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t="s">
        <v>8316</v>
      </c>
      <c r="Q4070">
        <f t="shared" si="315"/>
        <v>1</v>
      </c>
      <c r="R4070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t="s">
        <v>8316</v>
      </c>
      <c r="Q4071">
        <f t="shared" si="315"/>
        <v>34</v>
      </c>
      <c r="R4071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t="s">
        <v>8316</v>
      </c>
      <c r="Q4072">
        <f t="shared" si="315"/>
        <v>17</v>
      </c>
      <c r="R4072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t="s">
        <v>8316</v>
      </c>
      <c r="Q4073">
        <f t="shared" si="315"/>
        <v>0</v>
      </c>
      <c r="R4073">
        <f t="shared" si="316"/>
        <v>0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t="s">
        <v>8316</v>
      </c>
      <c r="Q4074">
        <f t="shared" si="315"/>
        <v>0</v>
      </c>
      <c r="R407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t="s">
        <v>8316</v>
      </c>
      <c r="Q4075">
        <f t="shared" si="315"/>
        <v>1</v>
      </c>
      <c r="R4075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t="s">
        <v>8316</v>
      </c>
      <c r="Q4076">
        <f t="shared" si="315"/>
        <v>27</v>
      </c>
      <c r="R4076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t="s">
        <v>8316</v>
      </c>
      <c r="Q4077">
        <f t="shared" si="315"/>
        <v>29</v>
      </c>
      <c r="R4077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t="s">
        <v>8316</v>
      </c>
      <c r="Q4078">
        <f t="shared" si="315"/>
        <v>0</v>
      </c>
      <c r="R4078">
        <f t="shared" si="316"/>
        <v>0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t="s">
        <v>8316</v>
      </c>
      <c r="Q4079">
        <f t="shared" si="315"/>
        <v>9</v>
      </c>
      <c r="R4079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t="s">
        <v>8316</v>
      </c>
      <c r="Q4080">
        <f t="shared" si="315"/>
        <v>0</v>
      </c>
      <c r="R4080">
        <f t="shared" si="316"/>
        <v>0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t="s">
        <v>8316</v>
      </c>
      <c r="Q4081">
        <f t="shared" si="315"/>
        <v>0</v>
      </c>
      <c r="R4081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t="s">
        <v>8316</v>
      </c>
      <c r="Q4082">
        <f t="shared" si="315"/>
        <v>0</v>
      </c>
      <c r="R4082">
        <f t="shared" si="316"/>
        <v>0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t="s">
        <v>8316</v>
      </c>
      <c r="Q4083">
        <f t="shared" si="315"/>
        <v>16</v>
      </c>
      <c r="R4083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t="s">
        <v>8316</v>
      </c>
      <c r="Q4084">
        <f t="shared" si="315"/>
        <v>2</v>
      </c>
      <c r="R408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t="s">
        <v>8316</v>
      </c>
      <c r="Q4085">
        <f t="shared" si="315"/>
        <v>22</v>
      </c>
      <c r="R4085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t="s">
        <v>8316</v>
      </c>
      <c r="Q4086">
        <f t="shared" si="315"/>
        <v>0</v>
      </c>
      <c r="R4086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t="s">
        <v>8316</v>
      </c>
      <c r="Q4087">
        <f t="shared" si="315"/>
        <v>0</v>
      </c>
      <c r="R4087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t="s">
        <v>8316</v>
      </c>
      <c r="Q4088">
        <f t="shared" si="315"/>
        <v>5</v>
      </c>
      <c r="R4088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t="s">
        <v>8316</v>
      </c>
      <c r="Q4089">
        <f t="shared" si="315"/>
        <v>0</v>
      </c>
      <c r="R4089">
        <f t="shared" si="316"/>
        <v>0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t="s">
        <v>8316</v>
      </c>
      <c r="Q4090">
        <f t="shared" si="315"/>
        <v>11</v>
      </c>
      <c r="R4090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t="s">
        <v>8316</v>
      </c>
      <c r="Q4091">
        <f t="shared" si="315"/>
        <v>5</v>
      </c>
      <c r="R4091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t="s">
        <v>8316</v>
      </c>
      <c r="Q4092">
        <f t="shared" si="315"/>
        <v>3</v>
      </c>
      <c r="R4092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t="s">
        <v>8316</v>
      </c>
      <c r="Q4093">
        <f t="shared" si="315"/>
        <v>13</v>
      </c>
      <c r="R4093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t="s">
        <v>8316</v>
      </c>
      <c r="Q4094">
        <f t="shared" si="315"/>
        <v>0</v>
      </c>
      <c r="R409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t="s">
        <v>8316</v>
      </c>
      <c r="Q4095">
        <f t="shared" si="315"/>
        <v>2</v>
      </c>
      <c r="R4095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t="s">
        <v>8316</v>
      </c>
      <c r="Q4096">
        <f t="shared" si="315"/>
        <v>37</v>
      </c>
      <c r="R4096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t="s">
        <v>8316</v>
      </c>
      <c r="Q4097">
        <f t="shared" si="315"/>
        <v>3</v>
      </c>
      <c r="R4097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t="s">
        <v>8316</v>
      </c>
      <c r="Q4098">
        <f t="shared" si="315"/>
        <v>11</v>
      </c>
      <c r="R4098">
        <f t="shared" si="316"/>
        <v>80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t="s">
        <v>8316</v>
      </c>
      <c r="Q4099">
        <f t="shared" ref="Q4099:Q4115" si="320">ROUND(E4099/D4099*100,0)</f>
        <v>0</v>
      </c>
      <c r="R4099">
        <f t="shared" ref="R4099:R4115" si="321">IFERROR(ROUND(E4099/L4099,2),0)</f>
        <v>0</v>
      </c>
      <c r="S4099" s="14">
        <f t="shared" ref="S4099:S4115" si="322">((((J4099/60)/60)/24)+DATE(1970,1,1))</f>
        <v>42344.824502314819</v>
      </c>
      <c r="T4099" s="14">
        <f t="shared" ref="T4099:T4115" si="323">((((I4099/60)/60)/24)+DATE(1970,1,1))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t="s">
        <v>8316</v>
      </c>
      <c r="Q4100">
        <f t="shared" si="320"/>
        <v>0</v>
      </c>
      <c r="R4100">
        <f t="shared" si="321"/>
        <v>0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t="s">
        <v>8316</v>
      </c>
      <c r="Q4101">
        <f t="shared" si="320"/>
        <v>1</v>
      </c>
      <c r="R4101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t="s">
        <v>8316</v>
      </c>
      <c r="Q4102">
        <f t="shared" si="320"/>
        <v>0</v>
      </c>
      <c r="R4102">
        <f t="shared" si="321"/>
        <v>0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t="s">
        <v>8316</v>
      </c>
      <c r="Q4103">
        <f t="shared" si="320"/>
        <v>0</v>
      </c>
      <c r="R4103">
        <f t="shared" si="321"/>
        <v>0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t="s">
        <v>8316</v>
      </c>
      <c r="Q4104">
        <f t="shared" si="320"/>
        <v>27</v>
      </c>
      <c r="R410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t="s">
        <v>8316</v>
      </c>
      <c r="Q4105">
        <f t="shared" si="320"/>
        <v>10</v>
      </c>
      <c r="R4105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t="s">
        <v>8316</v>
      </c>
      <c r="Q4106">
        <f t="shared" si="320"/>
        <v>21</v>
      </c>
      <c r="R4106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t="s">
        <v>8316</v>
      </c>
      <c r="Q4107">
        <f t="shared" si="320"/>
        <v>7</v>
      </c>
      <c r="R4107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t="s">
        <v>8316</v>
      </c>
      <c r="Q4108">
        <f t="shared" si="320"/>
        <v>71</v>
      </c>
      <c r="R4108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s="10" t="s">
        <v>8316</v>
      </c>
      <c r="Q4109">
        <f t="shared" si="320"/>
        <v>2</v>
      </c>
      <c r="R4109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s="10" t="s">
        <v>8316</v>
      </c>
      <c r="Q4110">
        <f t="shared" si="320"/>
        <v>2</v>
      </c>
      <c r="R4110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s="10" t="s">
        <v>8316</v>
      </c>
      <c r="Q4111">
        <f t="shared" si="320"/>
        <v>0</v>
      </c>
      <c r="R4111">
        <f t="shared" si="321"/>
        <v>0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s="10" t="s">
        <v>8316</v>
      </c>
      <c r="Q4112">
        <f t="shared" si="320"/>
        <v>29</v>
      </c>
      <c r="R4112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s="10" t="s">
        <v>8316</v>
      </c>
      <c r="Q4113">
        <f t="shared" si="320"/>
        <v>3</v>
      </c>
      <c r="R4113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s="10" t="s">
        <v>8316</v>
      </c>
      <c r="Q4114">
        <f t="shared" si="320"/>
        <v>0</v>
      </c>
      <c r="R411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s="10" t="s">
        <v>8316</v>
      </c>
      <c r="Q4115">
        <f t="shared" si="320"/>
        <v>0</v>
      </c>
      <c r="R4115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1" xr:uid="{A828D5D0-EDC8-4B67-9764-CE316ABAC1BB}"/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Q1:Q1048576 R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2C31-99BA-4D32-8829-069F77FAEC60}">
  <dimension ref="A1:F6"/>
  <sheetViews>
    <sheetView workbookViewId="0">
      <selection activeCell="H11" sqref="H6:H11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2.5703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" bestFit="1" customWidth="1"/>
    <col min="12" max="12" width="12.57031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EE81F-A1CD-4730-84F3-31D4B669565B}">
  <dimension ref="A1:E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7" width="12.57031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FFE52-024A-4C81-BADD-1DBAE7F00A16}">
  <dimension ref="A2:E19"/>
  <sheetViews>
    <sheetView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2" spans="1:5" x14ac:dyDescent="0.25">
      <c r="A2" s="11" t="s">
        <v>8359</v>
      </c>
      <c r="B2" t="s">
        <v>8315</v>
      </c>
    </row>
    <row r="3" spans="1:5" x14ac:dyDescent="0.25">
      <c r="A3" s="11" t="s">
        <v>8378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8372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8" t="s">
        <v>8373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8" t="s">
        <v>8374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8" t="s">
        <v>8375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8" t="s">
        <v>8366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8" t="s">
        <v>8376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8" t="s">
        <v>8367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8" t="s">
        <v>8368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8" t="s">
        <v>8369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8" t="s">
        <v>8370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8" t="s">
        <v>8371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8" t="s">
        <v>8377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8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36B4-A63D-4672-8F40-5C7C62BE9C2E}">
  <dimension ref="A1:I13"/>
  <sheetViews>
    <sheetView zoomScale="75" zoomScaleNormal="75" workbookViewId="0"/>
  </sheetViews>
  <sheetFormatPr baseColWidth="10" defaultRowHeight="15" x14ac:dyDescent="0.25"/>
  <cols>
    <col min="1" max="1" width="15.42578125" bestFit="1" customWidth="1"/>
    <col min="2" max="2" width="24" bestFit="1" customWidth="1"/>
    <col min="3" max="3" width="20.28515625" bestFit="1" customWidth="1"/>
    <col min="4" max="4" width="24.28515625" bestFit="1" customWidth="1"/>
    <col min="5" max="5" width="19.42578125" bestFit="1" customWidth="1"/>
    <col min="6" max="6" width="25.85546875" bestFit="1" customWidth="1"/>
    <col min="7" max="7" width="23.140625" bestFit="1" customWidth="1"/>
    <col min="8" max="8" width="26.28515625" bestFit="1" customWidth="1"/>
  </cols>
  <sheetData>
    <row r="1" spans="1:9" ht="30" x14ac:dyDescent="0.25">
      <c r="A1" s="19" t="s">
        <v>8405</v>
      </c>
      <c r="B1" s="19" t="s">
        <v>8399</v>
      </c>
      <c r="C1" s="19" t="s">
        <v>8400</v>
      </c>
      <c r="D1" s="20" t="s">
        <v>8401</v>
      </c>
      <c r="E1" s="21" t="s">
        <v>8402</v>
      </c>
      <c r="F1" s="22" t="s">
        <v>8418</v>
      </c>
      <c r="G1" s="22" t="s">
        <v>8403</v>
      </c>
      <c r="H1" s="22" t="s">
        <v>8404</v>
      </c>
    </row>
    <row r="2" spans="1:9" x14ac:dyDescent="0.25">
      <c r="A2" t="s">
        <v>8406</v>
      </c>
      <c r="B2" s="3">
        <f>COUNTIFS(Kickstarter!$F$2:$F$4115,"successful",Kickstarter!$D$2:$D$4115,"&lt;1000",Kickstarter!$P$2:$P$4115,"plays")</f>
        <v>141</v>
      </c>
      <c r="C2" s="3">
        <f>COUNTIFS(Kickstarter!$F$2:$F$4115,"failed",Kickstarter!$D$2:$D$4115,"&lt;1000",Kickstarter!$P$2:$P$4115,"plays")</f>
        <v>45</v>
      </c>
      <c r="D2" s="3">
        <f>COUNTIFS(Kickstarter!$F$2:$F$4115,"canceled",Kickstarter!$D$2:$D$4115,"&lt;1000",Kickstarter!$P$2:$P$4115,"plays")</f>
        <v>0</v>
      </c>
      <c r="E2" s="3">
        <f>SUM(B2:D2)</f>
        <v>186</v>
      </c>
      <c r="F2" s="23">
        <f>((B2*1)/$E2)</f>
        <v>0.75806451612903225</v>
      </c>
      <c r="G2" s="23">
        <f>((C2*1)/$E2)</f>
        <v>0.24193548387096775</v>
      </c>
      <c r="H2" s="23">
        <f>((D2*1)/$E2)</f>
        <v>0</v>
      </c>
      <c r="I2" s="24"/>
    </row>
    <row r="3" spans="1:9" x14ac:dyDescent="0.25">
      <c r="A3" t="s">
        <v>8407</v>
      </c>
      <c r="B3" s="3">
        <f>COUNTIFS(Kickstarter!$F$2:$F$4115,"successful",Kickstarter!$D$2:$D$4115,"&gt;=1000",Kickstarter!$D$2:$D$4115,"&lt;=4999",Kickstarter!$P$2:$P$4115,"plays")</f>
        <v>388</v>
      </c>
      <c r="C3" s="3">
        <f>COUNTIFS(Kickstarter!$F$2:$F$4115,"failed",Kickstarter!$D$2:$D$4115,"&gt;=1000",Kickstarter!$D$2:$D$4115,"&lt;=4999",Kickstarter!$P$2:$P$4115,"plays")</f>
        <v>146</v>
      </c>
      <c r="D3" s="3">
        <f>COUNTIFS(Kickstarter!$F$2:$F$4115,"canceled",Kickstarter!$D$2:$D$4115,"&gt;=1000",Kickstarter!$D$2:$D$4115,"&lt;=4999",Kickstarter!$P$2:$P$4115,"plays")</f>
        <v>0</v>
      </c>
      <c r="E3" s="3">
        <f t="shared" ref="E3:E13" si="0">SUM(B3:D3)</f>
        <v>534</v>
      </c>
      <c r="F3" s="23">
        <f t="shared" ref="F3:H13" si="1">((B3*1)/$E3)</f>
        <v>0.72659176029962547</v>
      </c>
      <c r="G3" s="23">
        <f t="shared" si="1"/>
        <v>0.27340823970037453</v>
      </c>
      <c r="H3" s="23">
        <f t="shared" si="1"/>
        <v>0</v>
      </c>
      <c r="I3" s="24"/>
    </row>
    <row r="4" spans="1:9" x14ac:dyDescent="0.25">
      <c r="A4" t="s">
        <v>8408</v>
      </c>
      <c r="B4" s="3">
        <f>COUNTIFS(Kickstarter!$F$2:$F$4115,"successful",Kickstarter!$D$2:$D$4115,"&gt;=5000",Kickstarter!$D$2:$D$4115,"&lt;=9999",Kickstarter!$P$2:$P$4115,"plays")</f>
        <v>93</v>
      </c>
      <c r="C4" s="3">
        <f>COUNTIFS(Kickstarter!$F$2:$F$4115,"failed",Kickstarter!$D$2:$D$4115,"&gt;=5000",Kickstarter!$D$2:$D$4115,"&lt;=9999",Kickstarter!$P$2:$P$4115,"plays")</f>
        <v>76</v>
      </c>
      <c r="D4" s="3">
        <f>COUNTIFS(Kickstarter!$F$2:$F$4115,"canceled",Kickstarter!$D$2:$D$4115,"&gt;=5000",Kickstarter!$D$2:$D$4115,"&lt;=9999",Kickstarter!$P$2:$P$4115,"plays")</f>
        <v>0</v>
      </c>
      <c r="E4" s="3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  <c r="I4" s="24"/>
    </row>
    <row r="5" spans="1:9" x14ac:dyDescent="0.25">
      <c r="A5" t="s">
        <v>8409</v>
      </c>
      <c r="B5" s="3">
        <f>COUNTIFS(Kickstarter!$F$2:$F$4115,"successful",Kickstarter!$D$2:$D$4115,"&gt;=10000",Kickstarter!$D$2:$D$4115,"&lt;=14999",Kickstarter!$P$2:$P$4115,"plays")</f>
        <v>39</v>
      </c>
      <c r="C5" s="3">
        <f>COUNTIFS(Kickstarter!$F$2:$F$4115,"failed",Kickstarter!$D$2:$D$4115,"&gt;=10000",Kickstarter!$D$2:$D$4115,"&lt;=14999",Kickstarter!$P$2:$P$4115,"plays")</f>
        <v>33</v>
      </c>
      <c r="D5" s="3">
        <f>COUNTIFS(Kickstarter!$F$2:$F$4115,"canceled",Kickstarter!$D$2:$D$4115,"&gt;=10000",Kickstarter!$D$2:$D$4115,"&lt;=14999",Kickstarter!$P$2:$P$4115,"plays")</f>
        <v>0</v>
      </c>
      <c r="E5" s="3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  <c r="I5" s="24"/>
    </row>
    <row r="6" spans="1:9" x14ac:dyDescent="0.25">
      <c r="A6" t="s">
        <v>8410</v>
      </c>
      <c r="B6" s="3">
        <f>COUNTIFS(Kickstarter!$F$2:$F$4115,"successful",Kickstarter!$D$2:$D$4115,"&gt;=15000",Kickstarter!$D$2:$D$4115,"&lt;=19999",Kickstarter!$P$2:$P$4115,"plays")</f>
        <v>12</v>
      </c>
      <c r="C6" s="3">
        <f>COUNTIFS(Kickstarter!$F$2:$F$4115,"failed",Kickstarter!$D$2:$D$4115,"&gt;=15000",Kickstarter!$D$2:$D$4115,"&lt;=19999",Kickstarter!$P$2:$P$4115,"plays")</f>
        <v>12</v>
      </c>
      <c r="D6" s="3">
        <f>COUNTIFS(Kickstarter!$F$2:$F$4115,"canceled",Kickstarter!$D$2:$D$4115,"&gt;=15000",Kickstarter!$D$2:$D$4115,"&lt;=19999",Kickstarter!$P$2:$P$4115,"plays")</f>
        <v>0</v>
      </c>
      <c r="E6" s="3">
        <f t="shared" si="0"/>
        <v>24</v>
      </c>
      <c r="F6" s="23">
        <f t="shared" si="1"/>
        <v>0.5</v>
      </c>
      <c r="G6" s="23">
        <f t="shared" si="1"/>
        <v>0.5</v>
      </c>
      <c r="H6" s="23">
        <f t="shared" si="1"/>
        <v>0</v>
      </c>
      <c r="I6" s="24"/>
    </row>
    <row r="7" spans="1:9" x14ac:dyDescent="0.25">
      <c r="A7" t="s">
        <v>8411</v>
      </c>
      <c r="B7" s="3">
        <f>COUNTIFS(Kickstarter!$F$2:$F$4115,"successful",Kickstarter!$D$2:$D$4115,"&gt;=20000",Kickstarter!$D$2:$D$4115,"&lt;=24999",Kickstarter!$P$2:$P$4115,"plays")</f>
        <v>9</v>
      </c>
      <c r="C7" s="3">
        <f>COUNTIFS(Kickstarter!$F$2:$F$4115,"failed",Kickstarter!$D$2:$D$4115,"&gt;=20000",Kickstarter!$D$2:$D$4115,"&lt;=24999",Kickstarter!$P$2:$P$4115,"plays")</f>
        <v>11</v>
      </c>
      <c r="D7" s="3">
        <f>COUNTIFS(Kickstarter!$F$2:$F$4115,"canceled",Kickstarter!$D$2:$D$4115,"&gt;=20000",Kickstarter!$D$2:$D$4115,"&lt;=24999",Kickstarter!$P$2:$P$4115,"plays")</f>
        <v>0</v>
      </c>
      <c r="E7" s="3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  <c r="I7" s="24"/>
    </row>
    <row r="8" spans="1:9" x14ac:dyDescent="0.25">
      <c r="A8" t="s">
        <v>8412</v>
      </c>
      <c r="B8" s="3">
        <f>COUNTIFS(Kickstarter!$F$2:$F$4115,"successful",Kickstarter!$D$2:$D$4115,"&gt;=25000",Kickstarter!$D$2:$D$4115,"&lt;=29999",Kickstarter!$P$2:$P$4115,"plays")</f>
        <v>1</v>
      </c>
      <c r="C8" s="3">
        <f>COUNTIFS(Kickstarter!$F$2:$F$4115,"failed",Kickstarter!$D$2:$D$4115,"&gt;=25000",Kickstarter!$D$2:$D$4115,"&lt;=29999",Kickstarter!$P$2:$P$4115,"plays")</f>
        <v>4</v>
      </c>
      <c r="D8" s="3">
        <f>COUNTIFS(Kickstarter!$F$2:$F$4115,"canceled",Kickstarter!$D$2:$D$4115,"&gt;=25000",Kickstarter!$D$2:$D$4115,"&lt;=29999",Kickstarter!$P$2:$P$4115,"plays")</f>
        <v>0</v>
      </c>
      <c r="E8" s="3">
        <f t="shared" si="0"/>
        <v>5</v>
      </c>
      <c r="F8" s="23">
        <f t="shared" si="1"/>
        <v>0.2</v>
      </c>
      <c r="G8" s="23">
        <f t="shared" si="1"/>
        <v>0.8</v>
      </c>
      <c r="H8" s="23">
        <f t="shared" si="1"/>
        <v>0</v>
      </c>
      <c r="I8" s="24"/>
    </row>
    <row r="9" spans="1:9" x14ac:dyDescent="0.25">
      <c r="A9" t="s">
        <v>8413</v>
      </c>
      <c r="B9" s="3">
        <f>COUNTIFS(Kickstarter!$F$2:$F$4115,"successful",Kickstarter!$D$2:$D$4115,"&gt;=30000",Kickstarter!$D$2:$D$4115,"&lt;=34999",Kickstarter!$P$2:$P$4115,"plays")</f>
        <v>3</v>
      </c>
      <c r="C9" s="3">
        <f>COUNTIFS(Kickstarter!$F$2:$F$4115,"failed",Kickstarter!$D$2:$D$4115,"&gt;=30000",Kickstarter!$D$2:$D$4115,"&lt;=34999",Kickstarter!$P$2:$P$4115,"plays")</f>
        <v>8</v>
      </c>
      <c r="D9" s="3">
        <f>COUNTIFS(Kickstarter!$F$2:$F$4115,"canceled",Kickstarter!$D$2:$D$4115,"&gt;=30000",Kickstarter!$D$2:$D$4115,"&lt;=34999",Kickstarter!$P$2:$P$4115,"plays")</f>
        <v>0</v>
      </c>
      <c r="E9" s="3">
        <f t="shared" si="0"/>
        <v>11</v>
      </c>
      <c r="F9" s="23">
        <f t="shared" si="1"/>
        <v>0.27272727272727271</v>
      </c>
      <c r="G9" s="23">
        <f t="shared" si="1"/>
        <v>0.72727272727272729</v>
      </c>
      <c r="H9" s="23">
        <f t="shared" si="1"/>
        <v>0</v>
      </c>
      <c r="I9" s="24"/>
    </row>
    <row r="10" spans="1:9" x14ac:dyDescent="0.25">
      <c r="A10" t="s">
        <v>8414</v>
      </c>
      <c r="B10" s="3">
        <f>COUNTIFS(Kickstarter!$F$2:$F$4115,"successful",Kickstarter!$D$2:$D$4115,"&gt;=35000",Kickstarter!$D$2:$D$4115,"&lt;=39999",Kickstarter!$P$2:$P$4115,"plays")</f>
        <v>4</v>
      </c>
      <c r="C10" s="3">
        <f>COUNTIFS(Kickstarter!$F$2:$F$4115,"failed",Kickstarter!$D$2:$D$4115,"&gt;=35000",Kickstarter!$D$2:$D$4115,"&lt;=39999",Kickstarter!$P$2:$P$4115,"plays")</f>
        <v>2</v>
      </c>
      <c r="D10" s="3">
        <f>COUNTIFS(Kickstarter!$F$2:$F$4115,"canceled",Kickstarter!$D$2:$D$4115,"&gt;=35000",Kickstarter!$D$2:$D$4115,"&lt;=39999",Kickstarter!$P$2:$P$4115,"plays")</f>
        <v>0</v>
      </c>
      <c r="E10" s="3">
        <f t="shared" si="0"/>
        <v>6</v>
      </c>
      <c r="F10" s="23">
        <f t="shared" si="1"/>
        <v>0.66666666666666663</v>
      </c>
      <c r="G10" s="23">
        <f t="shared" si="1"/>
        <v>0.33333333333333331</v>
      </c>
      <c r="H10" s="23">
        <f t="shared" si="1"/>
        <v>0</v>
      </c>
      <c r="I10" s="24"/>
    </row>
    <row r="11" spans="1:9" x14ac:dyDescent="0.25">
      <c r="A11" t="s">
        <v>8415</v>
      </c>
      <c r="B11" s="3">
        <f>COUNTIFS(Kickstarter!$F$2:$F$4115,"successful",Kickstarter!$D$2:$D$4115,"&gt;=40000",Kickstarter!$D$2:$D$4115,"&lt;=44999",Kickstarter!$P$2:$P$4115,"plays")</f>
        <v>2</v>
      </c>
      <c r="C11" s="3">
        <f>COUNTIFS(Kickstarter!$F$2:$F$4115,"failed",Kickstarter!$D$2:$D$4115,"&gt;=40000",Kickstarter!$D$2:$D$4115,"&lt;=44999",Kickstarter!$P$2:$P$4115,"plays")</f>
        <v>1</v>
      </c>
      <c r="D11" s="3">
        <f>COUNTIFS(Kickstarter!$F$2:$F$4115,"canceled",Kickstarter!$D$2:$D$4115,"&gt;=40000",Kickstarter!$D$2:$D$4115,"&lt;=44999",Kickstarter!$P$2:$P$4115,"plays")</f>
        <v>0</v>
      </c>
      <c r="E11" s="3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  <c r="I11" s="24"/>
    </row>
    <row r="12" spans="1:9" x14ac:dyDescent="0.25">
      <c r="A12" t="s">
        <v>8416</v>
      </c>
      <c r="B12" s="3">
        <f>COUNTIFS(Kickstarter!$F$2:$F$4115,"successful",Kickstarter!$D$2:$D$4115,"&gt;=45000",Kickstarter!$D$2:$D$4115,"&lt;=49999",Kickstarter!$P$2:$P$4115,"plays")</f>
        <v>0</v>
      </c>
      <c r="C12" s="3">
        <f>COUNTIFS(Kickstarter!$F$2:$F$4115,"failed",Kickstarter!$D$2:$D$4115,"&gt;=45000",Kickstarter!$D$2:$D$4115,"&lt;=49999",Kickstarter!$P$2:$P$4115,"plays")</f>
        <v>1</v>
      </c>
      <c r="D12" s="3">
        <f>COUNTIFS(Kickstarter!$F$2:$F$4115,"canceled",Kickstarter!$D$2:$D$4115,"&gt;=45000",Kickstarter!$D$2:$D$4115,"&lt;=49999",Kickstarter!$P$2:$P$4115,"plays")</f>
        <v>0</v>
      </c>
      <c r="E12" s="3">
        <f t="shared" si="0"/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  <c r="I12" s="24"/>
    </row>
    <row r="13" spans="1:9" x14ac:dyDescent="0.25">
      <c r="A13" t="s">
        <v>8417</v>
      </c>
      <c r="B13" s="3">
        <f>COUNTIFS(Kickstarter!$F$2:$F$4115,"successful",Kickstarter!$D$2:$D$4115,"&gt;=50000",Kickstarter!$P$2:$P$4115,"plays")</f>
        <v>2</v>
      </c>
      <c r="C13" s="3">
        <f>COUNTIFS(Kickstarter!$F$2:$F$4115,"failed",Kickstarter!$D$2:$D$4115,"&gt;=50000",Kickstarter!$P$2:$P$4115,"plays")</f>
        <v>14</v>
      </c>
      <c r="D13" s="3">
        <f>COUNTIFS(Kickstarter!$F$2:$F$4115,"canceled",Kickstarter!$D$2:$D$4115,"&gt;=50000",Kickstarter!$P$2:$P$4115,"plays")</f>
        <v>0</v>
      </c>
      <c r="E13" s="3">
        <f t="shared" si="0"/>
        <v>16</v>
      </c>
      <c r="F13" s="23">
        <f t="shared" si="1"/>
        <v>0.125</v>
      </c>
      <c r="G13" s="23">
        <f t="shared" si="1"/>
        <v>0.875</v>
      </c>
      <c r="H13" s="23">
        <f t="shared" si="1"/>
        <v>0</v>
      </c>
      <c r="I13" s="24"/>
    </row>
  </sheetData>
  <autoFilter ref="A1:H1" xr:uid="{4E0F36B4-A63D-4672-8F40-5C7C62BE9C2E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0FE06-FF06-4A8D-813A-352AA3B2A05A}">
  <dimension ref="A2:F19"/>
  <sheetViews>
    <sheetView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2.5703125" bestFit="1" customWidth="1"/>
  </cols>
  <sheetData>
    <row r="2" spans="1:6" x14ac:dyDescent="0.25">
      <c r="A2" s="11" t="s">
        <v>8359</v>
      </c>
      <c r="B2" t="s">
        <v>8315</v>
      </c>
    </row>
    <row r="3" spans="1:6" x14ac:dyDescent="0.25">
      <c r="A3" s="11" t="s">
        <v>8378</v>
      </c>
      <c r="B3" t="s">
        <v>8364</v>
      </c>
    </row>
    <row r="5" spans="1:6" x14ac:dyDescent="0.25">
      <c r="A5" s="11" t="s">
        <v>8363</v>
      </c>
      <c r="B5" s="11" t="s">
        <v>8360</v>
      </c>
    </row>
    <row r="6" spans="1:6" x14ac:dyDescent="0.2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2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2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2" t="s">
        <v>8374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8375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2" t="s">
        <v>8366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2" t="s">
        <v>8376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2" t="s">
        <v>8367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2" t="s">
        <v>8368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2" t="s">
        <v>8369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2" t="s">
        <v>8370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2" t="s">
        <v>8371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2" t="s">
        <v>8377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2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C7FC4-D5C1-41D3-B74A-C4117430C8C9}">
  <dimension ref="A1:D246"/>
  <sheetViews>
    <sheetView zoomScale="75" zoomScaleNormal="75" workbookViewId="0"/>
  </sheetViews>
  <sheetFormatPr baseColWidth="10"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8380</v>
      </c>
      <c r="B1" s="2" t="s">
        <v>8383</v>
      </c>
      <c r="C1" t="s">
        <v>8381</v>
      </c>
      <c r="D1" t="s">
        <v>8382</v>
      </c>
    </row>
    <row r="2" spans="1:4" ht="60" x14ac:dyDescent="0.25">
      <c r="A2" s="3" t="s">
        <v>3473</v>
      </c>
      <c r="B2" s="3" t="str">
        <f>IFERROR(VLOOKUP($A2,'Kickstarter Gráfico'!B2:C4115,2,FALSE),0)</f>
        <v>Help us get actor-writer Ian Bonar's debut play - a hilarious, heartbreaking story of grief and loss - to the 2016 Edinburgh Fringe.</v>
      </c>
      <c r="C2" s="3">
        <f>IFERROR(VLOOKUP($A2,'Kickstarter Gráfico'!$B$2:$E$4115,3,FALSE),0)</f>
        <v>2000</v>
      </c>
      <c r="D2" s="3">
        <f>IFERROR(VLOOKUP($A2,'Kickstarter Gráfico'!$B$2:$E$4115,4,FALSE),0)</f>
        <v>2020</v>
      </c>
    </row>
    <row r="3" spans="1:4" ht="60" x14ac:dyDescent="0.25">
      <c r="A3" s="3" t="s">
        <v>3616</v>
      </c>
      <c r="B3" s="3" t="str">
        <f>IFERROR(VLOOKUP($A3,'Kickstarter Gráfico'!B3:C4116,2,FALSE),0)</f>
        <v>The play yet to be described as "A surefire Edinburgh Fringe Festival Cult Hit". Coming to the Underbelly, Edinburgh, 5th-30th August.</v>
      </c>
      <c r="C3" s="3">
        <f>IFERROR(VLOOKUP($A3,'Kickstarter Gráfico'!$B$2:$E$4115,3,FALSE),0)</f>
        <v>2000</v>
      </c>
      <c r="D3" s="3">
        <f>IFERROR(VLOOKUP($A3,'Kickstarter Gráfico'!$B$2:$E$4115,4,FALSE),0)</f>
        <v>2020</v>
      </c>
    </row>
    <row r="4" spans="1:4" ht="60" x14ac:dyDescent="0.25">
      <c r="A4" s="3" t="s">
        <v>3178</v>
      </c>
      <c r="B4" s="3" t="str">
        <f>IFERROR(VLOOKUP($A4,'Kickstarter Gráfico'!B4:C4117,2,FALSE),0)</f>
        <v>Cutting Off Kate Bush is a one-woman show written &amp; performed by Lucy Benson-Brown, premiering at the Edinburgh Fringe Festival 2014</v>
      </c>
      <c r="C4" s="3">
        <f>IFERROR(VLOOKUP($A4,'Kickstarter Gráfico'!$B$2:$E$4115,3,FALSE),0)</f>
        <v>1500</v>
      </c>
      <c r="D4" s="3">
        <f>IFERROR(VLOOKUP($A4,'Kickstarter Gráfico'!$B$2:$E$4115,4,FALSE),0)</f>
        <v>2576</v>
      </c>
    </row>
    <row r="5" spans="1:4" ht="45" x14ac:dyDescent="0.25">
      <c r="A5" s="3" t="s">
        <v>3329</v>
      </c>
      <c r="B5" s="3" t="str">
        <f>IFERROR(VLOOKUP($A5,'Kickstarter Gráfico'!B5:C4118,2,FALSE),0)</f>
        <v>Jestia and Raedon is a brand new romantic comedy play going to the Edinburgh Fringe Festival this summer.</v>
      </c>
      <c r="C5" s="3">
        <f>IFERROR(VLOOKUP($A5,'Kickstarter Gráfico'!$B$2:$E$4115,3,FALSE),0)</f>
        <v>1000</v>
      </c>
      <c r="D5" s="3">
        <f>IFERROR(VLOOKUP($A5,'Kickstarter Gráfico'!$B$2:$E$4115,4,FALSE),0)</f>
        <v>1168</v>
      </c>
    </row>
    <row r="6" spans="1:4" ht="60" x14ac:dyDescent="0.25">
      <c r="A6" s="3" t="s">
        <v>3221</v>
      </c>
      <c r="B6" s="3" t="str">
        <f>IFERROR(VLOOKUP($A6,'Kickstarter Gráfico'!B6:C4119,2,FALSE),0)</f>
        <v>A one-man show about love, loss, and motorways, written &amp; performed by Ben Norris. Help us get to the 2015 Edinburgh Fringe and beyond!</v>
      </c>
      <c r="C6" s="3">
        <f>IFERROR(VLOOKUP($A6,'Kickstarter Gráfico'!$B$2:$E$4115,3,FALSE),0)</f>
        <v>4000</v>
      </c>
      <c r="D6" s="3">
        <f>IFERROR(VLOOKUP($A6,'Kickstarter Gráfico'!$B$2:$E$4115,4,FALSE),0)</f>
        <v>4137</v>
      </c>
    </row>
    <row r="246" spans="1:1" x14ac:dyDescent="0.25">
      <c r="A246" s="4"/>
    </row>
  </sheetData>
  <autoFilter ref="A1:D1" xr:uid="{82DC7FC4-D5C1-41D3-B74A-C4117430C8C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92EE-63C3-4961-BED6-DEFFD851E7F5}">
  <dimension ref="A1:T413"/>
  <sheetViews>
    <sheetView zoomScale="75" zoomScaleNormal="75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2" width="26.5703125" customWidth="1"/>
    <col min="3" max="3" width="34.5703125" customWidth="1"/>
    <col min="4" max="4" width="13.85546875" bestFit="1" customWidth="1"/>
    <col min="5" max="5" width="12.7109375" bestFit="1" customWidth="1"/>
    <col min="9" max="10" width="12.7109375" bestFit="1" customWidth="1"/>
    <col min="12" max="12" width="14" bestFit="1" customWidth="1"/>
    <col min="14" max="14" width="24.140625" bestFit="1" customWidth="1"/>
    <col min="15" max="15" width="15.7109375" bestFit="1" customWidth="1"/>
    <col min="16" max="16" width="12.140625" bestFit="1" customWidth="1"/>
    <col min="17" max="17" width="18.5703125" bestFit="1" customWidth="1"/>
    <col min="18" max="18" width="17.140625" bestFit="1" customWidth="1"/>
    <col min="19" max="19" width="23.42578125" bestFit="1" customWidth="1"/>
    <col min="20" max="20" width="13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8379</v>
      </c>
    </row>
    <row r="2" spans="1:20" ht="60" x14ac:dyDescent="0.25">
      <c r="A2">
        <v>521</v>
      </c>
      <c r="B2" s="3" t="s">
        <v>522</v>
      </c>
      <c r="C2" s="3" t="s">
        <v>4631</v>
      </c>
      <c r="D2" s="9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8315</v>
      </c>
      <c r="P2" t="s">
        <v>8316</v>
      </c>
      <c r="Q2">
        <v>105</v>
      </c>
      <c r="R2">
        <v>93.43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9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8315</v>
      </c>
      <c r="P3" t="s">
        <v>8316</v>
      </c>
      <c r="Q3">
        <v>115</v>
      </c>
      <c r="R3">
        <v>110.97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9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8315</v>
      </c>
      <c r="P4" t="s">
        <v>8316</v>
      </c>
      <c r="Q4">
        <v>121</v>
      </c>
      <c r="R4">
        <v>71.790000000000006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9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8315</v>
      </c>
      <c r="P5" t="s">
        <v>8316</v>
      </c>
      <c r="Q5">
        <v>100</v>
      </c>
      <c r="R5">
        <v>1000</v>
      </c>
      <c r="S5" s="14">
        <v>41850.400937500002</v>
      </c>
      <c r="T5" s="14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9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8315</v>
      </c>
      <c r="P6" t="s">
        <v>8316</v>
      </c>
      <c r="Q6">
        <v>101</v>
      </c>
      <c r="R6">
        <v>63.83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9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8315</v>
      </c>
      <c r="P7" t="s">
        <v>8316</v>
      </c>
      <c r="Q7">
        <v>116</v>
      </c>
      <c r="R7">
        <v>44.33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9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8315</v>
      </c>
      <c r="P8" t="s">
        <v>8316</v>
      </c>
      <c r="Q8">
        <v>108</v>
      </c>
      <c r="R8">
        <v>126.55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9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8315</v>
      </c>
      <c r="P9" t="s">
        <v>8316</v>
      </c>
      <c r="Q9">
        <v>100</v>
      </c>
      <c r="R9">
        <v>129.03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9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8315</v>
      </c>
      <c r="P10" t="s">
        <v>8316</v>
      </c>
      <c r="Q10">
        <v>123</v>
      </c>
      <c r="R10">
        <v>71.239999999999995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9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8315</v>
      </c>
      <c r="P11" t="s">
        <v>8316</v>
      </c>
      <c r="Q11">
        <v>121</v>
      </c>
      <c r="R11">
        <v>40.85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9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8315</v>
      </c>
      <c r="P12" t="s">
        <v>8316</v>
      </c>
      <c r="Q12">
        <v>302</v>
      </c>
      <c r="R12">
        <v>252.02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9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8315</v>
      </c>
      <c r="P13" t="s">
        <v>8316</v>
      </c>
      <c r="Q13">
        <v>101</v>
      </c>
      <c r="R13">
        <v>65.16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9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8315</v>
      </c>
      <c r="P14" t="s">
        <v>8316</v>
      </c>
      <c r="Q14">
        <v>100</v>
      </c>
      <c r="R14">
        <v>65.87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9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8315</v>
      </c>
      <c r="P15" t="s">
        <v>8316</v>
      </c>
      <c r="Q15">
        <v>125</v>
      </c>
      <c r="R15">
        <v>36.08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9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8315</v>
      </c>
      <c r="P16" t="s">
        <v>8316</v>
      </c>
      <c r="Q16">
        <v>109</v>
      </c>
      <c r="R16">
        <v>44.19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9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8315</v>
      </c>
      <c r="P17" t="s">
        <v>8316</v>
      </c>
      <c r="Q17">
        <v>146</v>
      </c>
      <c r="R17">
        <v>104.07</v>
      </c>
      <c r="S17" s="14">
        <v>42064.652673611112</v>
      </c>
      <c r="T17" s="14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9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8315</v>
      </c>
      <c r="P18" t="s">
        <v>8316</v>
      </c>
      <c r="Q18">
        <v>102</v>
      </c>
      <c r="R18">
        <v>127.79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9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8315</v>
      </c>
      <c r="P19" t="s">
        <v>8316</v>
      </c>
      <c r="Q19">
        <v>110</v>
      </c>
      <c r="R19">
        <v>92.04</v>
      </c>
      <c r="S19" s="14">
        <v>42461.747199074074</v>
      </c>
      <c r="T19" s="14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9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8315</v>
      </c>
      <c r="P20" t="s">
        <v>8316</v>
      </c>
      <c r="Q20">
        <v>124</v>
      </c>
      <c r="R20">
        <v>135.63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9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8315</v>
      </c>
      <c r="P21" t="s">
        <v>8316</v>
      </c>
      <c r="Q21">
        <v>135</v>
      </c>
      <c r="R21">
        <v>168.75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9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8315</v>
      </c>
      <c r="P22" t="s">
        <v>8316</v>
      </c>
      <c r="Q22">
        <v>103</v>
      </c>
      <c r="R22">
        <v>70.86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9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8315</v>
      </c>
      <c r="P23" t="s">
        <v>8316</v>
      </c>
      <c r="Q23">
        <v>100</v>
      </c>
      <c r="R23">
        <v>50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9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8315</v>
      </c>
      <c r="P24" t="s">
        <v>8316</v>
      </c>
      <c r="Q24">
        <v>105</v>
      </c>
      <c r="R24">
        <v>47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9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8315</v>
      </c>
      <c r="P25" t="s">
        <v>8316</v>
      </c>
      <c r="Q25">
        <v>120</v>
      </c>
      <c r="R25">
        <v>66.67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9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8315</v>
      </c>
      <c r="P26" t="s">
        <v>8316</v>
      </c>
      <c r="Q26">
        <v>119</v>
      </c>
      <c r="R26">
        <v>66.11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9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8315</v>
      </c>
      <c r="P27" t="s">
        <v>8316</v>
      </c>
      <c r="Q27">
        <v>105</v>
      </c>
      <c r="R27">
        <v>36.86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9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8315</v>
      </c>
      <c r="P28" t="s">
        <v>8316</v>
      </c>
      <c r="Q28">
        <v>120</v>
      </c>
      <c r="R28">
        <v>31.5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9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8315</v>
      </c>
      <c r="P29" t="s">
        <v>8316</v>
      </c>
      <c r="Q29">
        <v>103</v>
      </c>
      <c r="R29">
        <v>102.5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9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8315</v>
      </c>
      <c r="P30" t="s">
        <v>8316</v>
      </c>
      <c r="Q30">
        <v>101</v>
      </c>
      <c r="R30">
        <v>126.46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9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8315</v>
      </c>
      <c r="P31" t="s">
        <v>8316</v>
      </c>
      <c r="Q31">
        <v>105</v>
      </c>
      <c r="R31">
        <v>47.88</v>
      </c>
      <c r="S31" s="14">
        <v>42016.938692129625</v>
      </c>
      <c r="T31" s="14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9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8315</v>
      </c>
      <c r="P32" t="s">
        <v>8316</v>
      </c>
      <c r="Q32">
        <v>103</v>
      </c>
      <c r="R32">
        <v>73.209999999999994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9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8315</v>
      </c>
      <c r="P33" t="s">
        <v>8316</v>
      </c>
      <c r="Q33">
        <v>108</v>
      </c>
      <c r="R33">
        <v>89.67</v>
      </c>
      <c r="S33" s="14">
        <v>42183.231006944443</v>
      </c>
      <c r="T33" s="14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9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8315</v>
      </c>
      <c r="P34" t="s">
        <v>8316</v>
      </c>
      <c r="Q34">
        <v>104</v>
      </c>
      <c r="R34">
        <v>36.5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9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8315</v>
      </c>
      <c r="P35" t="s">
        <v>8316</v>
      </c>
      <c r="Q35">
        <v>128</v>
      </c>
      <c r="R35">
        <v>90.74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9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8315</v>
      </c>
      <c r="P36" t="s">
        <v>8316</v>
      </c>
      <c r="Q36">
        <v>126</v>
      </c>
      <c r="R36">
        <v>67.739999999999995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9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8315</v>
      </c>
      <c r="P37" t="s">
        <v>8316</v>
      </c>
      <c r="Q37">
        <v>100</v>
      </c>
      <c r="R37">
        <v>65.38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9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8315</v>
      </c>
      <c r="P38" t="s">
        <v>8316</v>
      </c>
      <c r="Q38">
        <v>102</v>
      </c>
      <c r="R38">
        <v>121.9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9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8315</v>
      </c>
      <c r="P39" t="s">
        <v>8316</v>
      </c>
      <c r="Q39">
        <v>108</v>
      </c>
      <c r="R39">
        <v>47.46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9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8315</v>
      </c>
      <c r="P40" t="s">
        <v>8316</v>
      </c>
      <c r="Q40">
        <v>128</v>
      </c>
      <c r="R40">
        <v>37.21</v>
      </c>
      <c r="S40" s="14">
        <v>42693.742604166662</v>
      </c>
      <c r="T40" s="14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9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8315</v>
      </c>
      <c r="P41" t="s">
        <v>8316</v>
      </c>
      <c r="Q41">
        <v>106</v>
      </c>
      <c r="R41">
        <v>103.95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9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8315</v>
      </c>
      <c r="P42" t="s">
        <v>8316</v>
      </c>
      <c r="Q42">
        <v>100</v>
      </c>
      <c r="R42">
        <v>63.83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9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8315</v>
      </c>
      <c r="P43" t="s">
        <v>8316</v>
      </c>
      <c r="Q43">
        <v>117</v>
      </c>
      <c r="R43">
        <v>50.67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9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8315</v>
      </c>
      <c r="P44" t="s">
        <v>8316</v>
      </c>
      <c r="Q44">
        <v>108</v>
      </c>
      <c r="R44">
        <v>113.42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9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8315</v>
      </c>
      <c r="P45" t="s">
        <v>8316</v>
      </c>
      <c r="Q45">
        <v>120</v>
      </c>
      <c r="R45">
        <v>104.57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9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8315</v>
      </c>
      <c r="P46" t="s">
        <v>8316</v>
      </c>
      <c r="Q46">
        <v>100</v>
      </c>
      <c r="R46">
        <v>272.73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9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8315</v>
      </c>
      <c r="P47" t="s">
        <v>8316</v>
      </c>
      <c r="Q47">
        <v>111</v>
      </c>
      <c r="R47">
        <v>63.85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9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8315</v>
      </c>
      <c r="P48" t="s">
        <v>8316</v>
      </c>
      <c r="Q48">
        <v>108</v>
      </c>
      <c r="R48">
        <v>83.51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9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8315</v>
      </c>
      <c r="P49" t="s">
        <v>8316</v>
      </c>
      <c r="Q49">
        <v>108</v>
      </c>
      <c r="R49">
        <v>44.09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9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8315</v>
      </c>
      <c r="P50" t="s">
        <v>8316</v>
      </c>
      <c r="Q50">
        <v>120</v>
      </c>
      <c r="R50">
        <v>44.54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9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8315</v>
      </c>
      <c r="P51" t="s">
        <v>8316</v>
      </c>
      <c r="Q51">
        <v>111</v>
      </c>
      <c r="R51">
        <v>125.81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9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8315</v>
      </c>
      <c r="P52" t="s">
        <v>8316</v>
      </c>
      <c r="Q52">
        <v>110</v>
      </c>
      <c r="R52">
        <v>50.75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9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8315</v>
      </c>
      <c r="P53" t="s">
        <v>8316</v>
      </c>
      <c r="Q53">
        <v>122</v>
      </c>
      <c r="R53">
        <v>60.9</v>
      </c>
      <c r="S53" s="14">
        <v>42036.24428240741</v>
      </c>
      <c r="T53" s="14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9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8315</v>
      </c>
      <c r="P54" t="s">
        <v>8316</v>
      </c>
      <c r="Q54">
        <v>107</v>
      </c>
      <c r="R54">
        <v>109.03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9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8315</v>
      </c>
      <c r="P55" t="s">
        <v>8316</v>
      </c>
      <c r="Q55">
        <v>101</v>
      </c>
      <c r="R55">
        <v>25.69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9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8315</v>
      </c>
      <c r="P56" t="s">
        <v>8316</v>
      </c>
      <c r="Q56">
        <v>109</v>
      </c>
      <c r="R56">
        <v>41.92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9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8315</v>
      </c>
      <c r="P57" t="s">
        <v>8316</v>
      </c>
      <c r="Q57">
        <v>114</v>
      </c>
      <c r="R57">
        <v>88.77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9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8315</v>
      </c>
      <c r="P58" t="s">
        <v>8316</v>
      </c>
      <c r="Q58">
        <v>114</v>
      </c>
      <c r="R58">
        <v>80.23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9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8315</v>
      </c>
      <c r="P59" t="s">
        <v>8316</v>
      </c>
      <c r="Q59">
        <v>106</v>
      </c>
      <c r="R59">
        <v>78.94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9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8315</v>
      </c>
      <c r="P60" t="s">
        <v>8316</v>
      </c>
      <c r="Q60">
        <v>106</v>
      </c>
      <c r="R60">
        <v>69.89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9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8315</v>
      </c>
      <c r="P61" t="s">
        <v>8316</v>
      </c>
      <c r="Q61">
        <v>100</v>
      </c>
      <c r="R61">
        <v>74.53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9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8315</v>
      </c>
      <c r="P62" t="s">
        <v>8316</v>
      </c>
      <c r="Q62">
        <v>105</v>
      </c>
      <c r="R62">
        <v>123.94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9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8315</v>
      </c>
      <c r="P63" t="s">
        <v>8316</v>
      </c>
      <c r="Q63">
        <v>175</v>
      </c>
      <c r="R63">
        <v>264.85000000000002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9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8315</v>
      </c>
      <c r="P64" t="s">
        <v>8316</v>
      </c>
      <c r="Q64">
        <v>102</v>
      </c>
      <c r="R64">
        <v>58.62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9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8315</v>
      </c>
      <c r="P65" t="s">
        <v>8316</v>
      </c>
      <c r="Q65">
        <v>100</v>
      </c>
      <c r="R65">
        <v>70.88</v>
      </c>
      <c r="S65" s="14">
        <v>41941.683865740742</v>
      </c>
      <c r="T65" s="14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9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8315</v>
      </c>
      <c r="P66" t="s">
        <v>8316</v>
      </c>
      <c r="Q66">
        <v>114</v>
      </c>
      <c r="R66">
        <v>113.57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9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8315</v>
      </c>
      <c r="P67" t="s">
        <v>8316</v>
      </c>
      <c r="Q67">
        <v>129</v>
      </c>
      <c r="R67">
        <v>60.69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9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8315</v>
      </c>
      <c r="P68" t="s">
        <v>8316</v>
      </c>
      <c r="Q68">
        <v>101</v>
      </c>
      <c r="R68">
        <v>110.22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9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8315</v>
      </c>
      <c r="P69" t="s">
        <v>8316</v>
      </c>
      <c r="Q69">
        <v>109</v>
      </c>
      <c r="R69">
        <v>136.46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9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8315</v>
      </c>
      <c r="P70" t="s">
        <v>8316</v>
      </c>
      <c r="Q70">
        <v>118</v>
      </c>
      <c r="R70">
        <v>110.35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9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8315</v>
      </c>
      <c r="P71" t="s">
        <v>8316</v>
      </c>
      <c r="Q71">
        <v>131</v>
      </c>
      <c r="R71">
        <v>41.42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9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8315</v>
      </c>
      <c r="P72" t="s">
        <v>8316</v>
      </c>
      <c r="Q72">
        <v>104</v>
      </c>
      <c r="R72">
        <v>52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9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8315</v>
      </c>
      <c r="P73" t="s">
        <v>8316</v>
      </c>
      <c r="Q73">
        <v>101</v>
      </c>
      <c r="R73">
        <v>33.99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9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8315</v>
      </c>
      <c r="P74" t="s">
        <v>8316</v>
      </c>
      <c r="Q74">
        <v>100</v>
      </c>
      <c r="R74">
        <v>103.35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8315</v>
      </c>
      <c r="P75" t="s">
        <v>8316</v>
      </c>
      <c r="Q75">
        <v>336</v>
      </c>
      <c r="R75">
        <v>41.77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9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8315</v>
      </c>
      <c r="P76" t="s">
        <v>8316</v>
      </c>
      <c r="Q76">
        <v>113</v>
      </c>
      <c r="R76">
        <v>64.27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9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8315</v>
      </c>
      <c r="P77" t="s">
        <v>8316</v>
      </c>
      <c r="Q77">
        <v>102</v>
      </c>
      <c r="R77">
        <v>62.92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9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8315</v>
      </c>
      <c r="P78" t="s">
        <v>8316</v>
      </c>
      <c r="Q78">
        <v>101</v>
      </c>
      <c r="R78">
        <v>98.54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9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8315</v>
      </c>
      <c r="P79" t="s">
        <v>8316</v>
      </c>
      <c r="Q79">
        <v>114</v>
      </c>
      <c r="R79">
        <v>82.61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9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8315</v>
      </c>
      <c r="P80" t="s">
        <v>8316</v>
      </c>
      <c r="Q80">
        <v>133</v>
      </c>
      <c r="R80">
        <v>38.5</v>
      </c>
      <c r="S80" s="14">
        <v>40884.066678240742</v>
      </c>
      <c r="T80" s="14">
        <v>40926.958333333336</v>
      </c>
    </row>
    <row r="81" spans="1:20" ht="60" x14ac:dyDescent="0.25">
      <c r="A81">
        <v>3160</v>
      </c>
      <c r="B81" s="3" t="s">
        <v>3160</v>
      </c>
      <c r="C81" s="3" t="s">
        <v>7270</v>
      </c>
      <c r="D81" s="9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8315</v>
      </c>
      <c r="P81" t="s">
        <v>8316</v>
      </c>
      <c r="Q81">
        <v>102</v>
      </c>
      <c r="R81">
        <v>80.16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9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8315</v>
      </c>
      <c r="P82" t="s">
        <v>8316</v>
      </c>
      <c r="Q82">
        <v>127</v>
      </c>
      <c r="R82">
        <v>80.73</v>
      </c>
      <c r="S82" s="14">
        <v>41799.685902777775</v>
      </c>
      <c r="T82" s="14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9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8315</v>
      </c>
      <c r="P83" t="s">
        <v>8316</v>
      </c>
      <c r="Q83">
        <v>111</v>
      </c>
      <c r="R83">
        <v>200.69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9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8315</v>
      </c>
      <c r="P84" t="s">
        <v>8316</v>
      </c>
      <c r="Q84">
        <v>107</v>
      </c>
      <c r="R84">
        <v>37.590000000000003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9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8315</v>
      </c>
      <c r="P85" t="s">
        <v>8316</v>
      </c>
      <c r="Q85">
        <v>163</v>
      </c>
      <c r="R85">
        <v>58.1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9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8315</v>
      </c>
      <c r="P86" t="s">
        <v>8316</v>
      </c>
      <c r="Q86">
        <v>160</v>
      </c>
      <c r="R86">
        <v>60.3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9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8315</v>
      </c>
      <c r="P87" t="s">
        <v>8316</v>
      </c>
      <c r="Q87">
        <v>116</v>
      </c>
      <c r="R87">
        <v>63.36</v>
      </c>
      <c r="S87" s="14">
        <v>41839.175706018519</v>
      </c>
      <c r="T87" s="14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9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8315</v>
      </c>
      <c r="P88" t="s">
        <v>8316</v>
      </c>
      <c r="Q88">
        <v>124</v>
      </c>
      <c r="R88">
        <v>50.9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8315</v>
      </c>
      <c r="P89" t="s">
        <v>8316</v>
      </c>
      <c r="Q89">
        <v>103</v>
      </c>
      <c r="R89">
        <v>100.5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9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8315</v>
      </c>
      <c r="P90" t="s">
        <v>8316</v>
      </c>
      <c r="Q90">
        <v>112</v>
      </c>
      <c r="R90">
        <v>31.62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9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8315</v>
      </c>
      <c r="P91" t="s">
        <v>8316</v>
      </c>
      <c r="Q91">
        <v>115</v>
      </c>
      <c r="R91">
        <v>79.31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9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8315</v>
      </c>
      <c r="P92" t="s">
        <v>8316</v>
      </c>
      <c r="Q92">
        <v>103</v>
      </c>
      <c r="R92">
        <v>139.19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9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8315</v>
      </c>
      <c r="P93" t="s">
        <v>8316</v>
      </c>
      <c r="Q93">
        <v>101</v>
      </c>
      <c r="R93">
        <v>131.91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9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8315</v>
      </c>
      <c r="P94" t="s">
        <v>8316</v>
      </c>
      <c r="Q94">
        <v>110</v>
      </c>
      <c r="R94">
        <v>91.3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9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8315</v>
      </c>
      <c r="P95" t="s">
        <v>8316</v>
      </c>
      <c r="Q95">
        <v>115</v>
      </c>
      <c r="R95">
        <v>39.67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9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8315</v>
      </c>
      <c r="P96" t="s">
        <v>8316</v>
      </c>
      <c r="Q96">
        <v>117</v>
      </c>
      <c r="R96">
        <v>57.55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9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8315</v>
      </c>
      <c r="P97" t="s">
        <v>8316</v>
      </c>
      <c r="Q97">
        <v>114</v>
      </c>
      <c r="R97">
        <v>77.34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9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8315</v>
      </c>
      <c r="P98" t="s">
        <v>8316</v>
      </c>
      <c r="Q98">
        <v>101</v>
      </c>
      <c r="R98">
        <v>46.77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9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8315</v>
      </c>
      <c r="P99" t="s">
        <v>8316</v>
      </c>
      <c r="Q99">
        <v>109</v>
      </c>
      <c r="R99">
        <v>40.07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9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8315</v>
      </c>
      <c r="P100" t="s">
        <v>8316</v>
      </c>
      <c r="Q100">
        <v>107</v>
      </c>
      <c r="R100">
        <v>100.22</v>
      </c>
      <c r="S100" s="14">
        <v>41791.993414351848</v>
      </c>
      <c r="T100" s="14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9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8315</v>
      </c>
      <c r="P101" t="s">
        <v>8316</v>
      </c>
      <c r="Q101">
        <v>116</v>
      </c>
      <c r="R101">
        <v>71.489999999999995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9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8315</v>
      </c>
      <c r="P102" t="s">
        <v>8316</v>
      </c>
      <c r="Q102">
        <v>104</v>
      </c>
      <c r="R102">
        <v>63.11</v>
      </c>
      <c r="S102" s="14">
        <v>41827.605057870373</v>
      </c>
      <c r="T102" s="14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9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8315</v>
      </c>
      <c r="P103" t="s">
        <v>8316</v>
      </c>
      <c r="Q103">
        <v>119</v>
      </c>
      <c r="R103">
        <v>50.16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9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8315</v>
      </c>
      <c r="P104" t="s">
        <v>8316</v>
      </c>
      <c r="Q104">
        <v>126</v>
      </c>
      <c r="R104">
        <v>62.88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9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8315</v>
      </c>
      <c r="P105" t="s">
        <v>8316</v>
      </c>
      <c r="Q105">
        <v>120</v>
      </c>
      <c r="R105">
        <v>85.53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9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8315</v>
      </c>
      <c r="P106" t="s">
        <v>8316</v>
      </c>
      <c r="Q106">
        <v>126</v>
      </c>
      <c r="R106">
        <v>53.72</v>
      </c>
      <c r="S106" s="14">
        <v>41829.795729166668</v>
      </c>
      <c r="T106" s="14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9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8315</v>
      </c>
      <c r="P107" t="s">
        <v>8316</v>
      </c>
      <c r="Q107">
        <v>100</v>
      </c>
      <c r="R107">
        <v>262.11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9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8315</v>
      </c>
      <c r="P108" t="s">
        <v>8316</v>
      </c>
      <c r="Q108">
        <v>116</v>
      </c>
      <c r="R108">
        <v>50.2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9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8315</v>
      </c>
      <c r="P109" t="s">
        <v>8316</v>
      </c>
      <c r="Q109">
        <v>100</v>
      </c>
      <c r="R109">
        <v>168.25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9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8315</v>
      </c>
      <c r="P110" t="s">
        <v>8316</v>
      </c>
      <c r="Q110">
        <v>101</v>
      </c>
      <c r="R110">
        <v>256.37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9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8315</v>
      </c>
      <c r="P111" t="s">
        <v>8316</v>
      </c>
      <c r="Q111">
        <v>125</v>
      </c>
      <c r="R111">
        <v>37.14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9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8315</v>
      </c>
      <c r="P112" t="s">
        <v>8316</v>
      </c>
      <c r="Q112">
        <v>110</v>
      </c>
      <c r="R112">
        <v>45.88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9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8315</v>
      </c>
      <c r="P113" t="s">
        <v>8316</v>
      </c>
      <c r="Q113">
        <v>102</v>
      </c>
      <c r="R113">
        <v>141.71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9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8315</v>
      </c>
      <c r="P114" t="s">
        <v>8316</v>
      </c>
      <c r="Q114">
        <v>102</v>
      </c>
      <c r="R114">
        <v>52.49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9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8315</v>
      </c>
      <c r="P115" t="s">
        <v>8316</v>
      </c>
      <c r="Q115">
        <v>102</v>
      </c>
      <c r="R115">
        <v>193.62</v>
      </c>
      <c r="S115" s="14">
        <v>42323.70930555556</v>
      </c>
      <c r="T115" s="14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9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8315</v>
      </c>
      <c r="P116" t="s">
        <v>8316</v>
      </c>
      <c r="Q116">
        <v>108</v>
      </c>
      <c r="R116">
        <v>106.8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9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8315</v>
      </c>
      <c r="P117" t="s">
        <v>8316</v>
      </c>
      <c r="Q117">
        <v>110</v>
      </c>
      <c r="R117">
        <v>77.22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9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8315</v>
      </c>
      <c r="P118" t="s">
        <v>8316</v>
      </c>
      <c r="Q118">
        <v>161</v>
      </c>
      <c r="R118">
        <v>57.5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9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8315</v>
      </c>
      <c r="P119" t="s">
        <v>8316</v>
      </c>
      <c r="Q119">
        <v>131</v>
      </c>
      <c r="R119">
        <v>50.46</v>
      </c>
      <c r="S119" s="14">
        <v>42463.81385416667</v>
      </c>
      <c r="T119" s="14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9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8315</v>
      </c>
      <c r="P120" t="s">
        <v>8316</v>
      </c>
      <c r="Q120">
        <v>119</v>
      </c>
      <c r="R120">
        <v>97.38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9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8315</v>
      </c>
      <c r="P121" t="s">
        <v>8316</v>
      </c>
      <c r="Q121">
        <v>103</v>
      </c>
      <c r="R121">
        <v>85.53</v>
      </c>
      <c r="S121" s="14">
        <v>42522.347812499997</v>
      </c>
      <c r="T121" s="14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9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8315</v>
      </c>
      <c r="P122" t="s">
        <v>8316</v>
      </c>
      <c r="Q122">
        <v>101</v>
      </c>
      <c r="R122">
        <v>182.91</v>
      </c>
      <c r="S122" s="14">
        <v>42702.917048611111</v>
      </c>
      <c r="T122" s="14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9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8315</v>
      </c>
      <c r="P123" t="s">
        <v>8316</v>
      </c>
      <c r="Q123">
        <v>101</v>
      </c>
      <c r="R123">
        <v>131.13999999999999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9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8315</v>
      </c>
      <c r="P124" t="s">
        <v>8316</v>
      </c>
      <c r="Q124">
        <v>115</v>
      </c>
      <c r="R124">
        <v>58.69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9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8315</v>
      </c>
      <c r="P125" t="s">
        <v>8316</v>
      </c>
      <c r="Q125">
        <v>127</v>
      </c>
      <c r="R125">
        <v>69.569999999999993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9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8315</v>
      </c>
      <c r="P126" t="s">
        <v>8316</v>
      </c>
      <c r="Q126">
        <v>103</v>
      </c>
      <c r="R126">
        <v>115.87</v>
      </c>
      <c r="S126" s="14">
        <v>42262.096782407403</v>
      </c>
      <c r="T126" s="14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9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8315</v>
      </c>
      <c r="P127" t="s">
        <v>8316</v>
      </c>
      <c r="Q127">
        <v>104</v>
      </c>
      <c r="R127">
        <v>81.13</v>
      </c>
      <c r="S127" s="14">
        <v>42135.60020833333</v>
      </c>
      <c r="T127" s="14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9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8315</v>
      </c>
      <c r="P128" t="s">
        <v>8316</v>
      </c>
      <c r="Q128">
        <v>111</v>
      </c>
      <c r="R128">
        <v>57.63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9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8315</v>
      </c>
      <c r="P129" t="s">
        <v>8316</v>
      </c>
      <c r="Q129">
        <v>101</v>
      </c>
      <c r="R129">
        <v>60.48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9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8315</v>
      </c>
      <c r="P130" t="s">
        <v>8316</v>
      </c>
      <c r="Q130">
        <v>105</v>
      </c>
      <c r="R130">
        <v>65.58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9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8315</v>
      </c>
      <c r="P131" t="s">
        <v>8316</v>
      </c>
      <c r="Q131">
        <v>102</v>
      </c>
      <c r="R131">
        <v>119.19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9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8315</v>
      </c>
      <c r="P132" t="s">
        <v>8316</v>
      </c>
      <c r="Q132">
        <v>111</v>
      </c>
      <c r="R132">
        <v>83.05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9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8315</v>
      </c>
      <c r="P133" t="s">
        <v>8316</v>
      </c>
      <c r="Q133">
        <v>102</v>
      </c>
      <c r="R133">
        <v>177.09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9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8315</v>
      </c>
      <c r="P134" t="s">
        <v>8316</v>
      </c>
      <c r="Q134">
        <v>128</v>
      </c>
      <c r="R134">
        <v>72.760000000000005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9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8315</v>
      </c>
      <c r="P135" t="s">
        <v>8316</v>
      </c>
      <c r="Q135">
        <v>105</v>
      </c>
      <c r="R135">
        <v>98.2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9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8315</v>
      </c>
      <c r="P136" t="s">
        <v>8316</v>
      </c>
      <c r="Q136">
        <v>106</v>
      </c>
      <c r="R136">
        <v>251.74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9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8315</v>
      </c>
      <c r="P137" t="s">
        <v>8316</v>
      </c>
      <c r="Q137">
        <v>109</v>
      </c>
      <c r="R137">
        <v>74.819999999999993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9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8315</v>
      </c>
      <c r="P138" t="s">
        <v>8316</v>
      </c>
      <c r="Q138">
        <v>100</v>
      </c>
      <c r="R138">
        <v>67.650000000000006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9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8315</v>
      </c>
      <c r="P139" t="s">
        <v>8316</v>
      </c>
      <c r="Q139">
        <v>103</v>
      </c>
      <c r="R139">
        <v>93.81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9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8315</v>
      </c>
      <c r="P140" t="s">
        <v>8316</v>
      </c>
      <c r="Q140">
        <v>112</v>
      </c>
      <c r="R140">
        <v>41.24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9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8315</v>
      </c>
      <c r="P141" t="s">
        <v>8316</v>
      </c>
      <c r="Q141">
        <v>103</v>
      </c>
      <c r="R141">
        <v>52.55</v>
      </c>
      <c r="S141" s="14">
        <v>42016.800208333334</v>
      </c>
      <c r="T141" s="14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9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8315</v>
      </c>
      <c r="P142" t="s">
        <v>8316</v>
      </c>
      <c r="Q142">
        <v>131</v>
      </c>
      <c r="R142">
        <v>48.33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9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8315</v>
      </c>
      <c r="P143" t="s">
        <v>8316</v>
      </c>
      <c r="Q143">
        <v>102</v>
      </c>
      <c r="R143">
        <v>53.18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9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8315</v>
      </c>
      <c r="P144" t="s">
        <v>8316</v>
      </c>
      <c r="Q144">
        <v>128</v>
      </c>
      <c r="R144">
        <v>60.95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9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8315</v>
      </c>
      <c r="P145" t="s">
        <v>8316</v>
      </c>
      <c r="Q145">
        <v>154</v>
      </c>
      <c r="R145">
        <v>106.5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9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8315</v>
      </c>
      <c r="P146" t="s">
        <v>8316</v>
      </c>
      <c r="Q146">
        <v>107</v>
      </c>
      <c r="R146">
        <v>204.57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9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8315</v>
      </c>
      <c r="P147" t="s">
        <v>8316</v>
      </c>
      <c r="Q147">
        <v>101</v>
      </c>
      <c r="R147">
        <v>54.91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9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8315</v>
      </c>
      <c r="P148" t="s">
        <v>8316</v>
      </c>
      <c r="Q148">
        <v>100</v>
      </c>
      <c r="R148">
        <v>150.41999999999999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9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8315</v>
      </c>
      <c r="P149" t="s">
        <v>8316</v>
      </c>
      <c r="Q149">
        <v>114</v>
      </c>
      <c r="R149">
        <v>105.21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9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8315</v>
      </c>
      <c r="P150" t="s">
        <v>8316</v>
      </c>
      <c r="Q150">
        <v>103</v>
      </c>
      <c r="R150">
        <v>68.67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9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8315</v>
      </c>
      <c r="P151" t="s">
        <v>8316</v>
      </c>
      <c r="Q151">
        <v>122</v>
      </c>
      <c r="R151">
        <v>129.36000000000001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9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8315</v>
      </c>
      <c r="P152" t="s">
        <v>8316</v>
      </c>
      <c r="Q152">
        <v>103</v>
      </c>
      <c r="R152">
        <v>134.26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9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8315</v>
      </c>
      <c r="P153" t="s">
        <v>8316</v>
      </c>
      <c r="Q153">
        <v>102</v>
      </c>
      <c r="R153">
        <v>203.2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9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8315</v>
      </c>
      <c r="P154" t="s">
        <v>8316</v>
      </c>
      <c r="Q154">
        <v>112</v>
      </c>
      <c r="R154">
        <v>69.19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9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8315</v>
      </c>
      <c r="P155" t="s">
        <v>8316</v>
      </c>
      <c r="Q155">
        <v>102</v>
      </c>
      <c r="R155">
        <v>125.12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9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8315</v>
      </c>
      <c r="P156" t="s">
        <v>8316</v>
      </c>
      <c r="Q156">
        <v>114</v>
      </c>
      <c r="R156">
        <v>40.71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9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8315</v>
      </c>
      <c r="P157" t="s">
        <v>8316</v>
      </c>
      <c r="Q157">
        <v>102</v>
      </c>
      <c r="R157">
        <v>141.29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9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8315</v>
      </c>
      <c r="P158" t="s">
        <v>8316</v>
      </c>
      <c r="Q158">
        <v>116</v>
      </c>
      <c r="R158">
        <v>55.33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9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8315</v>
      </c>
      <c r="P159" t="s">
        <v>8316</v>
      </c>
      <c r="Q159">
        <v>136</v>
      </c>
      <c r="R159">
        <v>46.42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9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8315</v>
      </c>
      <c r="P160" t="s">
        <v>8316</v>
      </c>
      <c r="Q160">
        <v>133</v>
      </c>
      <c r="R160">
        <v>57.2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9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8315</v>
      </c>
      <c r="P161" t="s">
        <v>8316</v>
      </c>
      <c r="Q161">
        <v>116</v>
      </c>
      <c r="R161">
        <v>59.6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9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8315</v>
      </c>
      <c r="P162" t="s">
        <v>8316</v>
      </c>
      <c r="Q162">
        <v>105</v>
      </c>
      <c r="R162">
        <v>89.59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9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8315</v>
      </c>
      <c r="P163" t="s">
        <v>8316</v>
      </c>
      <c r="Q163">
        <v>102</v>
      </c>
      <c r="R163">
        <v>204.05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9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8315</v>
      </c>
      <c r="P164" t="s">
        <v>8316</v>
      </c>
      <c r="Q164">
        <v>175</v>
      </c>
      <c r="R164">
        <v>48.7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9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8315</v>
      </c>
      <c r="P165" t="s">
        <v>8316</v>
      </c>
      <c r="Q165">
        <v>107</v>
      </c>
      <c r="R165">
        <v>53.34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9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8315</v>
      </c>
      <c r="P166" t="s">
        <v>8316</v>
      </c>
      <c r="Q166">
        <v>122</v>
      </c>
      <c r="R166">
        <v>75.09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9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8315</v>
      </c>
      <c r="P167" t="s">
        <v>8316</v>
      </c>
      <c r="Q167">
        <v>100</v>
      </c>
      <c r="R167">
        <v>209.84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9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8315</v>
      </c>
      <c r="P168" t="s">
        <v>8316</v>
      </c>
      <c r="Q168">
        <v>110</v>
      </c>
      <c r="R168">
        <v>61.02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9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8315</v>
      </c>
      <c r="P169" t="s">
        <v>8316</v>
      </c>
      <c r="Q169">
        <v>100</v>
      </c>
      <c r="R169">
        <v>61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9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8315</v>
      </c>
      <c r="P170" t="s">
        <v>8316</v>
      </c>
      <c r="Q170">
        <v>116</v>
      </c>
      <c r="R170">
        <v>80.03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9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8315</v>
      </c>
      <c r="P171" t="s">
        <v>8316</v>
      </c>
      <c r="Q171">
        <v>100</v>
      </c>
      <c r="R171">
        <v>93.98</v>
      </c>
      <c r="S171" s="14">
        <v>41826.871238425927</v>
      </c>
      <c r="T171" s="14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9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8315</v>
      </c>
      <c r="P172" t="s">
        <v>8316</v>
      </c>
      <c r="Q172">
        <v>106</v>
      </c>
      <c r="R172">
        <v>61.94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9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8315</v>
      </c>
      <c r="P173" t="s">
        <v>8316</v>
      </c>
      <c r="Q173">
        <v>101</v>
      </c>
      <c r="R173">
        <v>66.45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9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8315</v>
      </c>
      <c r="P174" t="s">
        <v>8316</v>
      </c>
      <c r="Q174">
        <v>107</v>
      </c>
      <c r="R174">
        <v>35.799999999999997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9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8315</v>
      </c>
      <c r="P175" t="s">
        <v>8316</v>
      </c>
      <c r="Q175">
        <v>102</v>
      </c>
      <c r="R175">
        <v>145.65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9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8315</v>
      </c>
      <c r="P176" t="s">
        <v>8316</v>
      </c>
      <c r="Q176">
        <v>101</v>
      </c>
      <c r="R176">
        <v>142.28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9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8315</v>
      </c>
      <c r="P177" t="s">
        <v>8316</v>
      </c>
      <c r="Q177">
        <v>146</v>
      </c>
      <c r="R177">
        <v>292.77999999999997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9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8315</v>
      </c>
      <c r="P178" t="s">
        <v>8316</v>
      </c>
      <c r="Q178">
        <v>105</v>
      </c>
      <c r="R178">
        <v>80.400000000000006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9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8315</v>
      </c>
      <c r="P179" t="s">
        <v>8316</v>
      </c>
      <c r="Q179">
        <v>100</v>
      </c>
      <c r="R179">
        <v>72.290000000000006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9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8315</v>
      </c>
      <c r="P180" t="s">
        <v>8316</v>
      </c>
      <c r="Q180">
        <v>105</v>
      </c>
      <c r="R180">
        <v>32.97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9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8315</v>
      </c>
      <c r="P181" t="s">
        <v>8316</v>
      </c>
      <c r="Q181">
        <v>139</v>
      </c>
      <c r="R181">
        <v>116.65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9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8315</v>
      </c>
      <c r="P182" t="s">
        <v>8316</v>
      </c>
      <c r="Q182">
        <v>102</v>
      </c>
      <c r="R182">
        <v>136.85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9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8315</v>
      </c>
      <c r="P183" t="s">
        <v>8316</v>
      </c>
      <c r="Q183">
        <v>104</v>
      </c>
      <c r="R183">
        <v>177.62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9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8315</v>
      </c>
      <c r="P184" t="s">
        <v>8316</v>
      </c>
      <c r="Q184">
        <v>138</v>
      </c>
      <c r="R184">
        <v>109.08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9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8315</v>
      </c>
      <c r="P185" t="s">
        <v>8316</v>
      </c>
      <c r="Q185">
        <v>102</v>
      </c>
      <c r="R185">
        <v>78.209999999999994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9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8315</v>
      </c>
      <c r="P186" t="s">
        <v>8316</v>
      </c>
      <c r="Q186">
        <v>101</v>
      </c>
      <c r="R186">
        <v>114.13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9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8315</v>
      </c>
      <c r="P187" t="s">
        <v>8316</v>
      </c>
      <c r="Q187">
        <v>130</v>
      </c>
      <c r="R187">
        <v>50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9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8315</v>
      </c>
      <c r="P188" t="s">
        <v>8316</v>
      </c>
      <c r="Q188">
        <v>110</v>
      </c>
      <c r="R188">
        <v>91.67</v>
      </c>
      <c r="S188" s="14">
        <v>42054.024421296301</v>
      </c>
      <c r="T188" s="14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9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8315</v>
      </c>
      <c r="P189" t="s">
        <v>8316</v>
      </c>
      <c r="Q189">
        <v>100</v>
      </c>
      <c r="R189">
        <v>69.819999999999993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9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8315</v>
      </c>
      <c r="P190" t="s">
        <v>8316</v>
      </c>
      <c r="Q190">
        <v>153</v>
      </c>
      <c r="R190">
        <v>109.57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9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8315</v>
      </c>
      <c r="P191" t="s">
        <v>8316</v>
      </c>
      <c r="Q191">
        <v>102</v>
      </c>
      <c r="R191">
        <v>55.6</v>
      </c>
      <c r="S191" s="14">
        <v>42270.7269212963</v>
      </c>
      <c r="T191" s="14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9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8315</v>
      </c>
      <c r="P192" t="s">
        <v>8316</v>
      </c>
      <c r="Q192">
        <v>103</v>
      </c>
      <c r="R192">
        <v>63.57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9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8315</v>
      </c>
      <c r="P193" t="s">
        <v>8316</v>
      </c>
      <c r="Q193">
        <v>106</v>
      </c>
      <c r="R193">
        <v>184.78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9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8315</v>
      </c>
      <c r="P194" t="s">
        <v>8316</v>
      </c>
      <c r="Q194">
        <v>113</v>
      </c>
      <c r="R194">
        <v>83.43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9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8315</v>
      </c>
      <c r="P195" t="s">
        <v>8316</v>
      </c>
      <c r="Q195">
        <v>218</v>
      </c>
      <c r="R195">
        <v>54.5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9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8315</v>
      </c>
      <c r="P196" t="s">
        <v>8316</v>
      </c>
      <c r="Q196">
        <v>101</v>
      </c>
      <c r="R196">
        <v>302.31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9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8315</v>
      </c>
      <c r="P197" t="s">
        <v>8316</v>
      </c>
      <c r="Q197">
        <v>104</v>
      </c>
      <c r="R197">
        <v>866.67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9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8315</v>
      </c>
      <c r="P198" t="s">
        <v>8316</v>
      </c>
      <c r="Q198">
        <v>221</v>
      </c>
      <c r="R198">
        <v>61.39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9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8315</v>
      </c>
      <c r="P199" t="s">
        <v>8316</v>
      </c>
      <c r="Q199">
        <v>105</v>
      </c>
      <c r="R199">
        <v>45.48</v>
      </c>
      <c r="S199" s="14">
        <v>41969.199756944443</v>
      </c>
      <c r="T199" s="14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9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8315</v>
      </c>
      <c r="P200" t="s">
        <v>8316</v>
      </c>
      <c r="Q200">
        <v>118</v>
      </c>
      <c r="R200">
        <v>67.92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9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8315</v>
      </c>
      <c r="P201" t="s">
        <v>8316</v>
      </c>
      <c r="Q201">
        <v>139</v>
      </c>
      <c r="R201">
        <v>30.78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9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8315</v>
      </c>
      <c r="P202" t="s">
        <v>8316</v>
      </c>
      <c r="Q202">
        <v>104</v>
      </c>
      <c r="R202">
        <v>38.33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9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8315</v>
      </c>
      <c r="P203" t="s">
        <v>8316</v>
      </c>
      <c r="Q203">
        <v>100</v>
      </c>
      <c r="R203">
        <v>421.11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9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8315</v>
      </c>
      <c r="P204" t="s">
        <v>8316</v>
      </c>
      <c r="Q204">
        <v>104</v>
      </c>
      <c r="R204">
        <v>111.89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9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8315</v>
      </c>
      <c r="P205" t="s">
        <v>8316</v>
      </c>
      <c r="Q205">
        <v>102</v>
      </c>
      <c r="R205">
        <v>85.21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9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8315</v>
      </c>
      <c r="P206" t="s">
        <v>8316</v>
      </c>
      <c r="Q206">
        <v>112</v>
      </c>
      <c r="R206">
        <v>65.17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9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8315</v>
      </c>
      <c r="P207" t="s">
        <v>8316</v>
      </c>
      <c r="Q207">
        <v>100</v>
      </c>
      <c r="R207">
        <v>93.76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9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8315</v>
      </c>
      <c r="P208" t="s">
        <v>8316</v>
      </c>
      <c r="Q208">
        <v>100</v>
      </c>
      <c r="R208">
        <v>133.33000000000001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9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8315</v>
      </c>
      <c r="P209" t="s">
        <v>8316</v>
      </c>
      <c r="Q209">
        <v>105</v>
      </c>
      <c r="R209">
        <v>51.22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9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8315</v>
      </c>
      <c r="P210" t="s">
        <v>8316</v>
      </c>
      <c r="Q210">
        <v>117</v>
      </c>
      <c r="R210">
        <v>100.17</v>
      </c>
      <c r="S210" s="14">
        <v>41947.762592592589</v>
      </c>
      <c r="T210" s="14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9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8315</v>
      </c>
      <c r="P211" t="s">
        <v>8316</v>
      </c>
      <c r="Q211">
        <v>115</v>
      </c>
      <c r="R211">
        <v>184.68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9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8315</v>
      </c>
      <c r="P212" t="s">
        <v>8316</v>
      </c>
      <c r="Q212">
        <v>102</v>
      </c>
      <c r="R212">
        <v>69.819999999999993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9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8315</v>
      </c>
      <c r="P213" t="s">
        <v>8316</v>
      </c>
      <c r="Q213">
        <v>223</v>
      </c>
      <c r="R213">
        <v>61.94</v>
      </c>
      <c r="S213" s="14">
        <v>41830.545694444445</v>
      </c>
      <c r="T213" s="14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9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8315</v>
      </c>
      <c r="P214" t="s">
        <v>8316</v>
      </c>
      <c r="Q214">
        <v>106</v>
      </c>
      <c r="R214">
        <v>36.07</v>
      </c>
      <c r="S214" s="14">
        <v>41923.921643518523</v>
      </c>
      <c r="T214" s="14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9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8315</v>
      </c>
      <c r="P215" t="s">
        <v>8316</v>
      </c>
      <c r="Q215">
        <v>104</v>
      </c>
      <c r="R215">
        <v>55.89</v>
      </c>
      <c r="S215" s="14">
        <v>41764.44663194444</v>
      </c>
      <c r="T215" s="14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9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8315</v>
      </c>
      <c r="P216" t="s">
        <v>8316</v>
      </c>
      <c r="Q216">
        <v>111</v>
      </c>
      <c r="R216">
        <v>68.349999999999994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9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8315</v>
      </c>
      <c r="P217" t="s">
        <v>8316</v>
      </c>
      <c r="Q217">
        <v>100</v>
      </c>
      <c r="R217">
        <v>118.13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9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8315</v>
      </c>
      <c r="P218" t="s">
        <v>8316</v>
      </c>
      <c r="Q218">
        <v>110</v>
      </c>
      <c r="R218">
        <v>99.79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9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8315</v>
      </c>
      <c r="P219" t="s">
        <v>8316</v>
      </c>
      <c r="Q219">
        <v>122</v>
      </c>
      <c r="R219">
        <v>203.33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9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8315</v>
      </c>
      <c r="P220" t="s">
        <v>8316</v>
      </c>
      <c r="Q220">
        <v>100</v>
      </c>
      <c r="R220">
        <v>110.23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9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8315</v>
      </c>
      <c r="P221" t="s">
        <v>8316</v>
      </c>
      <c r="Q221">
        <v>211</v>
      </c>
      <c r="R221">
        <v>58.61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9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8315</v>
      </c>
      <c r="P222" t="s">
        <v>8316</v>
      </c>
      <c r="Q222">
        <v>109</v>
      </c>
      <c r="R222">
        <v>81.38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9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8315</v>
      </c>
      <c r="P223" t="s">
        <v>8316</v>
      </c>
      <c r="Q223">
        <v>104</v>
      </c>
      <c r="R223">
        <v>199.17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9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8315</v>
      </c>
      <c r="P224" t="s">
        <v>8316</v>
      </c>
      <c r="Q224">
        <v>130</v>
      </c>
      <c r="R224">
        <v>46.43</v>
      </c>
      <c r="S224" s="14">
        <v>42053.733078703706</v>
      </c>
      <c r="T224" s="14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9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8315</v>
      </c>
      <c r="P225" t="s">
        <v>8316</v>
      </c>
      <c r="Q225">
        <v>104</v>
      </c>
      <c r="R225">
        <v>70.569999999999993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9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8315</v>
      </c>
      <c r="P226" t="s">
        <v>8316</v>
      </c>
      <c r="Q226">
        <v>100</v>
      </c>
      <c r="R226">
        <v>22.22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9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8315</v>
      </c>
      <c r="P227" t="s">
        <v>8316</v>
      </c>
      <c r="Q227">
        <v>100</v>
      </c>
      <c r="R227">
        <v>37.78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9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8315</v>
      </c>
      <c r="P228" t="s">
        <v>8316</v>
      </c>
      <c r="Q228">
        <v>101</v>
      </c>
      <c r="R228">
        <v>72.05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9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8315</v>
      </c>
      <c r="P229" t="s">
        <v>8316</v>
      </c>
      <c r="Q229">
        <v>101</v>
      </c>
      <c r="R229">
        <v>103.21</v>
      </c>
      <c r="S229" s="14">
        <v>42037.791238425925</v>
      </c>
      <c r="T229" s="14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9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8315</v>
      </c>
      <c r="P230" t="s">
        <v>8316</v>
      </c>
      <c r="Q230">
        <v>140</v>
      </c>
      <c r="R230">
        <v>35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9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8315</v>
      </c>
      <c r="P231" t="s">
        <v>8316</v>
      </c>
      <c r="Q231">
        <v>104</v>
      </c>
      <c r="R231">
        <v>81.78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9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8315</v>
      </c>
      <c r="P232" t="s">
        <v>8316</v>
      </c>
      <c r="Q232">
        <v>103</v>
      </c>
      <c r="R232">
        <v>297.02999999999997</v>
      </c>
      <c r="S232" s="14">
        <v>41884.617314814815</v>
      </c>
      <c r="T232" s="14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9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8315</v>
      </c>
      <c r="P233" t="s">
        <v>8316</v>
      </c>
      <c r="Q233">
        <v>108</v>
      </c>
      <c r="R233">
        <v>46.61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9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8315</v>
      </c>
      <c r="P234" t="s">
        <v>8316</v>
      </c>
      <c r="Q234">
        <v>100</v>
      </c>
      <c r="R234">
        <v>95.24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9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8315</v>
      </c>
      <c r="P235" t="s">
        <v>8316</v>
      </c>
      <c r="Q235">
        <v>110</v>
      </c>
      <c r="R235">
        <v>52.21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9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8315</v>
      </c>
      <c r="P236" t="s">
        <v>8316</v>
      </c>
      <c r="Q236">
        <v>100</v>
      </c>
      <c r="R236">
        <v>134.15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9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8315</v>
      </c>
      <c r="P237" t="s">
        <v>8316</v>
      </c>
      <c r="Q237">
        <v>106</v>
      </c>
      <c r="R237">
        <v>62.83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9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8315</v>
      </c>
      <c r="P238" t="s">
        <v>8316</v>
      </c>
      <c r="Q238">
        <v>112</v>
      </c>
      <c r="R238">
        <v>58.95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9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8315</v>
      </c>
      <c r="P239" t="s">
        <v>8316</v>
      </c>
      <c r="Q239">
        <v>106</v>
      </c>
      <c r="R239">
        <v>143.11000000000001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9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8315</v>
      </c>
      <c r="P240" t="s">
        <v>8316</v>
      </c>
      <c r="Q240">
        <v>101</v>
      </c>
      <c r="R240">
        <v>84.17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9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8315</v>
      </c>
      <c r="P241" t="s">
        <v>8316</v>
      </c>
      <c r="Q241">
        <v>135</v>
      </c>
      <c r="R241">
        <v>89.79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9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8315</v>
      </c>
      <c r="P242" t="s">
        <v>8316</v>
      </c>
      <c r="Q242">
        <v>105</v>
      </c>
      <c r="R242">
        <v>64.16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9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8315</v>
      </c>
      <c r="P243" t="s">
        <v>8316</v>
      </c>
      <c r="Q243">
        <v>103</v>
      </c>
      <c r="R243">
        <v>59.65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9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8315</v>
      </c>
      <c r="P244" t="s">
        <v>8316</v>
      </c>
      <c r="Q244">
        <v>100</v>
      </c>
      <c r="R244">
        <v>31.25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9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8315</v>
      </c>
      <c r="P245" t="s">
        <v>8316</v>
      </c>
      <c r="Q245">
        <v>186</v>
      </c>
      <c r="R245">
        <v>41.22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9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8315</v>
      </c>
      <c r="P246" t="s">
        <v>8316</v>
      </c>
      <c r="Q246">
        <v>108</v>
      </c>
      <c r="R246">
        <v>77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9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8315</v>
      </c>
      <c r="P247" t="s">
        <v>8316</v>
      </c>
      <c r="Q247">
        <v>110</v>
      </c>
      <c r="R247">
        <v>51.22</v>
      </c>
      <c r="S247" s="14">
        <v>41960.119085648148</v>
      </c>
      <c r="T247" s="14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9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8315</v>
      </c>
      <c r="P248" t="s">
        <v>8316</v>
      </c>
      <c r="Q248">
        <v>171</v>
      </c>
      <c r="R248">
        <v>68.25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9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8315</v>
      </c>
      <c r="P249" t="s">
        <v>8316</v>
      </c>
      <c r="Q249">
        <v>101</v>
      </c>
      <c r="R249">
        <v>41.13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9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8315</v>
      </c>
      <c r="P250" t="s">
        <v>8316</v>
      </c>
      <c r="Q250">
        <v>153</v>
      </c>
      <c r="R250">
        <v>41.41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9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8315</v>
      </c>
      <c r="P251" t="s">
        <v>8316</v>
      </c>
      <c r="Q251">
        <v>101</v>
      </c>
      <c r="R251">
        <v>145.87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9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8315</v>
      </c>
      <c r="P252" t="s">
        <v>8316</v>
      </c>
      <c r="Q252">
        <v>191</v>
      </c>
      <c r="R252">
        <v>358.69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9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8315</v>
      </c>
      <c r="P253" t="s">
        <v>8316</v>
      </c>
      <c r="Q253">
        <v>140</v>
      </c>
      <c r="R253">
        <v>50.98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9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8315</v>
      </c>
      <c r="P254" t="s">
        <v>8316</v>
      </c>
      <c r="Q254">
        <v>124</v>
      </c>
      <c r="R254">
        <v>45.04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9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8315</v>
      </c>
      <c r="P255" t="s">
        <v>8316</v>
      </c>
      <c r="Q255">
        <v>139</v>
      </c>
      <c r="R255">
        <v>57.92</v>
      </c>
      <c r="S255" s="14">
        <v>42643.632858796293</v>
      </c>
      <c r="T255" s="14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9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8315</v>
      </c>
      <c r="P256" t="s">
        <v>8316</v>
      </c>
      <c r="Q256">
        <v>202</v>
      </c>
      <c r="R256">
        <v>29.71</v>
      </c>
      <c r="S256" s="14">
        <v>42179.898472222223</v>
      </c>
      <c r="T256" s="14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9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8315</v>
      </c>
      <c r="P257" t="s">
        <v>8316</v>
      </c>
      <c r="Q257">
        <v>102</v>
      </c>
      <c r="R257">
        <v>55.01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9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8315</v>
      </c>
      <c r="P258" t="s">
        <v>8316</v>
      </c>
      <c r="Q258">
        <v>127</v>
      </c>
      <c r="R258">
        <v>72.95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9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8315</v>
      </c>
      <c r="P259" t="s">
        <v>8316</v>
      </c>
      <c r="Q259">
        <v>101</v>
      </c>
      <c r="R259">
        <v>64.47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9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8315</v>
      </c>
      <c r="P260" t="s">
        <v>8316</v>
      </c>
      <c r="Q260">
        <v>122</v>
      </c>
      <c r="R260">
        <v>716.35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9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8315</v>
      </c>
      <c r="P261" t="s">
        <v>8316</v>
      </c>
      <c r="Q261">
        <v>113</v>
      </c>
      <c r="R261">
        <v>50.4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9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8315</v>
      </c>
      <c r="P262" t="s">
        <v>8316</v>
      </c>
      <c r="Q262">
        <v>150</v>
      </c>
      <c r="R262">
        <v>41.67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9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8315</v>
      </c>
      <c r="P263" t="s">
        <v>8316</v>
      </c>
      <c r="Q263">
        <v>102</v>
      </c>
      <c r="R263">
        <v>88.74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8315</v>
      </c>
      <c r="P264" t="s">
        <v>8316</v>
      </c>
      <c r="Q264">
        <v>100</v>
      </c>
      <c r="R264">
        <v>148.47999999999999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9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8315</v>
      </c>
      <c r="P265" t="s">
        <v>8316</v>
      </c>
      <c r="Q265">
        <v>104</v>
      </c>
      <c r="R265">
        <v>52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9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8315</v>
      </c>
      <c r="P266" t="s">
        <v>8316</v>
      </c>
      <c r="Q266">
        <v>115</v>
      </c>
      <c r="R266">
        <v>53.23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8315</v>
      </c>
      <c r="P267" t="s">
        <v>8316</v>
      </c>
      <c r="Q267">
        <v>113</v>
      </c>
      <c r="R267">
        <v>39.6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9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8315</v>
      </c>
      <c r="P268" t="s">
        <v>8316</v>
      </c>
      <c r="Q268">
        <v>143</v>
      </c>
      <c r="R268">
        <v>164.62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9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8315</v>
      </c>
      <c r="P269" t="s">
        <v>8316</v>
      </c>
      <c r="Q269">
        <v>160</v>
      </c>
      <c r="R269">
        <v>40.29</v>
      </c>
      <c r="S269" s="14">
        <v>41793.668761574074</v>
      </c>
      <c r="T269" s="14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9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8315</v>
      </c>
      <c r="P270" t="s">
        <v>8316</v>
      </c>
      <c r="Q270">
        <v>114</v>
      </c>
      <c r="R270">
        <v>64.91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9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8315</v>
      </c>
      <c r="P271" t="s">
        <v>8316</v>
      </c>
      <c r="Q271">
        <v>101</v>
      </c>
      <c r="R271">
        <v>55.33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9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8315</v>
      </c>
      <c r="P272" t="s">
        <v>8316</v>
      </c>
      <c r="Q272">
        <v>155</v>
      </c>
      <c r="R272">
        <v>83.14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9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8315</v>
      </c>
      <c r="P273" t="s">
        <v>8316</v>
      </c>
      <c r="Q273">
        <v>121</v>
      </c>
      <c r="R273">
        <v>125.38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9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8315</v>
      </c>
      <c r="P274" t="s">
        <v>8316</v>
      </c>
      <c r="Q274">
        <v>128</v>
      </c>
      <c r="R274">
        <v>47.22</v>
      </c>
      <c r="S274" s="14">
        <v>42443.802361111113</v>
      </c>
      <c r="T274" s="14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9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8315</v>
      </c>
      <c r="P275" t="s">
        <v>8316</v>
      </c>
      <c r="Q275">
        <v>158</v>
      </c>
      <c r="R275">
        <v>79.099999999999994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9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8315</v>
      </c>
      <c r="P276" t="s">
        <v>8316</v>
      </c>
      <c r="Q276">
        <v>105</v>
      </c>
      <c r="R276">
        <v>114.29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9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8315</v>
      </c>
      <c r="P277" t="s">
        <v>8316</v>
      </c>
      <c r="Q277">
        <v>100</v>
      </c>
      <c r="R277">
        <v>51.72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9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8315</v>
      </c>
      <c r="P278" t="s">
        <v>8316</v>
      </c>
      <c r="Q278">
        <v>100</v>
      </c>
      <c r="R278">
        <v>30.77</v>
      </c>
      <c r="S278" s="14">
        <v>42689.214988425927</v>
      </c>
      <c r="T278" s="14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9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8315</v>
      </c>
      <c r="P279" t="s">
        <v>8316</v>
      </c>
      <c r="Q279">
        <v>124</v>
      </c>
      <c r="R279">
        <v>47.85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9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8315</v>
      </c>
      <c r="P280" t="s">
        <v>8316</v>
      </c>
      <c r="Q280">
        <v>109</v>
      </c>
      <c r="R280">
        <v>34.409999999999997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9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8315</v>
      </c>
      <c r="P281" t="s">
        <v>8316</v>
      </c>
      <c r="Q281">
        <v>106</v>
      </c>
      <c r="R281">
        <v>60.29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9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8315</v>
      </c>
      <c r="P282" t="s">
        <v>8316</v>
      </c>
      <c r="Q282">
        <v>106</v>
      </c>
      <c r="R282">
        <v>25.31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9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8315</v>
      </c>
      <c r="P283" t="s">
        <v>8316</v>
      </c>
      <c r="Q283">
        <v>105</v>
      </c>
      <c r="R283">
        <v>136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9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8315</v>
      </c>
      <c r="P284" t="s">
        <v>8316</v>
      </c>
      <c r="Q284">
        <v>100</v>
      </c>
      <c r="R284">
        <v>125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9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8315</v>
      </c>
      <c r="P285" t="s">
        <v>8316</v>
      </c>
      <c r="Q285">
        <v>104</v>
      </c>
      <c r="R285">
        <v>66.510000000000005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9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8315</v>
      </c>
      <c r="P286" t="s">
        <v>8316</v>
      </c>
      <c r="Q286">
        <v>102</v>
      </c>
      <c r="R286">
        <v>105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9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8315</v>
      </c>
      <c r="P287" t="s">
        <v>8316</v>
      </c>
      <c r="Q287">
        <v>104</v>
      </c>
      <c r="R287">
        <v>145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9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8315</v>
      </c>
      <c r="P288" t="s">
        <v>8316</v>
      </c>
      <c r="Q288">
        <v>106</v>
      </c>
      <c r="R288">
        <v>96.67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9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8315</v>
      </c>
      <c r="P289" t="s">
        <v>8316</v>
      </c>
      <c r="Q289">
        <v>101</v>
      </c>
      <c r="R289">
        <v>60.33</v>
      </c>
      <c r="S289" s="14">
        <v>41802.62090277778</v>
      </c>
      <c r="T289" s="14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9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8315</v>
      </c>
      <c r="P290" t="s">
        <v>8316</v>
      </c>
      <c r="Q290">
        <v>118</v>
      </c>
      <c r="R290">
        <v>75.34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9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8315</v>
      </c>
      <c r="P291" t="s">
        <v>8316</v>
      </c>
      <c r="Q291">
        <v>110</v>
      </c>
      <c r="R291">
        <v>55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9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8315</v>
      </c>
      <c r="P292" t="s">
        <v>8316</v>
      </c>
      <c r="Q292">
        <v>103</v>
      </c>
      <c r="R292">
        <v>66.959999999999994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9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8315</v>
      </c>
      <c r="P293" t="s">
        <v>8316</v>
      </c>
      <c r="Q293">
        <v>100</v>
      </c>
      <c r="R293">
        <v>227.27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9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8315</v>
      </c>
      <c r="P294" t="s">
        <v>8316</v>
      </c>
      <c r="Q294">
        <v>110</v>
      </c>
      <c r="R294">
        <v>50.02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9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8315</v>
      </c>
      <c r="P295" t="s">
        <v>8316</v>
      </c>
      <c r="Q295">
        <v>169</v>
      </c>
      <c r="R295">
        <v>45.62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9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8315</v>
      </c>
      <c r="P296" t="s">
        <v>8316</v>
      </c>
      <c r="Q296">
        <v>102</v>
      </c>
      <c r="R296">
        <v>137.24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9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8315</v>
      </c>
      <c r="P297" t="s">
        <v>8316</v>
      </c>
      <c r="Q297">
        <v>106</v>
      </c>
      <c r="R297">
        <v>75.709999999999994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9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8315</v>
      </c>
      <c r="P298" t="s">
        <v>8316</v>
      </c>
      <c r="Q298">
        <v>102</v>
      </c>
      <c r="R298">
        <v>99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9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8315</v>
      </c>
      <c r="P299" t="s">
        <v>8316</v>
      </c>
      <c r="Q299">
        <v>117</v>
      </c>
      <c r="R299">
        <v>81.569999999999993</v>
      </c>
      <c r="S299" s="14">
        <v>42167.023206018523</v>
      </c>
      <c r="T299" s="14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9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8315</v>
      </c>
      <c r="P300" t="s">
        <v>8316</v>
      </c>
      <c r="Q300">
        <v>132</v>
      </c>
      <c r="R300">
        <v>36.67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9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8315</v>
      </c>
      <c r="P301" t="s">
        <v>8316</v>
      </c>
      <c r="Q301">
        <v>128</v>
      </c>
      <c r="R301">
        <v>49.23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9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8315</v>
      </c>
      <c r="P302" t="s">
        <v>8316</v>
      </c>
      <c r="Q302">
        <v>119</v>
      </c>
      <c r="R302">
        <v>42.3</v>
      </c>
      <c r="S302" s="14">
        <v>41884.599849537037</v>
      </c>
      <c r="T302" s="14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9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8315</v>
      </c>
      <c r="P303" t="s">
        <v>8316</v>
      </c>
      <c r="Q303">
        <v>126</v>
      </c>
      <c r="R303">
        <v>78.88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9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8315</v>
      </c>
      <c r="P304" t="s">
        <v>8316</v>
      </c>
      <c r="Q304">
        <v>156</v>
      </c>
      <c r="R304">
        <v>38.28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9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8315</v>
      </c>
      <c r="P305" t="s">
        <v>8316</v>
      </c>
      <c r="Q305">
        <v>120</v>
      </c>
      <c r="R305">
        <v>55.23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9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8315</v>
      </c>
      <c r="P306" t="s">
        <v>8316</v>
      </c>
      <c r="Q306">
        <v>102</v>
      </c>
      <c r="R306">
        <v>66.150000000000006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9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8315</v>
      </c>
      <c r="P307" t="s">
        <v>8316</v>
      </c>
      <c r="Q307">
        <v>100</v>
      </c>
      <c r="R307">
        <v>104.17</v>
      </c>
      <c r="S307" s="14">
        <v>42040.831678240742</v>
      </c>
      <c r="T307" s="14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9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8315</v>
      </c>
      <c r="P308" t="s">
        <v>8316</v>
      </c>
      <c r="Q308">
        <v>100</v>
      </c>
      <c r="R308">
        <v>31.38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9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8315</v>
      </c>
      <c r="P309" t="s">
        <v>8316</v>
      </c>
      <c r="Q309">
        <v>102</v>
      </c>
      <c r="R309">
        <v>59.21</v>
      </c>
      <c r="S309" s="14">
        <v>42073.660694444443</v>
      </c>
      <c r="T309" s="14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9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8315</v>
      </c>
      <c r="P310" t="s">
        <v>8316</v>
      </c>
      <c r="Q310">
        <v>114</v>
      </c>
      <c r="R310">
        <v>119.18</v>
      </c>
      <c r="S310" s="14">
        <v>42480.078715277778</v>
      </c>
      <c r="T310" s="14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9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8315</v>
      </c>
      <c r="P311" t="s">
        <v>8316</v>
      </c>
      <c r="Q311">
        <v>102</v>
      </c>
      <c r="R311">
        <v>164.62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9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8315</v>
      </c>
      <c r="P312" t="s">
        <v>8316</v>
      </c>
      <c r="Q312">
        <v>102</v>
      </c>
      <c r="R312">
        <v>61.1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9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8315</v>
      </c>
      <c r="P313" t="s">
        <v>8316</v>
      </c>
      <c r="Q313">
        <v>106</v>
      </c>
      <c r="R313">
        <v>56.2</v>
      </c>
      <c r="S313" s="14">
        <v>42196.028703703705</v>
      </c>
      <c r="T313" s="14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9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8315</v>
      </c>
      <c r="P314" t="s">
        <v>8316</v>
      </c>
      <c r="Q314">
        <v>113</v>
      </c>
      <c r="R314">
        <v>107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9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8315</v>
      </c>
      <c r="P315" t="s">
        <v>8316</v>
      </c>
      <c r="Q315">
        <v>100</v>
      </c>
      <c r="R315">
        <v>179.28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9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8315</v>
      </c>
      <c r="P316" t="s">
        <v>8316</v>
      </c>
      <c r="Q316">
        <v>102</v>
      </c>
      <c r="R316">
        <v>47.41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9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8315</v>
      </c>
      <c r="P317" t="s">
        <v>8316</v>
      </c>
      <c r="Q317">
        <v>131</v>
      </c>
      <c r="R317">
        <v>97.92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9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8315</v>
      </c>
      <c r="P318" t="s">
        <v>8316</v>
      </c>
      <c r="Q318">
        <v>111</v>
      </c>
      <c r="R318">
        <v>58.42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9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8315</v>
      </c>
      <c r="P319" t="s">
        <v>8316</v>
      </c>
      <c r="Q319">
        <v>100</v>
      </c>
      <c r="R319">
        <v>122.54</v>
      </c>
      <c r="S319" s="14">
        <v>41982.688611111109</v>
      </c>
      <c r="T319" s="14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9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8315</v>
      </c>
      <c r="P320" t="s">
        <v>8316</v>
      </c>
      <c r="Q320">
        <v>114</v>
      </c>
      <c r="R320">
        <v>87.96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9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8315</v>
      </c>
      <c r="P321" t="s">
        <v>8316</v>
      </c>
      <c r="Q321">
        <v>106</v>
      </c>
      <c r="R321">
        <v>136.78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9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8315</v>
      </c>
      <c r="P322" t="s">
        <v>8316</v>
      </c>
      <c r="Q322">
        <v>101</v>
      </c>
      <c r="R322">
        <v>99.34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9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8315</v>
      </c>
      <c r="P323" t="s">
        <v>8316</v>
      </c>
      <c r="Q323">
        <v>100</v>
      </c>
      <c r="R323">
        <v>20</v>
      </c>
      <c r="S323" s="14">
        <v>42649.54923611111</v>
      </c>
      <c r="T323" s="14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9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8315</v>
      </c>
      <c r="P324" t="s">
        <v>8316</v>
      </c>
      <c r="Q324">
        <v>130</v>
      </c>
      <c r="R324">
        <v>28.89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9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8315</v>
      </c>
      <c r="P325" t="s">
        <v>8316</v>
      </c>
      <c r="Q325">
        <v>114</v>
      </c>
      <c r="R325">
        <v>37.96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9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8315</v>
      </c>
      <c r="P326" t="s">
        <v>8316</v>
      </c>
      <c r="Q326">
        <v>287</v>
      </c>
      <c r="R326">
        <v>58.57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9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8315</v>
      </c>
      <c r="P327" t="s">
        <v>8316</v>
      </c>
      <c r="Q327">
        <v>109</v>
      </c>
      <c r="R327">
        <v>135.63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9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8315</v>
      </c>
      <c r="P328" t="s">
        <v>8316</v>
      </c>
      <c r="Q328">
        <v>119</v>
      </c>
      <c r="R328">
        <v>176.09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9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8315</v>
      </c>
      <c r="P329" t="s">
        <v>8316</v>
      </c>
      <c r="Q329">
        <v>109</v>
      </c>
      <c r="R329">
        <v>151.97999999999999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9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8315</v>
      </c>
      <c r="P330" t="s">
        <v>8316</v>
      </c>
      <c r="Q330">
        <v>128</v>
      </c>
      <c r="R330">
        <v>82.26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9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8315</v>
      </c>
      <c r="P331" t="s">
        <v>8316</v>
      </c>
      <c r="Q331">
        <v>175</v>
      </c>
      <c r="R331">
        <v>68.06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9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8315</v>
      </c>
      <c r="P332" t="s">
        <v>8316</v>
      </c>
      <c r="Q332">
        <v>127</v>
      </c>
      <c r="R332">
        <v>72.709999999999994</v>
      </c>
      <c r="S332" s="14">
        <v>41988.829942129625</v>
      </c>
      <c r="T332" s="14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9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8315</v>
      </c>
      <c r="P333" t="s">
        <v>8316</v>
      </c>
      <c r="Q333">
        <v>111</v>
      </c>
      <c r="R333">
        <v>77.19</v>
      </c>
      <c r="S333" s="14">
        <v>41974.898599537039</v>
      </c>
      <c r="T333" s="14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9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8315</v>
      </c>
      <c r="P334" t="s">
        <v>8316</v>
      </c>
      <c r="Q334">
        <v>126</v>
      </c>
      <c r="R334">
        <v>55.97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9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8315</v>
      </c>
      <c r="P335" t="s">
        <v>8316</v>
      </c>
      <c r="Q335">
        <v>119</v>
      </c>
      <c r="R335">
        <v>49.69</v>
      </c>
      <c r="S335" s="14">
        <v>42050.008368055554</v>
      </c>
      <c r="T335" s="14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9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8315</v>
      </c>
      <c r="P336" t="s">
        <v>8316</v>
      </c>
      <c r="Q336">
        <v>103</v>
      </c>
      <c r="R336">
        <v>77.73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9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8315</v>
      </c>
      <c r="P337" t="s">
        <v>8316</v>
      </c>
      <c r="Q337">
        <v>110</v>
      </c>
      <c r="R337">
        <v>40.78</v>
      </c>
      <c r="S337" s="14">
        <v>41866.79886574074</v>
      </c>
      <c r="T337" s="14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9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8315</v>
      </c>
      <c r="P338" t="s">
        <v>8316</v>
      </c>
      <c r="Q338">
        <v>202</v>
      </c>
      <c r="R338">
        <v>59.41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9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8315</v>
      </c>
      <c r="P339" t="s">
        <v>8316</v>
      </c>
      <c r="Q339">
        <v>130</v>
      </c>
      <c r="R339">
        <v>3.25</v>
      </c>
      <c r="S339" s="14">
        <v>42628.849120370374</v>
      </c>
      <c r="T339" s="14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9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8315</v>
      </c>
      <c r="P340" t="s">
        <v>8316</v>
      </c>
      <c r="Q340">
        <v>100</v>
      </c>
      <c r="R340">
        <v>81.67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9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8315</v>
      </c>
      <c r="P341" t="s">
        <v>8316</v>
      </c>
      <c r="Q341">
        <v>171</v>
      </c>
      <c r="R341">
        <v>44.91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9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8315</v>
      </c>
      <c r="P342" t="s">
        <v>8316</v>
      </c>
      <c r="Q342">
        <v>113</v>
      </c>
      <c r="R342">
        <v>49.06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9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8315</v>
      </c>
      <c r="P343" t="s">
        <v>8316</v>
      </c>
      <c r="Q343">
        <v>100</v>
      </c>
      <c r="R343">
        <v>62.5</v>
      </c>
      <c r="S343" s="14">
        <v>41788.58997685185</v>
      </c>
      <c r="T343" s="14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9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8315</v>
      </c>
      <c r="P344" t="s">
        <v>8316</v>
      </c>
      <c r="Q344">
        <v>101</v>
      </c>
      <c r="R344">
        <v>35.49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9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8315</v>
      </c>
      <c r="P345" t="s">
        <v>8316</v>
      </c>
      <c r="Q345">
        <v>113</v>
      </c>
      <c r="R345">
        <v>66.47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9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8315</v>
      </c>
      <c r="P346" t="s">
        <v>8316</v>
      </c>
      <c r="Q346">
        <v>105</v>
      </c>
      <c r="R346">
        <v>56.07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9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8315</v>
      </c>
      <c r="P347" t="s">
        <v>8316</v>
      </c>
      <c r="Q347">
        <v>110</v>
      </c>
      <c r="R347">
        <v>47.03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9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8315</v>
      </c>
      <c r="P348" t="s">
        <v>8316</v>
      </c>
      <c r="Q348">
        <v>100</v>
      </c>
      <c r="R348">
        <v>47.67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9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8315</v>
      </c>
      <c r="P349" t="s">
        <v>8316</v>
      </c>
      <c r="Q349">
        <v>120</v>
      </c>
      <c r="R349">
        <v>88.24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9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8315</v>
      </c>
      <c r="P350" t="s">
        <v>8316</v>
      </c>
      <c r="Q350">
        <v>105</v>
      </c>
      <c r="R350">
        <v>80.72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9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8315</v>
      </c>
      <c r="P351" t="s">
        <v>8316</v>
      </c>
      <c r="Q351">
        <v>100</v>
      </c>
      <c r="R351">
        <v>68.97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9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8315</v>
      </c>
      <c r="P352" t="s">
        <v>8316</v>
      </c>
      <c r="Q352">
        <v>100</v>
      </c>
      <c r="R352">
        <v>550.04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9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8315</v>
      </c>
      <c r="P353" t="s">
        <v>8316</v>
      </c>
      <c r="Q353">
        <v>104</v>
      </c>
      <c r="R353">
        <v>57.78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9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8315</v>
      </c>
      <c r="P354" t="s">
        <v>8316</v>
      </c>
      <c r="Q354">
        <v>116</v>
      </c>
      <c r="R354">
        <v>73.58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9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8315</v>
      </c>
      <c r="P355" t="s">
        <v>8316</v>
      </c>
      <c r="Q355">
        <v>101</v>
      </c>
      <c r="R355">
        <v>75.5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9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8315</v>
      </c>
      <c r="P356" t="s">
        <v>8316</v>
      </c>
      <c r="Q356">
        <v>102</v>
      </c>
      <c r="R356">
        <v>235.46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9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8315</v>
      </c>
      <c r="P357" t="s">
        <v>8316</v>
      </c>
      <c r="Q357">
        <v>111</v>
      </c>
      <c r="R357">
        <v>92.5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9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8315</v>
      </c>
      <c r="P358" t="s">
        <v>8316</v>
      </c>
      <c r="Q358">
        <v>109</v>
      </c>
      <c r="R358">
        <v>46.05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9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8315</v>
      </c>
      <c r="P359" t="s">
        <v>8316</v>
      </c>
      <c r="Q359">
        <v>100</v>
      </c>
      <c r="R359">
        <v>31.58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9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8315</v>
      </c>
      <c r="P360" t="s">
        <v>8316</v>
      </c>
      <c r="Q360">
        <v>104</v>
      </c>
      <c r="R360">
        <v>36.96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9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8315</v>
      </c>
      <c r="P361" t="s">
        <v>8316</v>
      </c>
      <c r="Q361">
        <v>101</v>
      </c>
      <c r="R361">
        <v>88.25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9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8315</v>
      </c>
      <c r="P362" t="s">
        <v>8316</v>
      </c>
      <c r="Q362">
        <v>129</v>
      </c>
      <c r="R362">
        <v>64.38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9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8315</v>
      </c>
      <c r="P363" t="s">
        <v>8316</v>
      </c>
      <c r="Q363">
        <v>103</v>
      </c>
      <c r="R363">
        <v>62.05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9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8315</v>
      </c>
      <c r="P364" t="s">
        <v>8316</v>
      </c>
      <c r="Q364">
        <v>110</v>
      </c>
      <c r="R364">
        <v>73.400000000000006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9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8315</v>
      </c>
      <c r="P365" t="s">
        <v>8316</v>
      </c>
      <c r="Q365">
        <v>113</v>
      </c>
      <c r="R365">
        <v>99.5</v>
      </c>
      <c r="S365" s="14">
        <v>42627.454097222217</v>
      </c>
      <c r="T365" s="14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9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8315</v>
      </c>
      <c r="P366" t="s">
        <v>8316</v>
      </c>
      <c r="Q366">
        <v>112</v>
      </c>
      <c r="R366">
        <v>62.17</v>
      </c>
      <c r="S366" s="14">
        <v>42374.651504629626</v>
      </c>
      <c r="T366" s="14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9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8315</v>
      </c>
      <c r="P367" t="s">
        <v>8316</v>
      </c>
      <c r="Q367">
        <v>139</v>
      </c>
      <c r="R367">
        <v>62.33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9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8315</v>
      </c>
      <c r="P368" t="s">
        <v>8316</v>
      </c>
      <c r="Q368">
        <v>111</v>
      </c>
      <c r="R368">
        <v>58.79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9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8315</v>
      </c>
      <c r="P369" t="s">
        <v>8316</v>
      </c>
      <c r="Q369">
        <v>139</v>
      </c>
      <c r="R369">
        <v>45.35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9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8315</v>
      </c>
      <c r="P370" t="s">
        <v>8316</v>
      </c>
      <c r="Q370">
        <v>106</v>
      </c>
      <c r="R370">
        <v>41.94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9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8315</v>
      </c>
      <c r="P371" t="s">
        <v>8316</v>
      </c>
      <c r="Q371">
        <v>101</v>
      </c>
      <c r="R371">
        <v>59.17</v>
      </c>
      <c r="S371" s="14">
        <v>42230.662731481483</v>
      </c>
      <c r="T371" s="14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9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8315</v>
      </c>
      <c r="P372" t="s">
        <v>8316</v>
      </c>
      <c r="Q372">
        <v>100</v>
      </c>
      <c r="R372">
        <v>200.49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9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8315</v>
      </c>
      <c r="P373" t="s">
        <v>8316</v>
      </c>
      <c r="Q373">
        <v>118</v>
      </c>
      <c r="R373">
        <v>57.26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9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8315</v>
      </c>
      <c r="P374" t="s">
        <v>8316</v>
      </c>
      <c r="Q374">
        <v>120</v>
      </c>
      <c r="R374">
        <v>58.06</v>
      </c>
      <c r="S374" s="14">
        <v>41940.598182870373</v>
      </c>
      <c r="T374" s="14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9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8315</v>
      </c>
      <c r="P375" t="s">
        <v>8316</v>
      </c>
      <c r="Q375">
        <v>128</v>
      </c>
      <c r="R375">
        <v>186.8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9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8315</v>
      </c>
      <c r="P376" t="s">
        <v>8316</v>
      </c>
      <c r="Q376">
        <v>126</v>
      </c>
      <c r="R376">
        <v>74.12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9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8315</v>
      </c>
      <c r="P377" t="s">
        <v>8316</v>
      </c>
      <c r="Q377">
        <v>107</v>
      </c>
      <c r="R377">
        <v>62.67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9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8315</v>
      </c>
      <c r="P378" t="s">
        <v>8316</v>
      </c>
      <c r="Q378">
        <v>100</v>
      </c>
      <c r="R378">
        <v>121.36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9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8315</v>
      </c>
      <c r="P379" t="s">
        <v>8316</v>
      </c>
      <c r="Q379">
        <v>111</v>
      </c>
      <c r="R379">
        <v>40.630000000000003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9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8315</v>
      </c>
      <c r="P380" t="s">
        <v>8316</v>
      </c>
      <c r="Q380">
        <v>101</v>
      </c>
      <c r="R380">
        <v>63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9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8315</v>
      </c>
      <c r="P381" t="s">
        <v>8316</v>
      </c>
      <c r="Q381">
        <v>121</v>
      </c>
      <c r="R381">
        <v>33.67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9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8315</v>
      </c>
      <c r="P382" t="s">
        <v>8316</v>
      </c>
      <c r="Q382">
        <v>123</v>
      </c>
      <c r="R382">
        <v>43.2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9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8315</v>
      </c>
      <c r="P383" t="s">
        <v>8316</v>
      </c>
      <c r="Q383">
        <v>103</v>
      </c>
      <c r="R383">
        <v>83.57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9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8315</v>
      </c>
      <c r="P384" t="s">
        <v>8316</v>
      </c>
      <c r="Q384">
        <v>121</v>
      </c>
      <c r="R384">
        <v>140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9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8315</v>
      </c>
      <c r="P385" t="s">
        <v>8316</v>
      </c>
      <c r="Q385">
        <v>186</v>
      </c>
      <c r="R385">
        <v>80.87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9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8315</v>
      </c>
      <c r="P386" t="s">
        <v>8316</v>
      </c>
      <c r="Q386">
        <v>300</v>
      </c>
      <c r="R386">
        <v>53.85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9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8315</v>
      </c>
      <c r="P387" t="s">
        <v>8316</v>
      </c>
      <c r="Q387">
        <v>141</v>
      </c>
      <c r="R387">
        <v>67.959999999999994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9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8315</v>
      </c>
      <c r="P388" t="s">
        <v>8316</v>
      </c>
      <c r="Q388">
        <v>114</v>
      </c>
      <c r="R388">
        <v>27.14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9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8315</v>
      </c>
      <c r="P389" t="s">
        <v>8316</v>
      </c>
      <c r="Q389">
        <v>154</v>
      </c>
      <c r="R389">
        <v>110.87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9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8315</v>
      </c>
      <c r="P390" t="s">
        <v>8316</v>
      </c>
      <c r="Q390">
        <v>102</v>
      </c>
      <c r="R390">
        <v>106.84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9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8315</v>
      </c>
      <c r="P391" t="s">
        <v>8316</v>
      </c>
      <c r="Q391">
        <v>102</v>
      </c>
      <c r="R391">
        <v>105.52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9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8315</v>
      </c>
      <c r="P392" t="s">
        <v>8316</v>
      </c>
      <c r="Q392">
        <v>156</v>
      </c>
      <c r="R392">
        <v>51.92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9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8315</v>
      </c>
      <c r="P393" t="s">
        <v>8316</v>
      </c>
      <c r="Q393">
        <v>105</v>
      </c>
      <c r="R393">
        <v>86.23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9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8315</v>
      </c>
      <c r="P394" t="s">
        <v>8316</v>
      </c>
      <c r="Q394">
        <v>101</v>
      </c>
      <c r="R394">
        <v>114.55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9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8315</v>
      </c>
      <c r="P395" t="s">
        <v>8316</v>
      </c>
      <c r="Q395">
        <v>339</v>
      </c>
      <c r="R395">
        <v>62.59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9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8315</v>
      </c>
      <c r="P396" t="s">
        <v>8316</v>
      </c>
      <c r="Q396">
        <v>101</v>
      </c>
      <c r="R396">
        <v>61.06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9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8315</v>
      </c>
      <c r="P397" t="s">
        <v>8316</v>
      </c>
      <c r="Q397">
        <v>122</v>
      </c>
      <c r="R397">
        <v>70.23</v>
      </c>
      <c r="S397" s="14">
        <v>42054.849050925928</v>
      </c>
      <c r="T397" s="14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9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8315</v>
      </c>
      <c r="P398" t="s">
        <v>8316</v>
      </c>
      <c r="Q398">
        <v>101</v>
      </c>
      <c r="R398">
        <v>78.52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9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8315</v>
      </c>
      <c r="P399" t="s">
        <v>8316</v>
      </c>
      <c r="Q399">
        <v>140</v>
      </c>
      <c r="R399">
        <v>61.82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9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8315</v>
      </c>
      <c r="P400" t="s">
        <v>8316</v>
      </c>
      <c r="Q400">
        <v>119</v>
      </c>
      <c r="R400">
        <v>48.34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9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8315</v>
      </c>
      <c r="P401" t="s">
        <v>8316</v>
      </c>
      <c r="Q401">
        <v>107</v>
      </c>
      <c r="R401">
        <v>107.25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9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8315</v>
      </c>
      <c r="P402" t="s">
        <v>8316</v>
      </c>
      <c r="Q402">
        <v>228</v>
      </c>
      <c r="R402">
        <v>57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9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8315</v>
      </c>
      <c r="P403" t="s">
        <v>8316</v>
      </c>
      <c r="Q403">
        <v>106</v>
      </c>
      <c r="R403">
        <v>40.92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9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8315</v>
      </c>
      <c r="P404" t="s">
        <v>8316</v>
      </c>
      <c r="Q404">
        <v>105</v>
      </c>
      <c r="R404">
        <v>79.540000000000006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9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8315</v>
      </c>
      <c r="P405" t="s">
        <v>8316</v>
      </c>
      <c r="Q405">
        <v>106</v>
      </c>
      <c r="R405">
        <v>64.63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9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8315</v>
      </c>
      <c r="P406" t="s">
        <v>8316</v>
      </c>
      <c r="Q406">
        <v>105</v>
      </c>
      <c r="R406">
        <v>107.57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9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8315</v>
      </c>
      <c r="P407" t="s">
        <v>8316</v>
      </c>
      <c r="Q407">
        <v>100</v>
      </c>
      <c r="R407">
        <v>178.57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9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8315</v>
      </c>
      <c r="P408" t="s">
        <v>8316</v>
      </c>
      <c r="Q408">
        <v>100</v>
      </c>
      <c r="R408">
        <v>62.63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9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8315</v>
      </c>
      <c r="P409" t="s">
        <v>8316</v>
      </c>
      <c r="Q409">
        <v>225</v>
      </c>
      <c r="R409">
        <v>75</v>
      </c>
      <c r="S409" s="14">
        <v>42503.740868055553</v>
      </c>
      <c r="T409" s="14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9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8315</v>
      </c>
      <c r="P410" t="s">
        <v>8316</v>
      </c>
      <c r="Q410">
        <v>106</v>
      </c>
      <c r="R410">
        <v>58.9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9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8315</v>
      </c>
      <c r="P411" t="s">
        <v>8316</v>
      </c>
      <c r="Q411">
        <v>105</v>
      </c>
      <c r="R411">
        <v>139.56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9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8315</v>
      </c>
      <c r="P412" t="s">
        <v>8316</v>
      </c>
      <c r="Q412">
        <v>113</v>
      </c>
      <c r="R412">
        <v>64.290000000000006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9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8315</v>
      </c>
      <c r="P413" t="s">
        <v>8316</v>
      </c>
      <c r="Q413">
        <v>101</v>
      </c>
      <c r="R413">
        <v>63.28</v>
      </c>
      <c r="S413" s="14">
        <v>42155.142638888887</v>
      </c>
      <c r="T413" s="14">
        <v>42215.142638888887</v>
      </c>
    </row>
  </sheetData>
  <autoFilter ref="A1:T1" xr:uid="{1DC592EE-63C3-4961-BED6-DEFFD851E7F5}"/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Q2:Q413 Q1:R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103DB-5816-4F7F-AA03-5FF5D2BA8E00}">
  <dimension ref="A1:T251"/>
  <sheetViews>
    <sheetView zoomScale="75" zoomScaleNormal="75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2" width="26.7109375" customWidth="1"/>
    <col min="3" max="3" width="34.7109375" customWidth="1"/>
    <col min="4" max="4" width="13.85546875" bestFit="1" customWidth="1"/>
    <col min="5" max="5" width="14.5703125" bestFit="1" customWidth="1"/>
    <col min="6" max="6" width="16.14062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20.140625" bestFit="1" customWidth="1"/>
    <col min="13" max="13" width="15.140625" bestFit="1" customWidth="1"/>
    <col min="14" max="14" width="30.28515625" bestFit="1" customWidth="1"/>
    <col min="15" max="15" width="21.85546875" bestFit="1" customWidth="1"/>
    <col min="16" max="16" width="18.28515625" bestFit="1" customWidth="1"/>
    <col min="17" max="17" width="24.7109375" bestFit="1" customWidth="1"/>
    <col min="18" max="18" width="23.140625" bestFit="1" customWidth="1"/>
    <col min="19" max="19" width="29.42578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8379</v>
      </c>
    </row>
    <row r="2" spans="1:20" ht="60" x14ac:dyDescent="0.25">
      <c r="A2">
        <v>2843</v>
      </c>
      <c r="B2" s="3" t="s">
        <v>2843</v>
      </c>
      <c r="C2" s="3" t="s">
        <v>6953</v>
      </c>
      <c r="D2" s="9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8315</v>
      </c>
      <c r="P2" t="s">
        <v>8316</v>
      </c>
      <c r="Q2">
        <v>0</v>
      </c>
      <c r="R2">
        <v>0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9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8315</v>
      </c>
      <c r="P3" t="s">
        <v>8316</v>
      </c>
      <c r="Q3">
        <v>32</v>
      </c>
      <c r="R3">
        <v>60.67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9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8315</v>
      </c>
      <c r="P4" t="s">
        <v>8316</v>
      </c>
      <c r="Q4">
        <v>0</v>
      </c>
      <c r="R4">
        <v>0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9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8315</v>
      </c>
      <c r="P5" t="s">
        <v>8316</v>
      </c>
      <c r="Q5">
        <v>0</v>
      </c>
      <c r="R5">
        <v>0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9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8315</v>
      </c>
      <c r="P6" t="s">
        <v>8316</v>
      </c>
      <c r="Q6">
        <v>0</v>
      </c>
      <c r="R6">
        <v>23.33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9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8315</v>
      </c>
      <c r="P7" t="s">
        <v>8316</v>
      </c>
      <c r="Q7">
        <v>4</v>
      </c>
      <c r="R7">
        <v>23.92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9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8315</v>
      </c>
      <c r="P8" t="s">
        <v>8316</v>
      </c>
      <c r="Q8">
        <v>2</v>
      </c>
      <c r="R8">
        <v>15.83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9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8315</v>
      </c>
      <c r="P9" t="s">
        <v>8316</v>
      </c>
      <c r="Q9">
        <v>50</v>
      </c>
      <c r="R9">
        <v>60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9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8315</v>
      </c>
      <c r="P10" t="s">
        <v>8316</v>
      </c>
      <c r="Q10">
        <v>5</v>
      </c>
      <c r="R10">
        <v>24.33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9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8315</v>
      </c>
      <c r="P11" t="s">
        <v>8316</v>
      </c>
      <c r="Q11">
        <v>7</v>
      </c>
      <c r="R11">
        <v>29.56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9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8315</v>
      </c>
      <c r="P12" t="s">
        <v>8316</v>
      </c>
      <c r="Q12">
        <v>0</v>
      </c>
      <c r="R12">
        <v>18.329999999999998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9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8315</v>
      </c>
      <c r="P13" t="s">
        <v>8316</v>
      </c>
      <c r="Q13">
        <v>0</v>
      </c>
      <c r="R13">
        <v>20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9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8315</v>
      </c>
      <c r="P14" t="s">
        <v>8316</v>
      </c>
      <c r="Q14">
        <v>0</v>
      </c>
      <c r="R14">
        <v>0</v>
      </c>
      <c r="S14" s="14">
        <v>41950.114108796297</v>
      </c>
      <c r="T14" s="14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9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8315</v>
      </c>
      <c r="P15" t="s">
        <v>8316</v>
      </c>
      <c r="Q15">
        <v>1</v>
      </c>
      <c r="R15">
        <v>22.5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9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8315</v>
      </c>
      <c r="P16" t="s">
        <v>8316</v>
      </c>
      <c r="Q16">
        <v>20</v>
      </c>
      <c r="R16">
        <v>50.4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9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8315</v>
      </c>
      <c r="P17" t="s">
        <v>8316</v>
      </c>
      <c r="Q17">
        <v>42</v>
      </c>
      <c r="R17">
        <v>105.03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9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8315</v>
      </c>
      <c r="P18" t="s">
        <v>8316</v>
      </c>
      <c r="Q18">
        <v>1</v>
      </c>
      <c r="R18">
        <v>35.4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9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8315</v>
      </c>
      <c r="P19" t="s">
        <v>8316</v>
      </c>
      <c r="Q19">
        <v>15</v>
      </c>
      <c r="R19">
        <v>83.33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9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8315</v>
      </c>
      <c r="P20" t="s">
        <v>8316</v>
      </c>
      <c r="Q20">
        <v>5</v>
      </c>
      <c r="R20">
        <v>35.92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8315</v>
      </c>
      <c r="P21" t="s">
        <v>8316</v>
      </c>
      <c r="Q21">
        <v>0</v>
      </c>
      <c r="R21">
        <v>0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9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8315</v>
      </c>
      <c r="P22" t="s">
        <v>8316</v>
      </c>
      <c r="Q22">
        <v>38</v>
      </c>
      <c r="R22">
        <v>119.13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9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8315</v>
      </c>
      <c r="P23" t="s">
        <v>8316</v>
      </c>
      <c r="Q23">
        <v>5</v>
      </c>
      <c r="R23">
        <v>90.33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9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8315</v>
      </c>
      <c r="P24" t="s">
        <v>8316</v>
      </c>
      <c r="Q24">
        <v>0</v>
      </c>
      <c r="R24">
        <v>2.33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9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8315</v>
      </c>
      <c r="P25" t="s">
        <v>8316</v>
      </c>
      <c r="Q25">
        <v>0</v>
      </c>
      <c r="R25">
        <v>0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9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8315</v>
      </c>
      <c r="P26" t="s">
        <v>8316</v>
      </c>
      <c r="Q26">
        <v>11</v>
      </c>
      <c r="R26">
        <v>108.33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9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8315</v>
      </c>
      <c r="P27" t="s">
        <v>8316</v>
      </c>
      <c r="Q27">
        <v>0</v>
      </c>
      <c r="R27">
        <v>29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9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8315</v>
      </c>
      <c r="P28" t="s">
        <v>8316</v>
      </c>
      <c r="Q28">
        <v>23</v>
      </c>
      <c r="R28">
        <v>96.55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9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8315</v>
      </c>
      <c r="P29" t="s">
        <v>8316</v>
      </c>
      <c r="Q29">
        <v>0</v>
      </c>
      <c r="R29">
        <v>0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9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8315</v>
      </c>
      <c r="P30" t="s">
        <v>8316</v>
      </c>
      <c r="Q30">
        <v>34</v>
      </c>
      <c r="R30">
        <v>63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9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8315</v>
      </c>
      <c r="P31" t="s">
        <v>8316</v>
      </c>
      <c r="Q31">
        <v>19</v>
      </c>
      <c r="R31">
        <v>381.6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9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8315</v>
      </c>
      <c r="P32" t="s">
        <v>8316</v>
      </c>
      <c r="Q32">
        <v>0</v>
      </c>
      <c r="R32">
        <v>46.25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9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8315</v>
      </c>
      <c r="P33" t="s">
        <v>8316</v>
      </c>
      <c r="Q33">
        <v>33</v>
      </c>
      <c r="R33">
        <v>26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9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8315</v>
      </c>
      <c r="P34" t="s">
        <v>8316</v>
      </c>
      <c r="Q34">
        <v>5</v>
      </c>
      <c r="R34">
        <v>10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9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8315</v>
      </c>
      <c r="P35" t="s">
        <v>8316</v>
      </c>
      <c r="Q35">
        <v>0</v>
      </c>
      <c r="R35">
        <v>5</v>
      </c>
      <c r="S35" s="14">
        <v>41985.427361111113</v>
      </c>
      <c r="T35" s="14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9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8315</v>
      </c>
      <c r="P36" t="s">
        <v>8316</v>
      </c>
      <c r="Q36">
        <v>0</v>
      </c>
      <c r="R36">
        <v>0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9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8315</v>
      </c>
      <c r="P37" t="s">
        <v>8316</v>
      </c>
      <c r="Q37">
        <v>38</v>
      </c>
      <c r="R37">
        <v>81.569999999999993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9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8315</v>
      </c>
      <c r="P38" t="s">
        <v>8316</v>
      </c>
      <c r="Q38">
        <v>1</v>
      </c>
      <c r="R38">
        <v>7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9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8315</v>
      </c>
      <c r="P39" t="s">
        <v>8316</v>
      </c>
      <c r="Q39">
        <v>3</v>
      </c>
      <c r="R39">
        <v>27.3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9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8315</v>
      </c>
      <c r="P40" t="s">
        <v>8316</v>
      </c>
      <c r="Q40">
        <v>9</v>
      </c>
      <c r="R40">
        <v>29.41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9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8315</v>
      </c>
      <c r="P41" t="s">
        <v>8316</v>
      </c>
      <c r="Q41">
        <v>1</v>
      </c>
      <c r="R41">
        <v>12.5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9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8315</v>
      </c>
      <c r="P42" t="s">
        <v>8316</v>
      </c>
      <c r="Q42">
        <v>0</v>
      </c>
      <c r="R42">
        <v>0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9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8315</v>
      </c>
      <c r="P43" t="s">
        <v>8316</v>
      </c>
      <c r="Q43">
        <v>5</v>
      </c>
      <c r="R43">
        <v>5.75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9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8315</v>
      </c>
      <c r="P44" t="s">
        <v>8316</v>
      </c>
      <c r="Q44">
        <v>21</v>
      </c>
      <c r="R44">
        <v>52.08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9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8315</v>
      </c>
      <c r="P45" t="s">
        <v>8316</v>
      </c>
      <c r="Q45">
        <v>5</v>
      </c>
      <c r="R45">
        <v>183.33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9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8315</v>
      </c>
      <c r="P46" t="s">
        <v>8316</v>
      </c>
      <c r="Q46">
        <v>4</v>
      </c>
      <c r="R46">
        <v>26.33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9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8315</v>
      </c>
      <c r="P47" t="s">
        <v>8316</v>
      </c>
      <c r="Q47">
        <v>0</v>
      </c>
      <c r="R47">
        <v>0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9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8315</v>
      </c>
      <c r="P48" t="s">
        <v>8316</v>
      </c>
      <c r="Q48">
        <v>62</v>
      </c>
      <c r="R48">
        <v>486.43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9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8315</v>
      </c>
      <c r="P49" t="s">
        <v>8316</v>
      </c>
      <c r="Q49">
        <v>1</v>
      </c>
      <c r="R49">
        <v>3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9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8315</v>
      </c>
      <c r="P50" t="s">
        <v>8316</v>
      </c>
      <c r="Q50">
        <v>0</v>
      </c>
      <c r="R50">
        <v>25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9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8315</v>
      </c>
      <c r="P51" t="s">
        <v>8316</v>
      </c>
      <c r="Q51">
        <v>1</v>
      </c>
      <c r="R51">
        <v>9.75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9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8315</v>
      </c>
      <c r="P52" t="s">
        <v>8316</v>
      </c>
      <c r="Q52">
        <v>18</v>
      </c>
      <c r="R52">
        <v>36.590000000000003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9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8315</v>
      </c>
      <c r="P53" t="s">
        <v>8316</v>
      </c>
      <c r="Q53">
        <v>9</v>
      </c>
      <c r="R53">
        <v>80.709999999999994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9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8315</v>
      </c>
      <c r="P54" t="s">
        <v>8316</v>
      </c>
      <c r="Q54">
        <v>0</v>
      </c>
      <c r="R54">
        <v>1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9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8315</v>
      </c>
      <c r="P55" t="s">
        <v>8316</v>
      </c>
      <c r="Q55">
        <v>3</v>
      </c>
      <c r="R55">
        <v>52.8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9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8315</v>
      </c>
      <c r="P56" t="s">
        <v>8316</v>
      </c>
      <c r="Q56">
        <v>0</v>
      </c>
      <c r="R56">
        <v>20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9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8315</v>
      </c>
      <c r="P57" t="s">
        <v>8316</v>
      </c>
      <c r="Q57">
        <v>37</v>
      </c>
      <c r="R57">
        <v>46.93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9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8315</v>
      </c>
      <c r="P58" t="s">
        <v>8316</v>
      </c>
      <c r="Q58">
        <v>14</v>
      </c>
      <c r="R58">
        <v>78.08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9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8315</v>
      </c>
      <c r="P59" t="s">
        <v>8316</v>
      </c>
      <c r="Q59">
        <v>0</v>
      </c>
      <c r="R59">
        <v>1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9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8315</v>
      </c>
      <c r="P60" t="s">
        <v>8316</v>
      </c>
      <c r="Q60">
        <v>22</v>
      </c>
      <c r="R60">
        <v>48.56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9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8315</v>
      </c>
      <c r="P61" t="s">
        <v>8316</v>
      </c>
      <c r="Q61">
        <v>27</v>
      </c>
      <c r="R61">
        <v>68.099999999999994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9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8315</v>
      </c>
      <c r="P62" t="s">
        <v>8316</v>
      </c>
      <c r="Q62">
        <v>9</v>
      </c>
      <c r="R62">
        <v>8.5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9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8315</v>
      </c>
      <c r="P63" t="s">
        <v>8316</v>
      </c>
      <c r="Q63">
        <v>9</v>
      </c>
      <c r="R63">
        <v>60.06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9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8315</v>
      </c>
      <c r="P64" t="s">
        <v>8316</v>
      </c>
      <c r="Q64">
        <v>7</v>
      </c>
      <c r="R64">
        <v>72.400000000000006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9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8315</v>
      </c>
      <c r="P65" t="s">
        <v>8316</v>
      </c>
      <c r="Q65">
        <v>10</v>
      </c>
      <c r="R65">
        <v>100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9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8315</v>
      </c>
      <c r="P66" t="s">
        <v>8316</v>
      </c>
      <c r="Q66">
        <v>11</v>
      </c>
      <c r="R66">
        <v>51.67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9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8315</v>
      </c>
      <c r="P67" t="s">
        <v>8316</v>
      </c>
      <c r="Q67">
        <v>0</v>
      </c>
      <c r="R67">
        <v>0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9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8315</v>
      </c>
      <c r="P68" t="s">
        <v>8316</v>
      </c>
      <c r="Q68">
        <v>28</v>
      </c>
      <c r="R68">
        <v>61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9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8315</v>
      </c>
      <c r="P69" t="s">
        <v>8316</v>
      </c>
      <c r="Q69">
        <v>21</v>
      </c>
      <c r="R69">
        <v>37.5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9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8315</v>
      </c>
      <c r="P70" t="s">
        <v>8316</v>
      </c>
      <c r="Q70">
        <v>18</v>
      </c>
      <c r="R70">
        <v>25.57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9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8315</v>
      </c>
      <c r="P71" t="s">
        <v>8316</v>
      </c>
      <c r="Q71">
        <v>0</v>
      </c>
      <c r="R71">
        <v>0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9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8315</v>
      </c>
      <c r="P72" t="s">
        <v>8316</v>
      </c>
      <c r="Q72">
        <v>2</v>
      </c>
      <c r="R72">
        <v>25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9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8315</v>
      </c>
      <c r="P73" t="s">
        <v>8316</v>
      </c>
      <c r="Q73">
        <v>0</v>
      </c>
      <c r="R73">
        <v>0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9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8315</v>
      </c>
      <c r="P74" t="s">
        <v>8316</v>
      </c>
      <c r="Q74">
        <v>0</v>
      </c>
      <c r="R74">
        <v>0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9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8315</v>
      </c>
      <c r="P75" t="s">
        <v>8316</v>
      </c>
      <c r="Q75">
        <v>10</v>
      </c>
      <c r="R75">
        <v>10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9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8315</v>
      </c>
      <c r="P76" t="s">
        <v>8316</v>
      </c>
      <c r="Q76">
        <v>2</v>
      </c>
      <c r="R76">
        <v>202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9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8315</v>
      </c>
      <c r="P77" t="s">
        <v>8316</v>
      </c>
      <c r="Q77">
        <v>9</v>
      </c>
      <c r="R77">
        <v>25.65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9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8315</v>
      </c>
      <c r="P78" t="s">
        <v>8316</v>
      </c>
      <c r="Q78">
        <v>21</v>
      </c>
      <c r="R78">
        <v>56.05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9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8315</v>
      </c>
      <c r="P79" t="s">
        <v>8316</v>
      </c>
      <c r="Q79">
        <v>41</v>
      </c>
      <c r="R79">
        <v>81.319999999999993</v>
      </c>
      <c r="S79" s="14">
        <v>41766.617291666669</v>
      </c>
      <c r="T79" s="14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9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8315</v>
      </c>
      <c r="P80" t="s">
        <v>8316</v>
      </c>
      <c r="Q80">
        <v>2</v>
      </c>
      <c r="R80">
        <v>70.17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9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8315</v>
      </c>
      <c r="P81" t="s">
        <v>8316</v>
      </c>
      <c r="Q81">
        <v>3</v>
      </c>
      <c r="R81">
        <v>23.63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9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8315</v>
      </c>
      <c r="P82" t="s">
        <v>8316</v>
      </c>
      <c r="Q82">
        <v>16</v>
      </c>
      <c r="R82">
        <v>188.56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9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8315</v>
      </c>
      <c r="P83" t="s">
        <v>8316</v>
      </c>
      <c r="Q83">
        <v>16</v>
      </c>
      <c r="R83">
        <v>49.51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9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8315</v>
      </c>
      <c r="P84" t="s">
        <v>8316</v>
      </c>
      <c r="Q84">
        <v>4</v>
      </c>
      <c r="R84">
        <v>9.5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9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8315</v>
      </c>
      <c r="P85" t="s">
        <v>8316</v>
      </c>
      <c r="Q85">
        <v>0</v>
      </c>
      <c r="R85">
        <v>10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9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8315</v>
      </c>
      <c r="P86" t="s">
        <v>8316</v>
      </c>
      <c r="Q86">
        <v>0</v>
      </c>
      <c r="R86">
        <v>13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9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8315</v>
      </c>
      <c r="P87" t="s">
        <v>8316</v>
      </c>
      <c r="Q87">
        <v>16</v>
      </c>
      <c r="R87">
        <v>89.4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9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8315</v>
      </c>
      <c r="P88" t="s">
        <v>8316</v>
      </c>
      <c r="Q88">
        <v>3</v>
      </c>
      <c r="R88">
        <v>25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9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8315</v>
      </c>
      <c r="P89" t="s">
        <v>8316</v>
      </c>
      <c r="Q89">
        <v>0</v>
      </c>
      <c r="R89">
        <v>1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9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8315</v>
      </c>
      <c r="P90" t="s">
        <v>8316</v>
      </c>
      <c r="Q90">
        <v>5</v>
      </c>
      <c r="R90">
        <v>65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9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8315</v>
      </c>
      <c r="P91" t="s">
        <v>8316</v>
      </c>
      <c r="Q91">
        <v>0</v>
      </c>
      <c r="R91">
        <v>1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9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8315</v>
      </c>
      <c r="P92" t="s">
        <v>8316</v>
      </c>
      <c r="Q92">
        <v>18</v>
      </c>
      <c r="R92">
        <v>81.540000000000006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9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8315</v>
      </c>
      <c r="P93" t="s">
        <v>8316</v>
      </c>
      <c r="Q93">
        <v>5</v>
      </c>
      <c r="R93">
        <v>100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9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8315</v>
      </c>
      <c r="P94" t="s">
        <v>8316</v>
      </c>
      <c r="Q94">
        <v>0</v>
      </c>
      <c r="R94">
        <v>1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9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8315</v>
      </c>
      <c r="P95" t="s">
        <v>8316</v>
      </c>
      <c r="Q95">
        <v>0</v>
      </c>
      <c r="R95">
        <v>0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9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8315</v>
      </c>
      <c r="P96" t="s">
        <v>8316</v>
      </c>
      <c r="Q96">
        <v>1</v>
      </c>
      <c r="R96">
        <v>20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9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8315</v>
      </c>
      <c r="P97" t="s">
        <v>8316</v>
      </c>
      <c r="Q97">
        <v>1</v>
      </c>
      <c r="R97">
        <v>5.5</v>
      </c>
      <c r="S97" s="14">
        <v>42402.947002314817</v>
      </c>
      <c r="T97" s="14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9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8315</v>
      </c>
      <c r="P98" t="s">
        <v>8316</v>
      </c>
      <c r="Q98">
        <v>13</v>
      </c>
      <c r="R98">
        <v>50.2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9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8315</v>
      </c>
      <c r="P99" t="s">
        <v>8316</v>
      </c>
      <c r="Q99">
        <v>1</v>
      </c>
      <c r="R99">
        <v>13.11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9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8315</v>
      </c>
      <c r="P100" t="s">
        <v>8316</v>
      </c>
      <c r="Q100">
        <v>17</v>
      </c>
      <c r="R100">
        <v>315.5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9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8315</v>
      </c>
      <c r="P101" t="s">
        <v>8316</v>
      </c>
      <c r="Q101">
        <v>33</v>
      </c>
      <c r="R101">
        <v>37.14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9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8315</v>
      </c>
      <c r="P102" t="s">
        <v>8316</v>
      </c>
      <c r="Q102">
        <v>0</v>
      </c>
      <c r="R102">
        <v>0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9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8315</v>
      </c>
      <c r="P103" t="s">
        <v>8316</v>
      </c>
      <c r="Q103">
        <v>22</v>
      </c>
      <c r="R103">
        <v>128.27000000000001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9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8315</v>
      </c>
      <c r="P104" t="s">
        <v>8316</v>
      </c>
      <c r="Q104">
        <v>3</v>
      </c>
      <c r="R104">
        <v>47.27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9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8315</v>
      </c>
      <c r="P105" t="s">
        <v>8316</v>
      </c>
      <c r="Q105">
        <v>5</v>
      </c>
      <c r="R105">
        <v>50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9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8315</v>
      </c>
      <c r="P106" t="s">
        <v>8316</v>
      </c>
      <c r="Q106">
        <v>11</v>
      </c>
      <c r="R106">
        <v>42.5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9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8315</v>
      </c>
      <c r="P107" t="s">
        <v>8316</v>
      </c>
      <c r="Q107">
        <v>1</v>
      </c>
      <c r="R107">
        <v>62.5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9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8315</v>
      </c>
      <c r="P108" t="s">
        <v>8316</v>
      </c>
      <c r="Q108">
        <v>5</v>
      </c>
      <c r="R108">
        <v>27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9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8315</v>
      </c>
      <c r="P109" t="s">
        <v>8316</v>
      </c>
      <c r="Q109">
        <v>1</v>
      </c>
      <c r="R109">
        <v>25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9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8315</v>
      </c>
      <c r="P110" t="s">
        <v>8316</v>
      </c>
      <c r="Q110">
        <v>0</v>
      </c>
      <c r="R110">
        <v>0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9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8315</v>
      </c>
      <c r="P111" t="s">
        <v>8316</v>
      </c>
      <c r="Q111">
        <v>0</v>
      </c>
      <c r="R111">
        <v>1.5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9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8315</v>
      </c>
      <c r="P112" t="s">
        <v>8316</v>
      </c>
      <c r="Q112">
        <v>15</v>
      </c>
      <c r="R112">
        <v>38.25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9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8315</v>
      </c>
      <c r="P113" t="s">
        <v>8316</v>
      </c>
      <c r="Q113">
        <v>9</v>
      </c>
      <c r="R113">
        <v>16.25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9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8315</v>
      </c>
      <c r="P114" t="s">
        <v>8316</v>
      </c>
      <c r="Q114">
        <v>0</v>
      </c>
      <c r="R114">
        <v>33.75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9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8315</v>
      </c>
      <c r="P115" t="s">
        <v>8316</v>
      </c>
      <c r="Q115">
        <v>3</v>
      </c>
      <c r="R115">
        <v>61.67</v>
      </c>
      <c r="S115" s="14">
        <v>42224.756909722222</v>
      </c>
      <c r="T115" s="14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9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8315</v>
      </c>
      <c r="P116" t="s">
        <v>8316</v>
      </c>
      <c r="Q116">
        <v>37</v>
      </c>
      <c r="R116">
        <v>83.14</v>
      </c>
      <c r="S116" s="14">
        <v>41939.8122337963</v>
      </c>
      <c r="T116" s="14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9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8315</v>
      </c>
      <c r="P117" t="s">
        <v>8316</v>
      </c>
      <c r="Q117">
        <v>0</v>
      </c>
      <c r="R117">
        <v>1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9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8315</v>
      </c>
      <c r="P118" t="s">
        <v>8316</v>
      </c>
      <c r="Q118">
        <v>10</v>
      </c>
      <c r="R118">
        <v>142.86000000000001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9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8315</v>
      </c>
      <c r="P119" t="s">
        <v>8316</v>
      </c>
      <c r="Q119">
        <v>8</v>
      </c>
      <c r="R119">
        <v>10.17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9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8315</v>
      </c>
      <c r="P120" t="s">
        <v>8316</v>
      </c>
      <c r="Q120">
        <v>15</v>
      </c>
      <c r="R120">
        <v>57.25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9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8315</v>
      </c>
      <c r="P121" t="s">
        <v>8316</v>
      </c>
      <c r="Q121">
        <v>10</v>
      </c>
      <c r="R121">
        <v>5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9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8315</v>
      </c>
      <c r="P122" t="s">
        <v>8316</v>
      </c>
      <c r="Q122">
        <v>13</v>
      </c>
      <c r="R122">
        <v>93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9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8315</v>
      </c>
      <c r="P123" t="s">
        <v>8316</v>
      </c>
      <c r="Q123">
        <v>2</v>
      </c>
      <c r="R123">
        <v>32.36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9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8315</v>
      </c>
      <c r="P124" t="s">
        <v>8316</v>
      </c>
      <c r="Q124">
        <v>0</v>
      </c>
      <c r="R124">
        <v>0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9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8315</v>
      </c>
      <c r="P125" t="s">
        <v>8316</v>
      </c>
      <c r="Q125">
        <v>0</v>
      </c>
      <c r="R125">
        <v>1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9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8315</v>
      </c>
      <c r="P126" t="s">
        <v>8316</v>
      </c>
      <c r="Q126">
        <v>16</v>
      </c>
      <c r="R126">
        <v>91.83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9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8315</v>
      </c>
      <c r="P127" t="s">
        <v>8316</v>
      </c>
      <c r="Q127">
        <v>11</v>
      </c>
      <c r="R127">
        <v>45.83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9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8315</v>
      </c>
      <c r="P128" t="s">
        <v>8316</v>
      </c>
      <c r="Q128">
        <v>0</v>
      </c>
      <c r="R128">
        <v>0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9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8315</v>
      </c>
      <c r="P129" t="s">
        <v>8316</v>
      </c>
      <c r="Q129">
        <v>86</v>
      </c>
      <c r="R129">
        <v>248.5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9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8315</v>
      </c>
      <c r="P130" t="s">
        <v>8316</v>
      </c>
      <c r="Q130">
        <v>12</v>
      </c>
      <c r="R130">
        <v>79.400000000000006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9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8315</v>
      </c>
      <c r="P131" t="s">
        <v>8316</v>
      </c>
      <c r="Q131">
        <v>0</v>
      </c>
      <c r="R131">
        <v>5.5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9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8315</v>
      </c>
      <c r="P132" t="s">
        <v>8316</v>
      </c>
      <c r="Q132">
        <v>1</v>
      </c>
      <c r="R132">
        <v>25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9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8315</v>
      </c>
      <c r="P133" t="s">
        <v>8316</v>
      </c>
      <c r="Q133">
        <v>0</v>
      </c>
      <c r="R133">
        <v>0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9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8315</v>
      </c>
      <c r="P134" t="s">
        <v>8316</v>
      </c>
      <c r="Q134">
        <v>36</v>
      </c>
      <c r="R134">
        <v>137.08000000000001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9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8315</v>
      </c>
      <c r="P135" t="s">
        <v>8316</v>
      </c>
      <c r="Q135">
        <v>0</v>
      </c>
      <c r="R135">
        <v>0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9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8315</v>
      </c>
      <c r="P136" t="s">
        <v>8316</v>
      </c>
      <c r="Q136">
        <v>0</v>
      </c>
      <c r="R136">
        <v>5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9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8315</v>
      </c>
      <c r="P137" t="s">
        <v>8316</v>
      </c>
      <c r="Q137">
        <v>3</v>
      </c>
      <c r="R137">
        <v>39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9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8315</v>
      </c>
      <c r="P138" t="s">
        <v>8316</v>
      </c>
      <c r="Q138">
        <v>3</v>
      </c>
      <c r="R138">
        <v>50.5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9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8315</v>
      </c>
      <c r="P139" t="s">
        <v>8316</v>
      </c>
      <c r="Q139">
        <v>1</v>
      </c>
      <c r="R139">
        <v>25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9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8315</v>
      </c>
      <c r="P140" t="s">
        <v>8316</v>
      </c>
      <c r="Q140">
        <v>0</v>
      </c>
      <c r="R140">
        <v>25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9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8315</v>
      </c>
      <c r="P141" t="s">
        <v>8316</v>
      </c>
      <c r="Q141">
        <v>0</v>
      </c>
      <c r="R141">
        <v>0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9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8315</v>
      </c>
      <c r="P142" t="s">
        <v>8316</v>
      </c>
      <c r="Q142">
        <v>24</v>
      </c>
      <c r="R142">
        <v>53.13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9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8315</v>
      </c>
      <c r="P143" t="s">
        <v>8316</v>
      </c>
      <c r="Q143">
        <v>0</v>
      </c>
      <c r="R143">
        <v>0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9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8315</v>
      </c>
      <c r="P144" t="s">
        <v>8316</v>
      </c>
      <c r="Q144">
        <v>0</v>
      </c>
      <c r="R144">
        <v>7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9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8315</v>
      </c>
      <c r="P145" t="s">
        <v>8316</v>
      </c>
      <c r="Q145">
        <v>32</v>
      </c>
      <c r="R145">
        <v>40.06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9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8315</v>
      </c>
      <c r="P146" t="s">
        <v>8316</v>
      </c>
      <c r="Q146">
        <v>24</v>
      </c>
      <c r="R146">
        <v>24.33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9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8315</v>
      </c>
      <c r="P147" t="s">
        <v>8316</v>
      </c>
      <c r="Q147">
        <v>2</v>
      </c>
      <c r="R147">
        <v>11.25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9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8315</v>
      </c>
      <c r="P148" t="s">
        <v>8316</v>
      </c>
      <c r="Q148">
        <v>6</v>
      </c>
      <c r="R148">
        <v>42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9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8315</v>
      </c>
      <c r="P149" t="s">
        <v>8316</v>
      </c>
      <c r="Q149">
        <v>14</v>
      </c>
      <c r="R149">
        <v>71.25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9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8315</v>
      </c>
      <c r="P150" t="s">
        <v>8316</v>
      </c>
      <c r="Q150">
        <v>1</v>
      </c>
      <c r="R150">
        <v>22.5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9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8315</v>
      </c>
      <c r="P151" t="s">
        <v>8316</v>
      </c>
      <c r="Q151">
        <v>24</v>
      </c>
      <c r="R151">
        <v>41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9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8315</v>
      </c>
      <c r="P152" t="s">
        <v>8316</v>
      </c>
      <c r="Q152">
        <v>11</v>
      </c>
      <c r="R152">
        <v>47.91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9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8315</v>
      </c>
      <c r="P153" t="s">
        <v>8316</v>
      </c>
      <c r="Q153">
        <v>7</v>
      </c>
      <c r="R153">
        <v>35.17</v>
      </c>
      <c r="S153" s="14">
        <v>42601.854699074072</v>
      </c>
      <c r="T153" s="14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9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8315</v>
      </c>
      <c r="P154" t="s">
        <v>8316</v>
      </c>
      <c r="Q154">
        <v>0</v>
      </c>
      <c r="R154">
        <v>5.5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9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8315</v>
      </c>
      <c r="P155" t="s">
        <v>8316</v>
      </c>
      <c r="Q155">
        <v>1</v>
      </c>
      <c r="R155">
        <v>22.67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9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8315</v>
      </c>
      <c r="P156" t="s">
        <v>8316</v>
      </c>
      <c r="Q156">
        <v>21</v>
      </c>
      <c r="R156">
        <v>26.38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9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8315</v>
      </c>
      <c r="P157" t="s">
        <v>8316</v>
      </c>
      <c r="Q157">
        <v>78</v>
      </c>
      <c r="R157">
        <v>105.54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9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8315</v>
      </c>
      <c r="P158" t="s">
        <v>8316</v>
      </c>
      <c r="Q158">
        <v>0</v>
      </c>
      <c r="R158">
        <v>0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9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8315</v>
      </c>
      <c r="P159" t="s">
        <v>8316</v>
      </c>
      <c r="Q159">
        <v>48</v>
      </c>
      <c r="R159">
        <v>62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9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8315</v>
      </c>
      <c r="P160" t="s">
        <v>8316</v>
      </c>
      <c r="Q160">
        <v>1</v>
      </c>
      <c r="R160">
        <v>217.5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9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8315</v>
      </c>
      <c r="P161" t="s">
        <v>8316</v>
      </c>
      <c r="Q161">
        <v>11</v>
      </c>
      <c r="R161">
        <v>26.75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9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8315</v>
      </c>
      <c r="P162" t="s">
        <v>8316</v>
      </c>
      <c r="Q162">
        <v>18</v>
      </c>
      <c r="R162">
        <v>64.290000000000006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9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8315</v>
      </c>
      <c r="P163" t="s">
        <v>8316</v>
      </c>
      <c r="Q163">
        <v>4</v>
      </c>
      <c r="R163">
        <v>175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9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8315</v>
      </c>
      <c r="P164" t="s">
        <v>8316</v>
      </c>
      <c r="Q164">
        <v>35</v>
      </c>
      <c r="R164">
        <v>84.28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9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8315</v>
      </c>
      <c r="P165" t="s">
        <v>8316</v>
      </c>
      <c r="Q165">
        <v>32</v>
      </c>
      <c r="R165">
        <v>33.74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9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8315</v>
      </c>
      <c r="P166" t="s">
        <v>8316</v>
      </c>
      <c r="Q166">
        <v>2</v>
      </c>
      <c r="R166">
        <v>8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9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8315</v>
      </c>
      <c r="P167" t="s">
        <v>8316</v>
      </c>
      <c r="Q167">
        <v>0</v>
      </c>
      <c r="R167">
        <v>0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9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8315</v>
      </c>
      <c r="P168" t="s">
        <v>8316</v>
      </c>
      <c r="Q168">
        <v>20</v>
      </c>
      <c r="R168">
        <v>100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9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8315</v>
      </c>
      <c r="P169" t="s">
        <v>8316</v>
      </c>
      <c r="Q169">
        <v>5</v>
      </c>
      <c r="R169">
        <v>60.11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9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8315</v>
      </c>
      <c r="P170" t="s">
        <v>8316</v>
      </c>
      <c r="Q170">
        <v>0</v>
      </c>
      <c r="R170">
        <v>3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9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8315</v>
      </c>
      <c r="P171" t="s">
        <v>8316</v>
      </c>
      <c r="Q171">
        <v>0</v>
      </c>
      <c r="R171">
        <v>5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9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8315</v>
      </c>
      <c r="P172" t="s">
        <v>8316</v>
      </c>
      <c r="Q172">
        <v>17</v>
      </c>
      <c r="R172">
        <v>29.24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9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8315</v>
      </c>
      <c r="P173" t="s">
        <v>8316</v>
      </c>
      <c r="Q173">
        <v>57</v>
      </c>
      <c r="R173">
        <v>59.58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9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8315</v>
      </c>
      <c r="P174" t="s">
        <v>8316</v>
      </c>
      <c r="Q174">
        <v>17</v>
      </c>
      <c r="R174">
        <v>82.57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9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8315</v>
      </c>
      <c r="P175" t="s">
        <v>8316</v>
      </c>
      <c r="Q175">
        <v>0</v>
      </c>
      <c r="R175">
        <v>10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9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8315</v>
      </c>
      <c r="P176" t="s">
        <v>8316</v>
      </c>
      <c r="Q176">
        <v>2</v>
      </c>
      <c r="R176">
        <v>5.75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9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8315</v>
      </c>
      <c r="P177" t="s">
        <v>8316</v>
      </c>
      <c r="Q177">
        <v>10</v>
      </c>
      <c r="R177">
        <v>100.5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9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8315</v>
      </c>
      <c r="P178" t="s">
        <v>8316</v>
      </c>
      <c r="Q178">
        <v>0</v>
      </c>
      <c r="R178">
        <v>1</v>
      </c>
      <c r="S178" s="14">
        <v>41890.16269675926</v>
      </c>
      <c r="T178" s="14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9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8315</v>
      </c>
      <c r="P179" t="s">
        <v>8316</v>
      </c>
      <c r="Q179">
        <v>1</v>
      </c>
      <c r="R179">
        <v>20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9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8315</v>
      </c>
      <c r="P180" t="s">
        <v>8316</v>
      </c>
      <c r="Q180">
        <v>0</v>
      </c>
      <c r="R180">
        <v>2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9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8315</v>
      </c>
      <c r="P181" t="s">
        <v>8316</v>
      </c>
      <c r="Q181">
        <v>0</v>
      </c>
      <c r="R181">
        <v>5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9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8315</v>
      </c>
      <c r="P182" t="s">
        <v>8316</v>
      </c>
      <c r="Q182">
        <v>24</v>
      </c>
      <c r="R182">
        <v>45.84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9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8315</v>
      </c>
      <c r="P183" t="s">
        <v>8316</v>
      </c>
      <c r="Q183">
        <v>1</v>
      </c>
      <c r="R183">
        <v>13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9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8315</v>
      </c>
      <c r="P184" t="s">
        <v>8316</v>
      </c>
      <c r="Q184">
        <v>0</v>
      </c>
      <c r="R184">
        <v>0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9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8315</v>
      </c>
      <c r="P185" t="s">
        <v>8316</v>
      </c>
      <c r="Q185">
        <v>0</v>
      </c>
      <c r="R185">
        <v>1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9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8315</v>
      </c>
      <c r="P186" t="s">
        <v>8316</v>
      </c>
      <c r="Q186">
        <v>1</v>
      </c>
      <c r="R186">
        <v>52.5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9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8315</v>
      </c>
      <c r="P187" t="s">
        <v>8316</v>
      </c>
      <c r="Q187">
        <v>1</v>
      </c>
      <c r="R187">
        <v>7.25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9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8315</v>
      </c>
      <c r="P188" t="s">
        <v>8316</v>
      </c>
      <c r="Q188">
        <v>17</v>
      </c>
      <c r="R188">
        <v>33.33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9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8315</v>
      </c>
      <c r="P189" t="s">
        <v>8316</v>
      </c>
      <c r="Q189">
        <v>1</v>
      </c>
      <c r="R189">
        <v>62.5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9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8315</v>
      </c>
      <c r="P190" t="s">
        <v>8316</v>
      </c>
      <c r="Q190">
        <v>70</v>
      </c>
      <c r="R190">
        <v>63.56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9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8315</v>
      </c>
      <c r="P191" t="s">
        <v>8316</v>
      </c>
      <c r="Q191">
        <v>0</v>
      </c>
      <c r="R191">
        <v>0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9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8315</v>
      </c>
      <c r="P192" t="s">
        <v>8316</v>
      </c>
      <c r="Q192">
        <v>1</v>
      </c>
      <c r="R192">
        <v>10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9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8315</v>
      </c>
      <c r="P193" t="s">
        <v>8316</v>
      </c>
      <c r="Q193">
        <v>0</v>
      </c>
      <c r="R193">
        <v>0</v>
      </c>
      <c r="S193" s="14">
        <v>42282.655543981484</v>
      </c>
      <c r="T193" s="14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9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8315</v>
      </c>
      <c r="P194" t="s">
        <v>8316</v>
      </c>
      <c r="Q194">
        <v>7</v>
      </c>
      <c r="R194">
        <v>30.71</v>
      </c>
      <c r="S194" s="14">
        <v>42768.97084490741</v>
      </c>
      <c r="T194" s="14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9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8315</v>
      </c>
      <c r="P195" t="s">
        <v>8316</v>
      </c>
      <c r="Q195">
        <v>28</v>
      </c>
      <c r="R195">
        <v>51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9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8315</v>
      </c>
      <c r="P196" t="s">
        <v>8316</v>
      </c>
      <c r="Q196">
        <v>0</v>
      </c>
      <c r="R196">
        <v>0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9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8315</v>
      </c>
      <c r="P197" t="s">
        <v>8316</v>
      </c>
      <c r="Q197">
        <v>16</v>
      </c>
      <c r="R197">
        <v>66.67</v>
      </c>
      <c r="S197" s="14">
        <v>42374.655081018514</v>
      </c>
      <c r="T197" s="14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9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8315</v>
      </c>
      <c r="P198" t="s">
        <v>8316</v>
      </c>
      <c r="Q198">
        <v>0</v>
      </c>
      <c r="R198">
        <v>0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9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8315</v>
      </c>
      <c r="P199" t="s">
        <v>8316</v>
      </c>
      <c r="Q199">
        <v>7</v>
      </c>
      <c r="R199">
        <v>59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9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8315</v>
      </c>
      <c r="P200" t="s">
        <v>8316</v>
      </c>
      <c r="Q200">
        <v>1</v>
      </c>
      <c r="R200">
        <v>100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9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8315</v>
      </c>
      <c r="P201" t="s">
        <v>8316</v>
      </c>
      <c r="Q201">
        <v>37</v>
      </c>
      <c r="R201">
        <v>147.4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9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8315</v>
      </c>
      <c r="P202" t="s">
        <v>8316</v>
      </c>
      <c r="Q202">
        <v>47</v>
      </c>
      <c r="R202">
        <v>166.06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9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8315</v>
      </c>
      <c r="P203" t="s">
        <v>8316</v>
      </c>
      <c r="Q203">
        <v>11</v>
      </c>
      <c r="R203">
        <v>40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9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8315</v>
      </c>
      <c r="P204" t="s">
        <v>8316</v>
      </c>
      <c r="Q204">
        <v>12</v>
      </c>
      <c r="R204">
        <v>75.25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9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8315</v>
      </c>
      <c r="P205" t="s">
        <v>8316</v>
      </c>
      <c r="Q205">
        <v>60</v>
      </c>
      <c r="R205">
        <v>60</v>
      </c>
      <c r="S205" s="14">
        <v>42305.670914351853</v>
      </c>
      <c r="T205" s="14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9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8315</v>
      </c>
      <c r="P206" t="s">
        <v>8316</v>
      </c>
      <c r="Q206">
        <v>31</v>
      </c>
      <c r="R206">
        <v>1250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9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8315</v>
      </c>
      <c r="P207" t="s">
        <v>8316</v>
      </c>
      <c r="Q207">
        <v>0</v>
      </c>
      <c r="R207">
        <v>7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9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8315</v>
      </c>
      <c r="P208" t="s">
        <v>8316</v>
      </c>
      <c r="Q208">
        <v>38</v>
      </c>
      <c r="R208">
        <v>56.25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9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8315</v>
      </c>
      <c r="P209" t="s">
        <v>8316</v>
      </c>
      <c r="Q209">
        <v>8</v>
      </c>
      <c r="R209">
        <v>38.33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9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8315</v>
      </c>
      <c r="P210" t="s">
        <v>8316</v>
      </c>
      <c r="Q210">
        <v>2</v>
      </c>
      <c r="R210">
        <v>27.5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9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8315</v>
      </c>
      <c r="P211" t="s">
        <v>8316</v>
      </c>
      <c r="Q211">
        <v>0</v>
      </c>
      <c r="R211">
        <v>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8315</v>
      </c>
      <c r="P212" t="s">
        <v>8316</v>
      </c>
      <c r="Q212">
        <v>0</v>
      </c>
      <c r="R212">
        <v>1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9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8315</v>
      </c>
      <c r="P213" t="s">
        <v>8316</v>
      </c>
      <c r="Q213">
        <v>0</v>
      </c>
      <c r="R213">
        <v>0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9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8315</v>
      </c>
      <c r="P214" t="s">
        <v>8316</v>
      </c>
      <c r="Q214">
        <v>38</v>
      </c>
      <c r="R214">
        <v>86.62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9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8315</v>
      </c>
      <c r="P215" t="s">
        <v>8316</v>
      </c>
      <c r="Q215">
        <v>0</v>
      </c>
      <c r="R215">
        <v>0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9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8315</v>
      </c>
      <c r="P216" t="s">
        <v>8316</v>
      </c>
      <c r="Q216">
        <v>53</v>
      </c>
      <c r="R216">
        <v>88.33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9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8315</v>
      </c>
      <c r="P217" t="s">
        <v>8316</v>
      </c>
      <c r="Q217">
        <v>3</v>
      </c>
      <c r="R217">
        <v>23.75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9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8315</v>
      </c>
      <c r="P218" t="s">
        <v>8316</v>
      </c>
      <c r="Q218">
        <v>0</v>
      </c>
      <c r="R218">
        <v>0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9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8315</v>
      </c>
      <c r="P219" t="s">
        <v>8316</v>
      </c>
      <c r="Q219">
        <v>2</v>
      </c>
      <c r="R219">
        <v>163.33000000000001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9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8315</v>
      </c>
      <c r="P220" t="s">
        <v>8316</v>
      </c>
      <c r="Q220">
        <v>1</v>
      </c>
      <c r="R220">
        <v>6.75</v>
      </c>
      <c r="S220" s="14">
        <v>41833.951516203706</v>
      </c>
      <c r="T220" s="14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9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8315</v>
      </c>
      <c r="P221" t="s">
        <v>8316</v>
      </c>
      <c r="Q221">
        <v>0</v>
      </c>
      <c r="R221">
        <v>25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9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8315</v>
      </c>
      <c r="P222" t="s">
        <v>8316</v>
      </c>
      <c r="Q222">
        <v>61</v>
      </c>
      <c r="R222">
        <v>179.12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9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8315</v>
      </c>
      <c r="P223" t="s">
        <v>8316</v>
      </c>
      <c r="Q223">
        <v>1</v>
      </c>
      <c r="R223">
        <v>34.950000000000003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9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8315</v>
      </c>
      <c r="P224" t="s">
        <v>8316</v>
      </c>
      <c r="Q224">
        <v>17</v>
      </c>
      <c r="R224">
        <v>27.5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9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8315</v>
      </c>
      <c r="P225" t="s">
        <v>8316</v>
      </c>
      <c r="Q225">
        <v>1</v>
      </c>
      <c r="R225">
        <v>18.5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9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8315</v>
      </c>
      <c r="P226" t="s">
        <v>8316</v>
      </c>
      <c r="Q226">
        <v>0</v>
      </c>
      <c r="R226">
        <v>0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9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8315</v>
      </c>
      <c r="P227" t="s">
        <v>8316</v>
      </c>
      <c r="Q227">
        <v>9</v>
      </c>
      <c r="R227">
        <v>222.5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9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8315</v>
      </c>
      <c r="P228" t="s">
        <v>8316</v>
      </c>
      <c r="Q228">
        <v>0</v>
      </c>
      <c r="R228">
        <v>5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9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8315</v>
      </c>
      <c r="P229" t="s">
        <v>8316</v>
      </c>
      <c r="Q229">
        <v>0</v>
      </c>
      <c r="R229">
        <v>0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9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8315</v>
      </c>
      <c r="P230" t="s">
        <v>8316</v>
      </c>
      <c r="Q230">
        <v>16</v>
      </c>
      <c r="R230">
        <v>29.17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9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8315</v>
      </c>
      <c r="P231" t="s">
        <v>8316</v>
      </c>
      <c r="Q231">
        <v>2</v>
      </c>
      <c r="R231">
        <v>1.5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9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8315</v>
      </c>
      <c r="P232" t="s">
        <v>8316</v>
      </c>
      <c r="Q232">
        <v>22</v>
      </c>
      <c r="R232">
        <v>126.5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9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8315</v>
      </c>
      <c r="P233" t="s">
        <v>8316</v>
      </c>
      <c r="Q233">
        <v>0</v>
      </c>
      <c r="R233">
        <v>10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9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8315</v>
      </c>
      <c r="P234" t="s">
        <v>8316</v>
      </c>
      <c r="Q234">
        <v>5</v>
      </c>
      <c r="R234">
        <v>9.4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9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8315</v>
      </c>
      <c r="P235" t="s">
        <v>8316</v>
      </c>
      <c r="Q235">
        <v>0</v>
      </c>
      <c r="R235">
        <v>0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9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8315</v>
      </c>
      <c r="P236" t="s">
        <v>8316</v>
      </c>
      <c r="Q236">
        <v>5</v>
      </c>
      <c r="R236">
        <v>30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9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8315</v>
      </c>
      <c r="P237" t="s">
        <v>8316</v>
      </c>
      <c r="Q237">
        <v>3</v>
      </c>
      <c r="R237">
        <v>10.67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9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8315</v>
      </c>
      <c r="P238" t="s">
        <v>8316</v>
      </c>
      <c r="Q238">
        <v>13</v>
      </c>
      <c r="R238">
        <v>25.5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9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8315</v>
      </c>
      <c r="P239" t="s">
        <v>8316</v>
      </c>
      <c r="Q239">
        <v>0</v>
      </c>
      <c r="R239">
        <v>20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9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8315</v>
      </c>
      <c r="P240" t="s">
        <v>8316</v>
      </c>
      <c r="Q240">
        <v>37</v>
      </c>
      <c r="R240">
        <v>91.25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9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8315</v>
      </c>
      <c r="P241" t="s">
        <v>8316</v>
      </c>
      <c r="Q241">
        <v>0</v>
      </c>
      <c r="R241">
        <v>0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9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8315</v>
      </c>
      <c r="P242" t="s">
        <v>8316</v>
      </c>
      <c r="Q242">
        <v>1</v>
      </c>
      <c r="R242">
        <v>50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9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8315</v>
      </c>
      <c r="P243" t="s">
        <v>8316</v>
      </c>
      <c r="Q243">
        <v>0</v>
      </c>
      <c r="R243">
        <v>0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9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8315</v>
      </c>
      <c r="P244" t="s">
        <v>8316</v>
      </c>
      <c r="Q244">
        <v>0</v>
      </c>
      <c r="R244">
        <v>0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9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8315</v>
      </c>
      <c r="P245" t="s">
        <v>8316</v>
      </c>
      <c r="Q245">
        <v>27</v>
      </c>
      <c r="R245">
        <v>22.83</v>
      </c>
      <c r="S245" s="14">
        <v>42475.848067129627</v>
      </c>
      <c r="T245" s="14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9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8315</v>
      </c>
      <c r="P246" t="s">
        <v>8316</v>
      </c>
      <c r="Q246">
        <v>10</v>
      </c>
      <c r="R246">
        <v>16.670000000000002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9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8315</v>
      </c>
      <c r="P247" t="s">
        <v>8316</v>
      </c>
      <c r="Q247">
        <v>71</v>
      </c>
      <c r="R247">
        <v>106.97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9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8315</v>
      </c>
      <c r="P248" s="10" t="s">
        <v>8316</v>
      </c>
      <c r="Q248">
        <v>2</v>
      </c>
      <c r="R248">
        <v>10.25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9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8315</v>
      </c>
      <c r="P249" s="10" t="s">
        <v>8316</v>
      </c>
      <c r="Q249">
        <v>2</v>
      </c>
      <c r="R249">
        <v>59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9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8315</v>
      </c>
      <c r="P250" s="10" t="s">
        <v>8316</v>
      </c>
      <c r="Q250">
        <v>3</v>
      </c>
      <c r="R250">
        <v>15.67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9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8315</v>
      </c>
      <c r="P251" s="10" t="s">
        <v>8316</v>
      </c>
      <c r="Q251">
        <v>0</v>
      </c>
      <c r="R251">
        <v>1</v>
      </c>
      <c r="S251" s="14">
        <v>42358.573182870372</v>
      </c>
      <c r="T251" s="14">
        <v>42377.273611111115</v>
      </c>
    </row>
  </sheetData>
  <autoFilter ref="A1:T1" xr:uid="{88D103DB-5816-4F7F-AA03-5FF5D2BA8E00}"/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Q1:R1 Q2:Q25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B65D4-7400-47CB-9040-7431AA6A8E09}">
  <dimension ref="A1:F14"/>
  <sheetViews>
    <sheetView zoomScale="75" zoomScaleNormal="75" workbookViewId="0"/>
  </sheetViews>
  <sheetFormatPr baseColWidth="10" defaultRowHeight="15" x14ac:dyDescent="0.25"/>
  <cols>
    <col min="1" max="1" width="27.140625" style="12" bestFit="1" customWidth="1"/>
    <col min="2" max="3" width="11.5703125" bestFit="1" customWidth="1"/>
  </cols>
  <sheetData>
    <row r="1" spans="1:6" x14ac:dyDescent="0.25">
      <c r="B1" s="15" t="s">
        <v>8384</v>
      </c>
      <c r="C1" s="16" t="s">
        <v>8385</v>
      </c>
      <c r="E1" s="15"/>
      <c r="F1" s="16"/>
    </row>
    <row r="2" spans="1:6" x14ac:dyDescent="0.25">
      <c r="A2" s="15" t="s">
        <v>8386</v>
      </c>
      <c r="B2" s="17">
        <f>AVERAGE('Successful US Kickstarters'!D2:D413)</f>
        <v>5048.8786407766993</v>
      </c>
      <c r="C2" s="17">
        <f>AVERAGE('Failed US Kickstarters'!D2:D251)</f>
        <v>10554.212</v>
      </c>
      <c r="E2" s="17"/>
      <c r="F2" s="17"/>
    </row>
    <row r="3" spans="1:6" x14ac:dyDescent="0.25">
      <c r="A3" s="15" t="s">
        <v>8387</v>
      </c>
      <c r="B3" s="17">
        <f>MEDIAN('Successful US Kickstarters'!D2:D413)</f>
        <v>3000</v>
      </c>
      <c r="C3" s="17">
        <f>MEDIAN('Failed US Kickstarters'!D2:D251)</f>
        <v>5000</v>
      </c>
      <c r="E3" s="17"/>
      <c r="F3" s="17"/>
    </row>
    <row r="4" spans="1:6" x14ac:dyDescent="0.25">
      <c r="A4" s="15" t="s">
        <v>8396</v>
      </c>
      <c r="B4" s="17">
        <f>_xlfn.STDEV.P('Successful US Kickstarters'!D2:D413)</f>
        <v>7748.7537726373303</v>
      </c>
      <c r="C4" s="17">
        <f>_xlfn.STDEV.P('Failed US Kickstarters'!D2:D251)</f>
        <v>21967.731061515115</v>
      </c>
      <c r="E4" s="17"/>
      <c r="F4" s="17"/>
    </row>
    <row r="5" spans="1:6" x14ac:dyDescent="0.25">
      <c r="A5" s="15" t="s">
        <v>8390</v>
      </c>
      <c r="B5" s="17">
        <f>_xlfn.QUARTILE.EXC('Successful US Kickstarters'!D2:D413,3)</f>
        <v>5000</v>
      </c>
      <c r="C5" s="17">
        <f>_xlfn.QUARTILE.EXC('Failed US Kickstarters'!D2:D251,3)</f>
        <v>10000</v>
      </c>
      <c r="E5" s="17"/>
      <c r="F5" s="17"/>
    </row>
    <row r="6" spans="1:6" x14ac:dyDescent="0.25">
      <c r="A6" s="15" t="s">
        <v>8391</v>
      </c>
      <c r="B6" s="17">
        <f>_xlfn.QUARTILE.EXC('Successful US Kickstarters'!D2:D413,1)</f>
        <v>1500</v>
      </c>
      <c r="C6" s="17">
        <f>_xlfn.QUARTILE.EXC('Failed US Kickstarters'!D2:D251,1)</f>
        <v>2000</v>
      </c>
      <c r="E6" s="17"/>
      <c r="F6" s="17"/>
    </row>
    <row r="7" spans="1:6" x14ac:dyDescent="0.25">
      <c r="A7" s="15" t="s">
        <v>8392</v>
      </c>
      <c r="B7" s="17">
        <f>B5-B6</f>
        <v>3500</v>
      </c>
      <c r="C7" s="17">
        <f>C5-C6</f>
        <v>8000</v>
      </c>
      <c r="E7" s="17"/>
      <c r="F7" s="17"/>
    </row>
    <row r="8" spans="1:6" x14ac:dyDescent="0.25">
      <c r="A8" s="15"/>
      <c r="B8" s="17"/>
      <c r="C8" s="17"/>
      <c r="E8" s="17"/>
      <c r="F8" s="17"/>
    </row>
    <row r="9" spans="1:6" x14ac:dyDescent="0.25">
      <c r="A9" s="15" t="s">
        <v>8388</v>
      </c>
      <c r="B9" s="17">
        <f>AVERAGE('Successful US Kickstarters'!E2:E413)</f>
        <v>5601.5458009708727</v>
      </c>
      <c r="C9" s="17">
        <f>AVERAGE('Failed US Kickstarters'!E2:E251)</f>
        <v>558.65484000000004</v>
      </c>
      <c r="E9" s="17"/>
      <c r="F9" s="17"/>
    </row>
    <row r="10" spans="1:6" x14ac:dyDescent="0.25">
      <c r="A10" s="15" t="s">
        <v>8389</v>
      </c>
      <c r="B10" s="17">
        <f>MEDIAN('Successful US Kickstarters'!E2:E413)</f>
        <v>3167.5</v>
      </c>
      <c r="C10" s="17">
        <f>MEDIAN('Failed US Kickstarters'!E2:E251)</f>
        <v>103</v>
      </c>
      <c r="E10" s="17"/>
      <c r="F10" s="17"/>
    </row>
    <row r="11" spans="1:6" x14ac:dyDescent="0.25">
      <c r="A11" s="15" t="s">
        <v>8397</v>
      </c>
      <c r="B11" s="17">
        <f>_xlfn.STDEV.P('Successful US Kickstarters'!E2:E413)</f>
        <v>8334.5731699164608</v>
      </c>
      <c r="C11" s="17">
        <f>_xlfn.STDEV.P('Failed US Kickstarters'!E2:E251)</f>
        <v>1330.5230280400915</v>
      </c>
      <c r="E11" s="17"/>
      <c r="F11" s="17"/>
    </row>
    <row r="12" spans="1:6" x14ac:dyDescent="0.25">
      <c r="A12" s="15" t="s">
        <v>8393</v>
      </c>
      <c r="B12" s="17">
        <f>_xlfn.QUARTILE.EXC('Successful US Kickstarters'!E2:E413,3)</f>
        <v>5699</v>
      </c>
      <c r="C12" s="17">
        <f>_xlfn.QUARTILE.EXC('Failed US Kickstarters'!E2:E251,3)</f>
        <v>501</v>
      </c>
      <c r="E12" s="17"/>
      <c r="F12" s="17"/>
    </row>
    <row r="13" spans="1:6" x14ac:dyDescent="0.25">
      <c r="A13" s="15" t="s">
        <v>8394</v>
      </c>
      <c r="B13" s="17">
        <f>_xlfn.QUARTILE.EXC('Successful US Kickstarters'!E2:E413,1)</f>
        <v>1716.5074999999999</v>
      </c>
      <c r="C13" s="17">
        <f>_xlfn.QUARTILE.EXC('Failed US Kickstarters'!E2:E251,1)</f>
        <v>9.25</v>
      </c>
      <c r="E13" s="17"/>
      <c r="F13" s="17"/>
    </row>
    <row r="14" spans="1:6" x14ac:dyDescent="0.25">
      <c r="A14" s="15" t="s">
        <v>8395</v>
      </c>
      <c r="B14" s="17">
        <f>B12-B13</f>
        <v>3982.4925000000003</v>
      </c>
      <c r="C14" s="17">
        <f>C12-C13</f>
        <v>491.75</v>
      </c>
      <c r="E14" s="17"/>
      <c r="F14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6" zoomScaleNormal="76" workbookViewId="0">
      <pane ySplit="1" topLeftCell="A2" activePane="bottomLeft" state="frozen"/>
      <selection pane="bottomLeft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7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18.5703125" bestFit="1" customWidth="1"/>
    <col min="18" max="18" width="17.14062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8379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t="s">
        <v>8309</v>
      </c>
      <c r="Q2">
        <f>ROUND(E2/D2*100,0)</f>
        <v>137</v>
      </c>
      <c r="R2">
        <f>IFERROR(ROUND(E2/L2,2),0)</f>
        <v>63.92</v>
      </c>
      <c r="S2" s="14">
        <f>((((J2/60)/60)/24)+DATE(1970,1,1))</f>
        <v>42177.007071759261</v>
      </c>
      <c r="T2" s="14">
        <f>((((I2/60)/60)/24)+DATE(1970,1,1))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t="s">
        <v>8309</v>
      </c>
      <c r="Q3">
        <f t="shared" ref="Q3:Q66" si="0">ROUND(E3/D3*100,0)</f>
        <v>143</v>
      </c>
      <c r="R3">
        <f t="shared" ref="R3:R66" si="1">IFERROR(ROUND(E3/L3,2),0)</f>
        <v>185.48</v>
      </c>
      <c r="S3" s="14">
        <f t="shared" ref="S3:S66" si="2">((((J3/60)/60)/24)+DATE(1970,1,1))</f>
        <v>42766.600497685184</v>
      </c>
      <c r="T3" s="14">
        <f t="shared" ref="T3:T66" si="3">((((I3/60)/60)/24)+DATE(1970,1,1))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t="s">
        <v>8309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t="s">
        <v>8309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t="s">
        <v>8309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t="s">
        <v>8309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t="s">
        <v>8309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t="s">
        <v>8309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t="s">
        <v>8309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t="s">
        <v>8309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t="s">
        <v>8309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t="s">
        <v>8309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t="s">
        <v>8309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t="s">
        <v>8309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t="s">
        <v>8309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t="s">
        <v>8309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t="s">
        <v>8309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t="s">
        <v>8309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t="s">
        <v>8309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t="s">
        <v>8309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t="s">
        <v>8309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t="s">
        <v>8309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t="s">
        <v>8309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t="s">
        <v>8309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t="s">
        <v>8309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t="s">
        <v>8309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t="s">
        <v>8309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t="s">
        <v>8309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t="s">
        <v>8309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t="s">
        <v>8309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t="s">
        <v>8309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t="s">
        <v>8309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t="s">
        <v>8309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t="s">
        <v>8309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t="s">
        <v>8309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t="s">
        <v>8309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t="s">
        <v>8309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t="s">
        <v>8309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t="s">
        <v>8309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t="s">
        <v>8309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t="s">
        <v>8309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t="s">
        <v>8309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t="s">
        <v>8309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t="s">
        <v>8309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t="s">
        <v>8309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t="s">
        <v>8309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t="s">
        <v>8309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t="s">
        <v>8309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t="s">
        <v>8309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t="s">
        <v>8309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t="s">
        <v>8309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t="s">
        <v>8309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t="s">
        <v>8309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t="s">
        <v>8309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t="s">
        <v>8309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t="s">
        <v>8309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t="s">
        <v>8309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t="s">
        <v>8309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t="s">
        <v>8309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t="s">
        <v>8309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t="s">
        <v>8310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t="s">
        <v>8310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t="s">
        <v>8310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t="s">
        <v>8310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t="s">
        <v>8310</v>
      </c>
      <c r="Q66">
        <f t="shared" si="0"/>
        <v>173</v>
      </c>
      <c r="R66">
        <f t="shared" si="1"/>
        <v>86.67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t="s">
        <v>8310</v>
      </c>
      <c r="Q67">
        <f t="shared" ref="Q67:Q130" si="4">ROUND(E67/D67*100,0)</f>
        <v>108</v>
      </c>
      <c r="R67">
        <f t="shared" ref="R67:R130" si="5">IFERROR(ROUND(E67/L67,2),0)</f>
        <v>132.05000000000001</v>
      </c>
      <c r="S67" s="14">
        <f t="shared" ref="S67:S130" si="6">((((J67/60)/60)/24)+DATE(1970,1,1))</f>
        <v>41835.821226851855</v>
      </c>
      <c r="T67" s="14">
        <f t="shared" ref="T67:T130" si="7">((((I67/60)/60)/24)+DATE(1970,1,1))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t="s">
        <v>8310</v>
      </c>
      <c r="Q68">
        <f t="shared" si="4"/>
        <v>119</v>
      </c>
      <c r="R68">
        <f t="shared" si="5"/>
        <v>91.23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t="s">
        <v>8310</v>
      </c>
      <c r="Q69">
        <f t="shared" si="4"/>
        <v>116</v>
      </c>
      <c r="R69">
        <f t="shared" si="5"/>
        <v>116.25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t="s">
        <v>8310</v>
      </c>
      <c r="Q70">
        <f t="shared" si="4"/>
        <v>127</v>
      </c>
      <c r="R70">
        <f t="shared" si="5"/>
        <v>21.19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t="s">
        <v>8310</v>
      </c>
      <c r="Q71">
        <f t="shared" si="4"/>
        <v>111</v>
      </c>
      <c r="R71">
        <f t="shared" si="5"/>
        <v>62.33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t="s">
        <v>8310</v>
      </c>
      <c r="Q72">
        <f t="shared" si="4"/>
        <v>127</v>
      </c>
      <c r="R72">
        <f t="shared" si="5"/>
        <v>37.409999999999997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t="s">
        <v>8310</v>
      </c>
      <c r="Q73">
        <f t="shared" si="4"/>
        <v>124</v>
      </c>
      <c r="R73">
        <f t="shared" si="5"/>
        <v>69.72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t="s">
        <v>8310</v>
      </c>
      <c r="Q74">
        <f t="shared" si="4"/>
        <v>108</v>
      </c>
      <c r="R74">
        <f t="shared" si="5"/>
        <v>58.17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t="s">
        <v>8310</v>
      </c>
      <c r="Q75">
        <f t="shared" si="4"/>
        <v>100</v>
      </c>
      <c r="R75">
        <f t="shared" si="5"/>
        <v>50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t="s">
        <v>8310</v>
      </c>
      <c r="Q76">
        <f t="shared" si="4"/>
        <v>113</v>
      </c>
      <c r="R76">
        <f t="shared" si="5"/>
        <v>19.47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t="s">
        <v>8310</v>
      </c>
      <c r="Q77">
        <f t="shared" si="4"/>
        <v>115</v>
      </c>
      <c r="R77">
        <f t="shared" si="5"/>
        <v>85.96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t="s">
        <v>8310</v>
      </c>
      <c r="Q78">
        <f t="shared" si="4"/>
        <v>153</v>
      </c>
      <c r="R78">
        <f t="shared" si="5"/>
        <v>30.67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t="s">
        <v>8310</v>
      </c>
      <c r="Q79">
        <f t="shared" si="4"/>
        <v>393</v>
      </c>
      <c r="R79">
        <f t="shared" si="5"/>
        <v>60.38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t="s">
        <v>8310</v>
      </c>
      <c r="Q80">
        <f t="shared" si="4"/>
        <v>2702</v>
      </c>
      <c r="R80">
        <f t="shared" si="5"/>
        <v>38.6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t="s">
        <v>8310</v>
      </c>
      <c r="Q81">
        <f t="shared" si="4"/>
        <v>127</v>
      </c>
      <c r="R81">
        <f t="shared" si="5"/>
        <v>40.270000000000003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t="s">
        <v>8310</v>
      </c>
      <c r="Q82">
        <f t="shared" si="4"/>
        <v>107</v>
      </c>
      <c r="R82">
        <f t="shared" si="5"/>
        <v>273.83</v>
      </c>
      <c r="S82" s="14">
        <f t="shared" si="6"/>
        <v>41583.083981481483</v>
      </c>
      <c r="T82" s="14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t="s">
        <v>8310</v>
      </c>
      <c r="Q83">
        <f t="shared" si="4"/>
        <v>198</v>
      </c>
      <c r="R83">
        <f t="shared" si="5"/>
        <v>53.04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t="s">
        <v>8310</v>
      </c>
      <c r="Q84">
        <f t="shared" si="4"/>
        <v>100</v>
      </c>
      <c r="R84">
        <f t="shared" si="5"/>
        <v>40.01</v>
      </c>
      <c r="S84" s="14">
        <f t="shared" si="6"/>
        <v>40795.820150462961</v>
      </c>
      <c r="T84" s="14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t="s">
        <v>8310</v>
      </c>
      <c r="Q85">
        <f t="shared" si="4"/>
        <v>103</v>
      </c>
      <c r="R85">
        <f t="shared" si="5"/>
        <v>15.77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t="s">
        <v>8310</v>
      </c>
      <c r="Q86">
        <f t="shared" si="4"/>
        <v>100</v>
      </c>
      <c r="R86">
        <f t="shared" si="5"/>
        <v>71.430000000000007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t="s">
        <v>8310</v>
      </c>
      <c r="Q87">
        <f t="shared" si="4"/>
        <v>126</v>
      </c>
      <c r="R87">
        <f t="shared" si="5"/>
        <v>71.709999999999994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t="s">
        <v>8310</v>
      </c>
      <c r="Q88">
        <f t="shared" si="4"/>
        <v>106</v>
      </c>
      <c r="R88">
        <f t="shared" si="5"/>
        <v>375.76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t="s">
        <v>8310</v>
      </c>
      <c r="Q89">
        <f t="shared" si="4"/>
        <v>105</v>
      </c>
      <c r="R89">
        <f t="shared" si="5"/>
        <v>104.6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t="s">
        <v>8310</v>
      </c>
      <c r="Q90">
        <f t="shared" si="4"/>
        <v>103</v>
      </c>
      <c r="R90">
        <f t="shared" si="5"/>
        <v>60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t="s">
        <v>8310</v>
      </c>
      <c r="Q91">
        <f t="shared" si="4"/>
        <v>115</v>
      </c>
      <c r="R91">
        <f t="shared" si="5"/>
        <v>123.29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t="s">
        <v>8310</v>
      </c>
      <c r="Q92">
        <f t="shared" si="4"/>
        <v>100</v>
      </c>
      <c r="R92">
        <f t="shared" si="5"/>
        <v>31.38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t="s">
        <v>8310</v>
      </c>
      <c r="Q93">
        <f t="shared" si="4"/>
        <v>120</v>
      </c>
      <c r="R93">
        <f t="shared" si="5"/>
        <v>78.260000000000005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t="s">
        <v>8310</v>
      </c>
      <c r="Q94">
        <f t="shared" si="4"/>
        <v>105</v>
      </c>
      <c r="R94">
        <f t="shared" si="5"/>
        <v>122.33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t="s">
        <v>8310</v>
      </c>
      <c r="Q95">
        <f t="shared" si="4"/>
        <v>111</v>
      </c>
      <c r="R95">
        <f t="shared" si="5"/>
        <v>73.73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t="s">
        <v>8310</v>
      </c>
      <c r="Q96">
        <f t="shared" si="4"/>
        <v>104</v>
      </c>
      <c r="R96">
        <f t="shared" si="5"/>
        <v>21.67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t="s">
        <v>8310</v>
      </c>
      <c r="Q97">
        <f t="shared" si="4"/>
        <v>131</v>
      </c>
      <c r="R97">
        <f t="shared" si="5"/>
        <v>21.9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t="s">
        <v>8310</v>
      </c>
      <c r="Q98">
        <f t="shared" si="4"/>
        <v>115</v>
      </c>
      <c r="R98">
        <f t="shared" si="5"/>
        <v>50.59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t="s">
        <v>8310</v>
      </c>
      <c r="Q99">
        <f t="shared" si="4"/>
        <v>106</v>
      </c>
      <c r="R99">
        <f t="shared" si="5"/>
        <v>53.13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t="s">
        <v>8310</v>
      </c>
      <c r="Q100">
        <f t="shared" si="4"/>
        <v>106</v>
      </c>
      <c r="R100">
        <f t="shared" si="5"/>
        <v>56.67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t="s">
        <v>8310</v>
      </c>
      <c r="Q101">
        <f t="shared" si="4"/>
        <v>106</v>
      </c>
      <c r="R101">
        <f t="shared" si="5"/>
        <v>40.78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t="s">
        <v>8310</v>
      </c>
      <c r="Q102">
        <f t="shared" si="4"/>
        <v>100</v>
      </c>
      <c r="R102">
        <f t="shared" si="5"/>
        <v>192.31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t="s">
        <v>8310</v>
      </c>
      <c r="Q103">
        <f t="shared" si="4"/>
        <v>100</v>
      </c>
      <c r="R103">
        <f t="shared" si="5"/>
        <v>100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t="s">
        <v>8310</v>
      </c>
      <c r="Q104">
        <f t="shared" si="4"/>
        <v>128</v>
      </c>
      <c r="R104">
        <f t="shared" si="5"/>
        <v>117.92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t="s">
        <v>8310</v>
      </c>
      <c r="Q105">
        <f t="shared" si="4"/>
        <v>105</v>
      </c>
      <c r="R105">
        <f t="shared" si="5"/>
        <v>27.9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t="s">
        <v>8310</v>
      </c>
      <c r="Q106">
        <f t="shared" si="4"/>
        <v>120</v>
      </c>
      <c r="R106">
        <f t="shared" si="5"/>
        <v>60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t="s">
        <v>8310</v>
      </c>
      <c r="Q107">
        <f t="shared" si="4"/>
        <v>107</v>
      </c>
      <c r="R107">
        <f t="shared" si="5"/>
        <v>39.380000000000003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t="s">
        <v>8310</v>
      </c>
      <c r="Q108">
        <f t="shared" si="4"/>
        <v>101</v>
      </c>
      <c r="R108">
        <f t="shared" si="5"/>
        <v>186.11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t="s">
        <v>8310</v>
      </c>
      <c r="Q109">
        <f t="shared" si="4"/>
        <v>102</v>
      </c>
      <c r="R109">
        <f t="shared" si="5"/>
        <v>111.38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t="s">
        <v>8310</v>
      </c>
      <c r="Q110">
        <f t="shared" si="4"/>
        <v>247</v>
      </c>
      <c r="R110">
        <f t="shared" si="5"/>
        <v>78.72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t="s">
        <v>8310</v>
      </c>
      <c r="Q111">
        <f t="shared" si="4"/>
        <v>220</v>
      </c>
      <c r="R111">
        <f t="shared" si="5"/>
        <v>46.7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t="s">
        <v>8310</v>
      </c>
      <c r="Q112">
        <f t="shared" si="4"/>
        <v>131</v>
      </c>
      <c r="R112">
        <f t="shared" si="5"/>
        <v>65.38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t="s">
        <v>8310</v>
      </c>
      <c r="Q113">
        <f t="shared" si="4"/>
        <v>155</v>
      </c>
      <c r="R113">
        <f t="shared" si="5"/>
        <v>102.08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t="s">
        <v>8310</v>
      </c>
      <c r="Q114">
        <f t="shared" si="4"/>
        <v>104</v>
      </c>
      <c r="R114">
        <f t="shared" si="5"/>
        <v>64.2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t="s">
        <v>8310</v>
      </c>
      <c r="Q115">
        <f t="shared" si="4"/>
        <v>141</v>
      </c>
      <c r="R115">
        <f t="shared" si="5"/>
        <v>90.38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t="s">
        <v>8310</v>
      </c>
      <c r="Q116">
        <f t="shared" si="4"/>
        <v>103</v>
      </c>
      <c r="R116">
        <f t="shared" si="5"/>
        <v>88.57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t="s">
        <v>8310</v>
      </c>
      <c r="Q117">
        <f t="shared" si="4"/>
        <v>140</v>
      </c>
      <c r="R117">
        <f t="shared" si="5"/>
        <v>28.73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t="s">
        <v>8310</v>
      </c>
      <c r="Q118">
        <f t="shared" si="4"/>
        <v>114</v>
      </c>
      <c r="R118">
        <f t="shared" si="5"/>
        <v>69.790000000000006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t="s">
        <v>8310</v>
      </c>
      <c r="Q119">
        <f t="shared" si="4"/>
        <v>100</v>
      </c>
      <c r="R119">
        <f t="shared" si="5"/>
        <v>167.49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t="s">
        <v>8310</v>
      </c>
      <c r="Q120">
        <f t="shared" si="4"/>
        <v>113</v>
      </c>
      <c r="R120">
        <f t="shared" si="5"/>
        <v>144.91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t="s">
        <v>8310</v>
      </c>
      <c r="Q121">
        <f t="shared" si="4"/>
        <v>105</v>
      </c>
      <c r="R121">
        <f t="shared" si="5"/>
        <v>91.84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t="s">
        <v>8311</v>
      </c>
      <c r="Q122">
        <f t="shared" si="4"/>
        <v>0</v>
      </c>
      <c r="R122">
        <f t="shared" si="5"/>
        <v>10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t="s">
        <v>8311</v>
      </c>
      <c r="Q123">
        <f t="shared" si="4"/>
        <v>0</v>
      </c>
      <c r="R123">
        <f t="shared" si="5"/>
        <v>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t="s">
        <v>8311</v>
      </c>
      <c r="Q124">
        <f t="shared" si="4"/>
        <v>0</v>
      </c>
      <c r="R124">
        <f t="shared" si="5"/>
        <v>0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t="s">
        <v>8311</v>
      </c>
      <c r="Q125">
        <f t="shared" si="4"/>
        <v>0</v>
      </c>
      <c r="R125">
        <f t="shared" si="5"/>
        <v>25.17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t="s">
        <v>8311</v>
      </c>
      <c r="Q126">
        <f t="shared" si="4"/>
        <v>0</v>
      </c>
      <c r="R126">
        <f t="shared" si="5"/>
        <v>0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t="s">
        <v>8311</v>
      </c>
      <c r="Q127">
        <f t="shared" si="4"/>
        <v>14</v>
      </c>
      <c r="R127">
        <f t="shared" si="5"/>
        <v>11.67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t="s">
        <v>8311</v>
      </c>
      <c r="Q128">
        <f t="shared" si="4"/>
        <v>6</v>
      </c>
      <c r="R128">
        <f t="shared" si="5"/>
        <v>106.69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t="s">
        <v>8311</v>
      </c>
      <c r="Q129">
        <f t="shared" si="4"/>
        <v>2</v>
      </c>
      <c r="R129">
        <f t="shared" si="5"/>
        <v>47.5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t="s">
        <v>8311</v>
      </c>
      <c r="Q130">
        <f t="shared" si="4"/>
        <v>2</v>
      </c>
      <c r="R130">
        <f t="shared" si="5"/>
        <v>311.17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t="s">
        <v>8311</v>
      </c>
      <c r="Q131">
        <f t="shared" ref="Q131:Q194" si="8">ROUND(E131/D131*100,0)</f>
        <v>0</v>
      </c>
      <c r="R131">
        <f t="shared" ref="R131:R194" si="9">IFERROR(ROUND(E131/L131,2),0)</f>
        <v>0</v>
      </c>
      <c r="S131" s="14">
        <f t="shared" ref="S131:S194" si="10">((((J131/60)/60)/24)+DATE(1970,1,1))</f>
        <v>41882.937303240738</v>
      </c>
      <c r="T131" s="14">
        <f t="shared" ref="T131:T194" si="11">((((I131/60)/60)/24)+DATE(1970,1,1))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t="s">
        <v>8311</v>
      </c>
      <c r="Q132">
        <f t="shared" si="8"/>
        <v>0</v>
      </c>
      <c r="R132">
        <f t="shared" si="9"/>
        <v>0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t="s">
        <v>8311</v>
      </c>
      <c r="Q133">
        <f t="shared" si="8"/>
        <v>0</v>
      </c>
      <c r="R133">
        <f t="shared" si="9"/>
        <v>0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t="s">
        <v>8311</v>
      </c>
      <c r="Q134">
        <f t="shared" si="8"/>
        <v>10</v>
      </c>
      <c r="R134">
        <f t="shared" si="9"/>
        <v>94.51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t="s">
        <v>8311</v>
      </c>
      <c r="Q135">
        <f t="shared" si="8"/>
        <v>0</v>
      </c>
      <c r="R135">
        <f t="shared" si="9"/>
        <v>0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t="s">
        <v>8311</v>
      </c>
      <c r="Q136">
        <f t="shared" si="8"/>
        <v>0</v>
      </c>
      <c r="R136">
        <f t="shared" si="9"/>
        <v>0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t="s">
        <v>8311</v>
      </c>
      <c r="Q137">
        <f t="shared" si="8"/>
        <v>13</v>
      </c>
      <c r="R137">
        <f t="shared" si="9"/>
        <v>80.599999999999994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t="s">
        <v>8311</v>
      </c>
      <c r="Q138">
        <f t="shared" si="8"/>
        <v>0</v>
      </c>
      <c r="R138">
        <f t="shared" si="9"/>
        <v>0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t="s">
        <v>8311</v>
      </c>
      <c r="Q139">
        <f t="shared" si="8"/>
        <v>0</v>
      </c>
      <c r="R139">
        <f t="shared" si="9"/>
        <v>0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t="s">
        <v>8311</v>
      </c>
      <c r="Q140">
        <f t="shared" si="8"/>
        <v>3</v>
      </c>
      <c r="R140">
        <f t="shared" si="9"/>
        <v>81.239999999999995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t="s">
        <v>8311</v>
      </c>
      <c r="Q141">
        <f t="shared" si="8"/>
        <v>100</v>
      </c>
      <c r="R141">
        <f t="shared" si="9"/>
        <v>500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t="s">
        <v>8311</v>
      </c>
      <c r="Q142">
        <f t="shared" si="8"/>
        <v>0</v>
      </c>
      <c r="R142">
        <f t="shared" si="9"/>
        <v>0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t="s">
        <v>8311</v>
      </c>
      <c r="Q143">
        <f t="shared" si="8"/>
        <v>11</v>
      </c>
      <c r="R143">
        <f t="shared" si="9"/>
        <v>46.18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t="s">
        <v>8311</v>
      </c>
      <c r="Q144">
        <f t="shared" si="8"/>
        <v>0</v>
      </c>
      <c r="R144">
        <f t="shared" si="9"/>
        <v>10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t="s">
        <v>8311</v>
      </c>
      <c r="Q145">
        <f t="shared" si="8"/>
        <v>0</v>
      </c>
      <c r="R145">
        <f t="shared" si="9"/>
        <v>0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t="s">
        <v>8311</v>
      </c>
      <c r="Q146">
        <f t="shared" si="8"/>
        <v>28</v>
      </c>
      <c r="R146">
        <f t="shared" si="9"/>
        <v>55.95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t="s">
        <v>8311</v>
      </c>
      <c r="Q147">
        <f t="shared" si="8"/>
        <v>8</v>
      </c>
      <c r="R147">
        <f t="shared" si="9"/>
        <v>37.56</v>
      </c>
      <c r="S147" s="14">
        <f t="shared" si="10"/>
        <v>42200.542268518519</v>
      </c>
      <c r="T147" s="14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t="s">
        <v>8311</v>
      </c>
      <c r="Q148">
        <f t="shared" si="8"/>
        <v>1</v>
      </c>
      <c r="R148">
        <f t="shared" si="9"/>
        <v>38.33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t="s">
        <v>8311</v>
      </c>
      <c r="Q149">
        <f t="shared" si="8"/>
        <v>0</v>
      </c>
      <c r="R149">
        <f t="shared" si="9"/>
        <v>0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t="s">
        <v>8311</v>
      </c>
      <c r="Q150">
        <f t="shared" si="8"/>
        <v>0</v>
      </c>
      <c r="R150">
        <f t="shared" si="9"/>
        <v>20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t="s">
        <v>8311</v>
      </c>
      <c r="Q151">
        <f t="shared" si="8"/>
        <v>1</v>
      </c>
      <c r="R151">
        <f t="shared" si="9"/>
        <v>15.33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t="s">
        <v>8311</v>
      </c>
      <c r="Q152">
        <f t="shared" si="8"/>
        <v>23</v>
      </c>
      <c r="R152">
        <f t="shared" si="9"/>
        <v>449.43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t="s">
        <v>8311</v>
      </c>
      <c r="Q153">
        <f t="shared" si="8"/>
        <v>0</v>
      </c>
      <c r="R153">
        <f t="shared" si="9"/>
        <v>28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t="s">
        <v>8311</v>
      </c>
      <c r="Q154">
        <f t="shared" si="8"/>
        <v>0</v>
      </c>
      <c r="R154">
        <f t="shared" si="9"/>
        <v>15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t="s">
        <v>8311</v>
      </c>
      <c r="Q155">
        <f t="shared" si="8"/>
        <v>1</v>
      </c>
      <c r="R155">
        <f t="shared" si="9"/>
        <v>35.9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t="s">
        <v>8311</v>
      </c>
      <c r="Q156">
        <f t="shared" si="8"/>
        <v>3</v>
      </c>
      <c r="R156">
        <f t="shared" si="9"/>
        <v>13.33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t="s">
        <v>8311</v>
      </c>
      <c r="Q157">
        <f t="shared" si="8"/>
        <v>0</v>
      </c>
      <c r="R157">
        <f t="shared" si="9"/>
        <v>20.25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t="s">
        <v>8311</v>
      </c>
      <c r="Q158">
        <f t="shared" si="8"/>
        <v>5</v>
      </c>
      <c r="R158">
        <f t="shared" si="9"/>
        <v>119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t="s">
        <v>8311</v>
      </c>
      <c r="Q159">
        <f t="shared" si="8"/>
        <v>0</v>
      </c>
      <c r="R159">
        <f t="shared" si="9"/>
        <v>4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t="s">
        <v>8311</v>
      </c>
      <c r="Q160">
        <f t="shared" si="8"/>
        <v>0</v>
      </c>
      <c r="R160">
        <f t="shared" si="9"/>
        <v>0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t="s">
        <v>8311</v>
      </c>
      <c r="Q161">
        <f t="shared" si="8"/>
        <v>0</v>
      </c>
      <c r="R161">
        <f t="shared" si="9"/>
        <v>10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t="s">
        <v>8312</v>
      </c>
      <c r="Q162">
        <f t="shared" si="8"/>
        <v>0</v>
      </c>
      <c r="R162">
        <f t="shared" si="9"/>
        <v>0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t="s">
        <v>8312</v>
      </c>
      <c r="Q163">
        <f t="shared" si="8"/>
        <v>0</v>
      </c>
      <c r="R163">
        <f t="shared" si="9"/>
        <v>5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t="s">
        <v>8312</v>
      </c>
      <c r="Q164">
        <f t="shared" si="8"/>
        <v>16</v>
      </c>
      <c r="R164">
        <f t="shared" si="9"/>
        <v>43.5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t="s">
        <v>8312</v>
      </c>
      <c r="Q165">
        <f t="shared" si="8"/>
        <v>0</v>
      </c>
      <c r="R165">
        <f t="shared" si="9"/>
        <v>0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t="s">
        <v>8312</v>
      </c>
      <c r="Q166">
        <f t="shared" si="8"/>
        <v>1</v>
      </c>
      <c r="R166">
        <f t="shared" si="9"/>
        <v>91.43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t="s">
        <v>8312</v>
      </c>
      <c r="Q167">
        <f t="shared" si="8"/>
        <v>0</v>
      </c>
      <c r="R167">
        <f t="shared" si="9"/>
        <v>0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t="s">
        <v>8312</v>
      </c>
      <c r="Q168">
        <f t="shared" si="8"/>
        <v>60</v>
      </c>
      <c r="R168">
        <f t="shared" si="9"/>
        <v>3000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t="s">
        <v>8312</v>
      </c>
      <c r="Q169">
        <f t="shared" si="8"/>
        <v>0</v>
      </c>
      <c r="R169">
        <f t="shared" si="9"/>
        <v>5.5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t="s">
        <v>8312</v>
      </c>
      <c r="Q170">
        <f t="shared" si="8"/>
        <v>4</v>
      </c>
      <c r="R170">
        <f t="shared" si="9"/>
        <v>108.33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t="s">
        <v>8312</v>
      </c>
      <c r="Q171">
        <f t="shared" si="8"/>
        <v>22</v>
      </c>
      <c r="R171">
        <f t="shared" si="9"/>
        <v>56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t="s">
        <v>8312</v>
      </c>
      <c r="Q172">
        <f t="shared" si="8"/>
        <v>3</v>
      </c>
      <c r="R172">
        <f t="shared" si="9"/>
        <v>32.5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t="s">
        <v>8312</v>
      </c>
      <c r="Q173">
        <f t="shared" si="8"/>
        <v>0</v>
      </c>
      <c r="R173">
        <f t="shared" si="9"/>
        <v>1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t="s">
        <v>8312</v>
      </c>
      <c r="Q174">
        <f t="shared" si="8"/>
        <v>0</v>
      </c>
      <c r="R174">
        <f t="shared" si="9"/>
        <v>0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t="s">
        <v>8312</v>
      </c>
      <c r="Q175">
        <f t="shared" si="8"/>
        <v>0</v>
      </c>
      <c r="R175">
        <f t="shared" si="9"/>
        <v>0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t="s">
        <v>8312</v>
      </c>
      <c r="Q176">
        <f t="shared" si="8"/>
        <v>0</v>
      </c>
      <c r="R176">
        <f t="shared" si="9"/>
        <v>0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t="s">
        <v>8312</v>
      </c>
      <c r="Q177">
        <f t="shared" si="8"/>
        <v>6</v>
      </c>
      <c r="R177">
        <f t="shared" si="9"/>
        <v>49.88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t="s">
        <v>8312</v>
      </c>
      <c r="Q178">
        <f t="shared" si="8"/>
        <v>0</v>
      </c>
      <c r="R178">
        <f t="shared" si="9"/>
        <v>0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t="s">
        <v>8312</v>
      </c>
      <c r="Q179">
        <f t="shared" si="8"/>
        <v>40</v>
      </c>
      <c r="R179">
        <f t="shared" si="9"/>
        <v>25.71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t="s">
        <v>8312</v>
      </c>
      <c r="Q180">
        <f t="shared" si="8"/>
        <v>0</v>
      </c>
      <c r="R180">
        <f t="shared" si="9"/>
        <v>0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t="s">
        <v>8312</v>
      </c>
      <c r="Q181">
        <f t="shared" si="8"/>
        <v>20</v>
      </c>
      <c r="R181">
        <f t="shared" si="9"/>
        <v>100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t="s">
        <v>8312</v>
      </c>
      <c r="Q182">
        <f t="shared" si="8"/>
        <v>33</v>
      </c>
      <c r="R182">
        <f t="shared" si="9"/>
        <v>30.85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t="s">
        <v>8312</v>
      </c>
      <c r="Q183">
        <f t="shared" si="8"/>
        <v>21</v>
      </c>
      <c r="R183">
        <f t="shared" si="9"/>
        <v>180.5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t="s">
        <v>8312</v>
      </c>
      <c r="Q184">
        <f t="shared" si="8"/>
        <v>0</v>
      </c>
      <c r="R184">
        <f t="shared" si="9"/>
        <v>0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t="s">
        <v>8312</v>
      </c>
      <c r="Q185">
        <f t="shared" si="8"/>
        <v>36</v>
      </c>
      <c r="R185">
        <f t="shared" si="9"/>
        <v>373.5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t="s">
        <v>8312</v>
      </c>
      <c r="Q186">
        <f t="shared" si="8"/>
        <v>3</v>
      </c>
      <c r="R186">
        <f t="shared" si="9"/>
        <v>25.5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t="s">
        <v>8312</v>
      </c>
      <c r="Q187">
        <f t="shared" si="8"/>
        <v>6</v>
      </c>
      <c r="R187">
        <f t="shared" si="9"/>
        <v>220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t="s">
        <v>8312</v>
      </c>
      <c r="Q188">
        <f t="shared" si="8"/>
        <v>0</v>
      </c>
      <c r="R188">
        <f t="shared" si="9"/>
        <v>0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t="s">
        <v>8312</v>
      </c>
      <c r="Q189">
        <f t="shared" si="8"/>
        <v>16</v>
      </c>
      <c r="R189">
        <f t="shared" si="9"/>
        <v>160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t="s">
        <v>8312</v>
      </c>
      <c r="Q190">
        <f t="shared" si="8"/>
        <v>0</v>
      </c>
      <c r="R190">
        <f t="shared" si="9"/>
        <v>0</v>
      </c>
      <c r="S190" s="14">
        <f t="shared" si="10"/>
        <v>41857.18304398148</v>
      </c>
      <c r="T190" s="14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t="s">
        <v>8312</v>
      </c>
      <c r="Q191">
        <f t="shared" si="8"/>
        <v>0</v>
      </c>
      <c r="R191">
        <f t="shared" si="9"/>
        <v>69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t="s">
        <v>8312</v>
      </c>
      <c r="Q192">
        <f t="shared" si="8"/>
        <v>0</v>
      </c>
      <c r="R192">
        <f t="shared" si="9"/>
        <v>50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t="s">
        <v>8312</v>
      </c>
      <c r="Q193">
        <f t="shared" si="8"/>
        <v>5</v>
      </c>
      <c r="R193">
        <f t="shared" si="9"/>
        <v>83.33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t="s">
        <v>8312</v>
      </c>
      <c r="Q194">
        <f t="shared" si="8"/>
        <v>0</v>
      </c>
      <c r="R194">
        <f t="shared" si="9"/>
        <v>5.67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t="s">
        <v>8312</v>
      </c>
      <c r="Q195">
        <f t="shared" ref="Q195:Q258" si="12">ROUND(E195/D195*100,0)</f>
        <v>0</v>
      </c>
      <c r="R195">
        <f t="shared" ref="R195:R258" si="13">IFERROR(ROUND(E195/L195,2),0)</f>
        <v>0</v>
      </c>
      <c r="S195" s="14">
        <f t="shared" ref="S195:S258" si="14">((((J195/60)/60)/24)+DATE(1970,1,1))</f>
        <v>41911.934791666667</v>
      </c>
      <c r="T195" s="14">
        <f t="shared" ref="T195:T258" si="15">((((I195/60)/60)/24)+DATE(1970,1,1))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t="s">
        <v>8312</v>
      </c>
      <c r="Q196">
        <f t="shared" si="12"/>
        <v>0</v>
      </c>
      <c r="R196">
        <f t="shared" si="13"/>
        <v>1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t="s">
        <v>8312</v>
      </c>
      <c r="Q197">
        <f t="shared" si="12"/>
        <v>0</v>
      </c>
      <c r="R197">
        <f t="shared" si="13"/>
        <v>0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t="s">
        <v>8312</v>
      </c>
      <c r="Q198">
        <f t="shared" si="12"/>
        <v>42</v>
      </c>
      <c r="R198">
        <f t="shared" si="13"/>
        <v>77.11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t="s">
        <v>8312</v>
      </c>
      <c r="Q199">
        <f t="shared" si="12"/>
        <v>10</v>
      </c>
      <c r="R199">
        <f t="shared" si="13"/>
        <v>32.75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t="s">
        <v>8312</v>
      </c>
      <c r="Q200">
        <f t="shared" si="12"/>
        <v>1</v>
      </c>
      <c r="R200">
        <f t="shared" si="13"/>
        <v>46.5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t="s">
        <v>8312</v>
      </c>
      <c r="Q201">
        <f t="shared" si="12"/>
        <v>0</v>
      </c>
      <c r="R201">
        <f t="shared" si="13"/>
        <v>0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t="s">
        <v>8312</v>
      </c>
      <c r="Q202">
        <f t="shared" si="12"/>
        <v>26</v>
      </c>
      <c r="R202">
        <f t="shared" si="13"/>
        <v>87.31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t="s">
        <v>8312</v>
      </c>
      <c r="Q203">
        <f t="shared" si="12"/>
        <v>58</v>
      </c>
      <c r="R203">
        <f t="shared" si="13"/>
        <v>54.29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t="s">
        <v>8312</v>
      </c>
      <c r="Q204">
        <f t="shared" si="12"/>
        <v>0</v>
      </c>
      <c r="R204">
        <f t="shared" si="13"/>
        <v>0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t="s">
        <v>8312</v>
      </c>
      <c r="Q205">
        <f t="shared" si="12"/>
        <v>30</v>
      </c>
      <c r="R205">
        <f t="shared" si="13"/>
        <v>93.25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t="s">
        <v>8312</v>
      </c>
      <c r="Q206">
        <f t="shared" si="12"/>
        <v>51</v>
      </c>
      <c r="R206">
        <f t="shared" si="13"/>
        <v>117.68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t="s">
        <v>8312</v>
      </c>
      <c r="Q207">
        <f t="shared" si="12"/>
        <v>16</v>
      </c>
      <c r="R207">
        <f t="shared" si="13"/>
        <v>76.47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t="s">
        <v>8312</v>
      </c>
      <c r="Q208">
        <f t="shared" si="12"/>
        <v>0</v>
      </c>
      <c r="R208">
        <f t="shared" si="13"/>
        <v>0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t="s">
        <v>8312</v>
      </c>
      <c r="Q209">
        <f t="shared" si="12"/>
        <v>15</v>
      </c>
      <c r="R209">
        <f t="shared" si="13"/>
        <v>163.85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t="s">
        <v>8312</v>
      </c>
      <c r="Q210">
        <f t="shared" si="12"/>
        <v>0</v>
      </c>
      <c r="R210">
        <f t="shared" si="13"/>
        <v>0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t="s">
        <v>8312</v>
      </c>
      <c r="Q211">
        <f t="shared" si="12"/>
        <v>0</v>
      </c>
      <c r="R211">
        <f t="shared" si="13"/>
        <v>0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t="s">
        <v>8312</v>
      </c>
      <c r="Q212">
        <f t="shared" si="12"/>
        <v>25</v>
      </c>
      <c r="R212">
        <f t="shared" si="13"/>
        <v>91.82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t="s">
        <v>8312</v>
      </c>
      <c r="Q213">
        <f t="shared" si="12"/>
        <v>45</v>
      </c>
      <c r="R213">
        <f t="shared" si="13"/>
        <v>185.83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t="s">
        <v>8312</v>
      </c>
      <c r="Q214">
        <f t="shared" si="12"/>
        <v>0</v>
      </c>
      <c r="R214">
        <f t="shared" si="13"/>
        <v>1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t="s">
        <v>8312</v>
      </c>
      <c r="Q215">
        <f t="shared" si="12"/>
        <v>0</v>
      </c>
      <c r="R215">
        <f t="shared" si="13"/>
        <v>20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t="s">
        <v>8312</v>
      </c>
      <c r="Q216">
        <f t="shared" si="12"/>
        <v>0</v>
      </c>
      <c r="R216">
        <f t="shared" si="13"/>
        <v>1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t="s">
        <v>8312</v>
      </c>
      <c r="Q217">
        <f t="shared" si="12"/>
        <v>0</v>
      </c>
      <c r="R217">
        <f t="shared" si="13"/>
        <v>10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t="s">
        <v>8312</v>
      </c>
      <c r="Q218">
        <f t="shared" si="12"/>
        <v>56</v>
      </c>
      <c r="R218">
        <f t="shared" si="13"/>
        <v>331.54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t="s">
        <v>8312</v>
      </c>
      <c r="Q219">
        <f t="shared" si="12"/>
        <v>12</v>
      </c>
      <c r="R219">
        <f t="shared" si="13"/>
        <v>314.29000000000002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t="s">
        <v>8312</v>
      </c>
      <c r="Q220">
        <f t="shared" si="12"/>
        <v>2</v>
      </c>
      <c r="R220">
        <f t="shared" si="13"/>
        <v>100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t="s">
        <v>8312</v>
      </c>
      <c r="Q221">
        <f t="shared" si="12"/>
        <v>18</v>
      </c>
      <c r="R221">
        <f t="shared" si="13"/>
        <v>115.99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t="s">
        <v>8312</v>
      </c>
      <c r="Q222">
        <f t="shared" si="12"/>
        <v>1</v>
      </c>
      <c r="R222">
        <f t="shared" si="13"/>
        <v>120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t="s">
        <v>8312</v>
      </c>
      <c r="Q223">
        <f t="shared" si="12"/>
        <v>0</v>
      </c>
      <c r="R223">
        <f t="shared" si="13"/>
        <v>0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t="s">
        <v>8312</v>
      </c>
      <c r="Q224">
        <f t="shared" si="12"/>
        <v>13</v>
      </c>
      <c r="R224">
        <f t="shared" si="13"/>
        <v>65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t="s">
        <v>8312</v>
      </c>
      <c r="Q225">
        <f t="shared" si="12"/>
        <v>0</v>
      </c>
      <c r="R225">
        <f t="shared" si="13"/>
        <v>0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t="s">
        <v>8312</v>
      </c>
      <c r="Q226">
        <f t="shared" si="12"/>
        <v>0</v>
      </c>
      <c r="R226">
        <f t="shared" si="13"/>
        <v>0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t="s">
        <v>8312</v>
      </c>
      <c r="Q227">
        <f t="shared" si="12"/>
        <v>0</v>
      </c>
      <c r="R227">
        <f t="shared" si="13"/>
        <v>0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t="s">
        <v>8312</v>
      </c>
      <c r="Q228">
        <f t="shared" si="12"/>
        <v>1</v>
      </c>
      <c r="R228">
        <f t="shared" si="13"/>
        <v>125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t="s">
        <v>8312</v>
      </c>
      <c r="Q229">
        <f t="shared" si="12"/>
        <v>0</v>
      </c>
      <c r="R229">
        <f t="shared" si="13"/>
        <v>0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t="s">
        <v>8312</v>
      </c>
      <c r="Q230">
        <f t="shared" si="12"/>
        <v>0</v>
      </c>
      <c r="R230">
        <f t="shared" si="13"/>
        <v>0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t="s">
        <v>8312</v>
      </c>
      <c r="Q231">
        <f t="shared" si="12"/>
        <v>0</v>
      </c>
      <c r="R231">
        <f t="shared" si="13"/>
        <v>0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t="s">
        <v>8312</v>
      </c>
      <c r="Q232">
        <f t="shared" si="12"/>
        <v>0</v>
      </c>
      <c r="R232">
        <f t="shared" si="13"/>
        <v>30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t="s">
        <v>8312</v>
      </c>
      <c r="Q233">
        <f t="shared" si="12"/>
        <v>0</v>
      </c>
      <c r="R233">
        <f t="shared" si="13"/>
        <v>0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t="s">
        <v>8312</v>
      </c>
      <c r="Q234">
        <f t="shared" si="12"/>
        <v>3</v>
      </c>
      <c r="R234">
        <f t="shared" si="13"/>
        <v>15.71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t="s">
        <v>8312</v>
      </c>
      <c r="Q235">
        <f t="shared" si="12"/>
        <v>0</v>
      </c>
      <c r="R235">
        <f t="shared" si="13"/>
        <v>0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t="s">
        <v>8312</v>
      </c>
      <c r="Q236">
        <f t="shared" si="12"/>
        <v>40</v>
      </c>
      <c r="R236">
        <f t="shared" si="13"/>
        <v>80.2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t="s">
        <v>8312</v>
      </c>
      <c r="Q237">
        <f t="shared" si="12"/>
        <v>0</v>
      </c>
      <c r="R237">
        <f t="shared" si="13"/>
        <v>0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t="s">
        <v>8312</v>
      </c>
      <c r="Q238">
        <f t="shared" si="12"/>
        <v>0</v>
      </c>
      <c r="R238">
        <f t="shared" si="13"/>
        <v>0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t="s">
        <v>8312</v>
      </c>
      <c r="Q239">
        <f t="shared" si="12"/>
        <v>0</v>
      </c>
      <c r="R239">
        <f t="shared" si="13"/>
        <v>50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t="s">
        <v>8312</v>
      </c>
      <c r="Q240">
        <f t="shared" si="12"/>
        <v>0</v>
      </c>
      <c r="R240">
        <f t="shared" si="13"/>
        <v>0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t="s">
        <v>8312</v>
      </c>
      <c r="Q241">
        <f t="shared" si="12"/>
        <v>25</v>
      </c>
      <c r="R241">
        <f t="shared" si="13"/>
        <v>50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t="s">
        <v>8313</v>
      </c>
      <c r="Q242">
        <f t="shared" si="12"/>
        <v>108</v>
      </c>
      <c r="R242">
        <f t="shared" si="13"/>
        <v>117.85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t="s">
        <v>8313</v>
      </c>
      <c r="Q243">
        <f t="shared" si="12"/>
        <v>113</v>
      </c>
      <c r="R243">
        <f t="shared" si="13"/>
        <v>109.04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t="s">
        <v>8313</v>
      </c>
      <c r="Q244">
        <f t="shared" si="12"/>
        <v>113</v>
      </c>
      <c r="R244">
        <f t="shared" si="13"/>
        <v>73.02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t="s">
        <v>8313</v>
      </c>
      <c r="Q245">
        <f t="shared" si="12"/>
        <v>103</v>
      </c>
      <c r="R245">
        <f t="shared" si="13"/>
        <v>78.2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t="s">
        <v>8313</v>
      </c>
      <c r="Q246">
        <f t="shared" si="12"/>
        <v>114</v>
      </c>
      <c r="R246">
        <f t="shared" si="13"/>
        <v>47.4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t="s">
        <v>8313</v>
      </c>
      <c r="Q247">
        <f t="shared" si="12"/>
        <v>104</v>
      </c>
      <c r="R247">
        <f t="shared" si="13"/>
        <v>54.02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t="s">
        <v>8313</v>
      </c>
      <c r="Q248">
        <f t="shared" si="12"/>
        <v>305</v>
      </c>
      <c r="R248">
        <f t="shared" si="13"/>
        <v>68.489999999999995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t="s">
        <v>8313</v>
      </c>
      <c r="Q249">
        <f t="shared" si="12"/>
        <v>134</v>
      </c>
      <c r="R249">
        <f t="shared" si="13"/>
        <v>108.15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t="s">
        <v>8313</v>
      </c>
      <c r="Q250">
        <f t="shared" si="12"/>
        <v>101</v>
      </c>
      <c r="R250">
        <f t="shared" si="13"/>
        <v>589.95000000000005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t="s">
        <v>8313</v>
      </c>
      <c r="Q251">
        <f t="shared" si="12"/>
        <v>113</v>
      </c>
      <c r="R251">
        <f t="shared" si="13"/>
        <v>48.05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t="s">
        <v>8313</v>
      </c>
      <c r="Q252">
        <f t="shared" si="12"/>
        <v>106</v>
      </c>
      <c r="R252">
        <f t="shared" si="13"/>
        <v>72.48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t="s">
        <v>8313</v>
      </c>
      <c r="Q253">
        <f t="shared" si="12"/>
        <v>126</v>
      </c>
      <c r="R253">
        <f t="shared" si="13"/>
        <v>57.08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t="s">
        <v>8313</v>
      </c>
      <c r="Q254">
        <f t="shared" si="12"/>
        <v>185</v>
      </c>
      <c r="R254">
        <f t="shared" si="13"/>
        <v>85.44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t="s">
        <v>8313</v>
      </c>
      <c r="Q255">
        <f t="shared" si="12"/>
        <v>101</v>
      </c>
      <c r="R255">
        <f t="shared" si="13"/>
        <v>215.86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t="s">
        <v>8313</v>
      </c>
      <c r="Q256">
        <f t="shared" si="12"/>
        <v>117</v>
      </c>
      <c r="R256">
        <f t="shared" si="13"/>
        <v>89.39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t="s">
        <v>8313</v>
      </c>
      <c r="Q257">
        <f t="shared" si="12"/>
        <v>107</v>
      </c>
      <c r="R257">
        <f t="shared" si="13"/>
        <v>45.42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t="s">
        <v>8313</v>
      </c>
      <c r="Q258">
        <f t="shared" si="12"/>
        <v>139</v>
      </c>
      <c r="R258">
        <f t="shared" si="13"/>
        <v>65.760000000000005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t="s">
        <v>8313</v>
      </c>
      <c r="Q259">
        <f t="shared" ref="Q259:Q322" si="16">ROUND(E259/D259*100,0)</f>
        <v>107</v>
      </c>
      <c r="R259">
        <f t="shared" ref="R259:R322" si="17">IFERROR(ROUND(E259/L259,2),0)</f>
        <v>66.7</v>
      </c>
      <c r="S259" s="14">
        <f t="shared" ref="S259:S322" si="18">((((J259/60)/60)/24)+DATE(1970,1,1))</f>
        <v>42479.626875000002</v>
      </c>
      <c r="T259" s="14">
        <f t="shared" ref="T259:T322" si="19">((((I259/60)/60)/24)+DATE(1970,1,1))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t="s">
        <v>8313</v>
      </c>
      <c r="Q260">
        <f t="shared" si="16"/>
        <v>191</v>
      </c>
      <c r="R260">
        <f t="shared" si="17"/>
        <v>83.35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t="s">
        <v>8313</v>
      </c>
      <c r="Q261">
        <f t="shared" si="16"/>
        <v>132</v>
      </c>
      <c r="R261">
        <f t="shared" si="17"/>
        <v>105.05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t="s">
        <v>8313</v>
      </c>
      <c r="Q262">
        <f t="shared" si="16"/>
        <v>106</v>
      </c>
      <c r="R262">
        <f t="shared" si="17"/>
        <v>120.91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t="s">
        <v>8313</v>
      </c>
      <c r="Q263">
        <f t="shared" si="16"/>
        <v>107</v>
      </c>
      <c r="R263">
        <f t="shared" si="17"/>
        <v>97.64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t="s">
        <v>8313</v>
      </c>
      <c r="Q264">
        <f t="shared" si="16"/>
        <v>240</v>
      </c>
      <c r="R264">
        <f t="shared" si="17"/>
        <v>41.38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t="s">
        <v>8313</v>
      </c>
      <c r="Q265">
        <f t="shared" si="16"/>
        <v>118</v>
      </c>
      <c r="R265">
        <f t="shared" si="17"/>
        <v>30.65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t="s">
        <v>8313</v>
      </c>
      <c r="Q266">
        <f t="shared" si="16"/>
        <v>118</v>
      </c>
      <c r="R266">
        <f t="shared" si="17"/>
        <v>64.95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t="s">
        <v>8313</v>
      </c>
      <c r="Q267">
        <f t="shared" si="16"/>
        <v>111</v>
      </c>
      <c r="R267">
        <f t="shared" si="17"/>
        <v>95.78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t="s">
        <v>8313</v>
      </c>
      <c r="Q268">
        <f t="shared" si="16"/>
        <v>146</v>
      </c>
      <c r="R268">
        <f t="shared" si="17"/>
        <v>40.42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t="s">
        <v>8313</v>
      </c>
      <c r="Q269">
        <f t="shared" si="16"/>
        <v>132</v>
      </c>
      <c r="R269">
        <f t="shared" si="17"/>
        <v>78.58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t="s">
        <v>8313</v>
      </c>
      <c r="Q270">
        <f t="shared" si="16"/>
        <v>111</v>
      </c>
      <c r="R270">
        <f t="shared" si="17"/>
        <v>50.18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t="s">
        <v>8313</v>
      </c>
      <c r="Q271">
        <f t="shared" si="16"/>
        <v>147</v>
      </c>
      <c r="R271">
        <f t="shared" si="17"/>
        <v>92.25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t="s">
        <v>8313</v>
      </c>
      <c r="Q272">
        <f t="shared" si="16"/>
        <v>153</v>
      </c>
      <c r="R272">
        <f t="shared" si="17"/>
        <v>57.54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t="s">
        <v>8313</v>
      </c>
      <c r="Q273">
        <f t="shared" si="16"/>
        <v>105</v>
      </c>
      <c r="R273">
        <f t="shared" si="17"/>
        <v>109.42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t="s">
        <v>8313</v>
      </c>
      <c r="Q274">
        <f t="shared" si="16"/>
        <v>177</v>
      </c>
      <c r="R274">
        <f t="shared" si="17"/>
        <v>81.89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t="s">
        <v>8313</v>
      </c>
      <c r="Q275">
        <f t="shared" si="16"/>
        <v>108</v>
      </c>
      <c r="R275">
        <f t="shared" si="17"/>
        <v>45.67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t="s">
        <v>8313</v>
      </c>
      <c r="Q276">
        <f t="shared" si="16"/>
        <v>156</v>
      </c>
      <c r="R276">
        <f t="shared" si="17"/>
        <v>55.22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t="s">
        <v>8313</v>
      </c>
      <c r="Q277">
        <f t="shared" si="16"/>
        <v>108</v>
      </c>
      <c r="R277">
        <f t="shared" si="17"/>
        <v>65.3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t="s">
        <v>8313</v>
      </c>
      <c r="Q278">
        <f t="shared" si="16"/>
        <v>148</v>
      </c>
      <c r="R278">
        <f t="shared" si="17"/>
        <v>95.23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t="s">
        <v>8313</v>
      </c>
      <c r="Q279">
        <f t="shared" si="16"/>
        <v>110</v>
      </c>
      <c r="R279">
        <f t="shared" si="17"/>
        <v>75.44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t="s">
        <v>8313</v>
      </c>
      <c r="Q280">
        <f t="shared" si="16"/>
        <v>150</v>
      </c>
      <c r="R280">
        <f t="shared" si="17"/>
        <v>97.82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t="s">
        <v>8313</v>
      </c>
      <c r="Q281">
        <f t="shared" si="16"/>
        <v>157</v>
      </c>
      <c r="R281">
        <f t="shared" si="17"/>
        <v>87.69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t="s">
        <v>8313</v>
      </c>
      <c r="Q282">
        <f t="shared" si="16"/>
        <v>156</v>
      </c>
      <c r="R282">
        <f t="shared" si="17"/>
        <v>54.75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t="s">
        <v>8313</v>
      </c>
      <c r="Q283">
        <f t="shared" si="16"/>
        <v>121</v>
      </c>
      <c r="R283">
        <f t="shared" si="17"/>
        <v>83.95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t="s">
        <v>8313</v>
      </c>
      <c r="Q284">
        <f t="shared" si="16"/>
        <v>101</v>
      </c>
      <c r="R284">
        <f t="shared" si="17"/>
        <v>254.39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t="s">
        <v>8313</v>
      </c>
      <c r="Q285">
        <f t="shared" si="16"/>
        <v>114</v>
      </c>
      <c r="R285">
        <f t="shared" si="17"/>
        <v>101.83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t="s">
        <v>8313</v>
      </c>
      <c r="Q286">
        <f t="shared" si="16"/>
        <v>105</v>
      </c>
      <c r="R286">
        <f t="shared" si="17"/>
        <v>55.07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t="s">
        <v>8313</v>
      </c>
      <c r="Q287">
        <f t="shared" si="16"/>
        <v>229</v>
      </c>
      <c r="R287">
        <f t="shared" si="17"/>
        <v>56.9</v>
      </c>
      <c r="S287" s="14">
        <f t="shared" si="18"/>
        <v>41506.756111111114</v>
      </c>
      <c r="T287" s="14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t="s">
        <v>8313</v>
      </c>
      <c r="Q288">
        <f t="shared" si="16"/>
        <v>109</v>
      </c>
      <c r="R288">
        <f t="shared" si="17"/>
        <v>121.28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t="s">
        <v>8313</v>
      </c>
      <c r="Q289">
        <f t="shared" si="16"/>
        <v>176</v>
      </c>
      <c r="R289">
        <f t="shared" si="17"/>
        <v>91.19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t="s">
        <v>8313</v>
      </c>
      <c r="Q290">
        <f t="shared" si="16"/>
        <v>103</v>
      </c>
      <c r="R290">
        <f t="shared" si="17"/>
        <v>115.45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t="s">
        <v>8313</v>
      </c>
      <c r="Q291">
        <f t="shared" si="16"/>
        <v>105</v>
      </c>
      <c r="R291">
        <f t="shared" si="17"/>
        <v>67.77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t="s">
        <v>8313</v>
      </c>
      <c r="Q292">
        <f t="shared" si="16"/>
        <v>107</v>
      </c>
      <c r="R292">
        <f t="shared" si="17"/>
        <v>28.58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t="s">
        <v>8313</v>
      </c>
      <c r="Q293">
        <f t="shared" si="16"/>
        <v>120</v>
      </c>
      <c r="R293">
        <f t="shared" si="17"/>
        <v>46.88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t="s">
        <v>8313</v>
      </c>
      <c r="Q294">
        <f t="shared" si="16"/>
        <v>102</v>
      </c>
      <c r="R294">
        <f t="shared" si="17"/>
        <v>154.41999999999999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t="s">
        <v>8313</v>
      </c>
      <c r="Q295">
        <f t="shared" si="16"/>
        <v>101</v>
      </c>
      <c r="R295">
        <f t="shared" si="17"/>
        <v>201.22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t="s">
        <v>8313</v>
      </c>
      <c r="Q296">
        <f t="shared" si="16"/>
        <v>100</v>
      </c>
      <c r="R296">
        <f t="shared" si="17"/>
        <v>100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t="s">
        <v>8313</v>
      </c>
      <c r="Q297">
        <f t="shared" si="16"/>
        <v>133</v>
      </c>
      <c r="R297">
        <f t="shared" si="17"/>
        <v>100.08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t="s">
        <v>8313</v>
      </c>
      <c r="Q298">
        <f t="shared" si="16"/>
        <v>119</v>
      </c>
      <c r="R298">
        <f t="shared" si="17"/>
        <v>230.09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t="s">
        <v>8313</v>
      </c>
      <c r="Q299">
        <f t="shared" si="16"/>
        <v>101</v>
      </c>
      <c r="R299">
        <f t="shared" si="17"/>
        <v>141.75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t="s">
        <v>8313</v>
      </c>
      <c r="Q300">
        <f t="shared" si="16"/>
        <v>109</v>
      </c>
      <c r="R300">
        <f t="shared" si="17"/>
        <v>56.34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t="s">
        <v>8313</v>
      </c>
      <c r="Q301">
        <f t="shared" si="16"/>
        <v>179</v>
      </c>
      <c r="R301">
        <f t="shared" si="17"/>
        <v>73.34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t="s">
        <v>8313</v>
      </c>
      <c r="Q302">
        <f t="shared" si="16"/>
        <v>102</v>
      </c>
      <c r="R302">
        <f t="shared" si="17"/>
        <v>85.34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t="s">
        <v>8313</v>
      </c>
      <c r="Q303">
        <f t="shared" si="16"/>
        <v>119</v>
      </c>
      <c r="R303">
        <f t="shared" si="17"/>
        <v>61.5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t="s">
        <v>8313</v>
      </c>
      <c r="Q304">
        <f t="shared" si="16"/>
        <v>100</v>
      </c>
      <c r="R304">
        <f t="shared" si="17"/>
        <v>93.02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t="s">
        <v>8313</v>
      </c>
      <c r="Q305">
        <f t="shared" si="16"/>
        <v>137</v>
      </c>
      <c r="R305">
        <f t="shared" si="17"/>
        <v>50.29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t="s">
        <v>8313</v>
      </c>
      <c r="Q306">
        <f t="shared" si="16"/>
        <v>232</v>
      </c>
      <c r="R306">
        <f t="shared" si="17"/>
        <v>106.43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t="s">
        <v>8313</v>
      </c>
      <c r="Q307">
        <f t="shared" si="16"/>
        <v>130</v>
      </c>
      <c r="R307">
        <f t="shared" si="17"/>
        <v>51.72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t="s">
        <v>8313</v>
      </c>
      <c r="Q308">
        <f t="shared" si="16"/>
        <v>293</v>
      </c>
      <c r="R308">
        <f t="shared" si="17"/>
        <v>36.61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t="s">
        <v>8313</v>
      </c>
      <c r="Q309">
        <f t="shared" si="16"/>
        <v>111</v>
      </c>
      <c r="R309">
        <f t="shared" si="17"/>
        <v>42.52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t="s">
        <v>8313</v>
      </c>
      <c r="Q310">
        <f t="shared" si="16"/>
        <v>106</v>
      </c>
      <c r="R310">
        <f t="shared" si="17"/>
        <v>62.71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t="s">
        <v>8313</v>
      </c>
      <c r="Q311">
        <f t="shared" si="16"/>
        <v>119</v>
      </c>
      <c r="R311">
        <f t="shared" si="17"/>
        <v>89.96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t="s">
        <v>8313</v>
      </c>
      <c r="Q312">
        <f t="shared" si="16"/>
        <v>104</v>
      </c>
      <c r="R312">
        <f t="shared" si="17"/>
        <v>28.92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t="s">
        <v>8313</v>
      </c>
      <c r="Q313">
        <f t="shared" si="16"/>
        <v>104</v>
      </c>
      <c r="R313">
        <f t="shared" si="17"/>
        <v>138.80000000000001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t="s">
        <v>8313</v>
      </c>
      <c r="Q314">
        <f t="shared" si="16"/>
        <v>112</v>
      </c>
      <c r="R314">
        <f t="shared" si="17"/>
        <v>61.3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t="s">
        <v>8313</v>
      </c>
      <c r="Q315">
        <f t="shared" si="16"/>
        <v>105</v>
      </c>
      <c r="R315">
        <f t="shared" si="17"/>
        <v>80.2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t="s">
        <v>8313</v>
      </c>
      <c r="Q316">
        <f t="shared" si="16"/>
        <v>385</v>
      </c>
      <c r="R316">
        <f t="shared" si="17"/>
        <v>32.1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t="s">
        <v>8313</v>
      </c>
      <c r="Q317">
        <f t="shared" si="16"/>
        <v>101</v>
      </c>
      <c r="R317">
        <f t="shared" si="17"/>
        <v>200.89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t="s">
        <v>8313</v>
      </c>
      <c r="Q318">
        <f t="shared" si="16"/>
        <v>114</v>
      </c>
      <c r="R318">
        <f t="shared" si="17"/>
        <v>108.01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t="s">
        <v>8313</v>
      </c>
      <c r="Q319">
        <f t="shared" si="16"/>
        <v>101</v>
      </c>
      <c r="R319">
        <f t="shared" si="17"/>
        <v>95.7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t="s">
        <v>8313</v>
      </c>
      <c r="Q320">
        <f t="shared" si="16"/>
        <v>283</v>
      </c>
      <c r="R320">
        <f t="shared" si="17"/>
        <v>49.88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t="s">
        <v>8313</v>
      </c>
      <c r="Q321">
        <f t="shared" si="16"/>
        <v>113</v>
      </c>
      <c r="R321">
        <f t="shared" si="17"/>
        <v>110.47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t="s">
        <v>8313</v>
      </c>
      <c r="Q322">
        <f t="shared" si="16"/>
        <v>107</v>
      </c>
      <c r="R322">
        <f t="shared" si="17"/>
        <v>134.91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t="s">
        <v>8313</v>
      </c>
      <c r="Q323">
        <f t="shared" ref="Q323:Q386" si="20">ROUND(E323/D323*100,0)</f>
        <v>103</v>
      </c>
      <c r="R323">
        <f t="shared" ref="R323:R386" si="21">IFERROR(ROUND(E323/L323,2),0)</f>
        <v>106.62</v>
      </c>
      <c r="S323" s="14">
        <f t="shared" ref="S323:S386" si="22">((((J323/60)/60)/24)+DATE(1970,1,1))</f>
        <v>42647.446597222224</v>
      </c>
      <c r="T323" s="14">
        <f t="shared" ref="T323:T386" si="23">((((I323/60)/60)/24)+DATE(1970,1,1))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t="s">
        <v>8313</v>
      </c>
      <c r="Q324">
        <f t="shared" si="20"/>
        <v>108</v>
      </c>
      <c r="R324">
        <f t="shared" si="21"/>
        <v>145.04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t="s">
        <v>8313</v>
      </c>
      <c r="Q325">
        <f t="shared" si="20"/>
        <v>123</v>
      </c>
      <c r="R325">
        <f t="shared" si="21"/>
        <v>114.59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t="s">
        <v>8313</v>
      </c>
      <c r="Q326">
        <f t="shared" si="20"/>
        <v>102</v>
      </c>
      <c r="R326">
        <f t="shared" si="21"/>
        <v>105.32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t="s">
        <v>8313</v>
      </c>
      <c r="Q327">
        <f t="shared" si="20"/>
        <v>104</v>
      </c>
      <c r="R327">
        <f t="shared" si="21"/>
        <v>70.92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t="s">
        <v>8313</v>
      </c>
      <c r="Q328">
        <f t="shared" si="20"/>
        <v>113</v>
      </c>
      <c r="R328">
        <f t="shared" si="21"/>
        <v>147.16999999999999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t="s">
        <v>8313</v>
      </c>
      <c r="Q329">
        <f t="shared" si="20"/>
        <v>136</v>
      </c>
      <c r="R329">
        <f t="shared" si="21"/>
        <v>160.47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t="s">
        <v>8313</v>
      </c>
      <c r="Q330">
        <f t="shared" si="20"/>
        <v>104</v>
      </c>
      <c r="R330">
        <f t="shared" si="21"/>
        <v>156.05000000000001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t="s">
        <v>8313</v>
      </c>
      <c r="Q331">
        <f t="shared" si="20"/>
        <v>106</v>
      </c>
      <c r="R331">
        <f t="shared" si="21"/>
        <v>63.17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t="s">
        <v>8313</v>
      </c>
      <c r="Q332">
        <f t="shared" si="20"/>
        <v>102</v>
      </c>
      <c r="R332">
        <f t="shared" si="21"/>
        <v>104.82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t="s">
        <v>8313</v>
      </c>
      <c r="Q333">
        <f t="shared" si="20"/>
        <v>107</v>
      </c>
      <c r="R333">
        <f t="shared" si="21"/>
        <v>97.36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t="s">
        <v>8313</v>
      </c>
      <c r="Q334">
        <f t="shared" si="20"/>
        <v>113</v>
      </c>
      <c r="R334">
        <f t="shared" si="21"/>
        <v>203.63</v>
      </c>
      <c r="S334" s="14">
        <f t="shared" si="22"/>
        <v>42263.680289351847</v>
      </c>
      <c r="T334" s="14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t="s">
        <v>8313</v>
      </c>
      <c r="Q335">
        <f t="shared" si="20"/>
        <v>125</v>
      </c>
      <c r="R335">
        <f t="shared" si="21"/>
        <v>188.31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t="s">
        <v>8313</v>
      </c>
      <c r="Q336">
        <f t="shared" si="20"/>
        <v>101</v>
      </c>
      <c r="R336">
        <f t="shared" si="21"/>
        <v>146.65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t="s">
        <v>8313</v>
      </c>
      <c r="Q337">
        <f t="shared" si="20"/>
        <v>103</v>
      </c>
      <c r="R337">
        <f t="shared" si="21"/>
        <v>109.19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t="s">
        <v>8313</v>
      </c>
      <c r="Q338">
        <f t="shared" si="20"/>
        <v>117</v>
      </c>
      <c r="R338">
        <f t="shared" si="21"/>
        <v>59.25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t="s">
        <v>8313</v>
      </c>
      <c r="Q339">
        <f t="shared" si="20"/>
        <v>101</v>
      </c>
      <c r="R339">
        <f t="shared" si="21"/>
        <v>97.9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t="s">
        <v>8313</v>
      </c>
      <c r="Q340">
        <f t="shared" si="20"/>
        <v>110</v>
      </c>
      <c r="R340">
        <f t="shared" si="21"/>
        <v>70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t="s">
        <v>8313</v>
      </c>
      <c r="Q341">
        <f t="shared" si="20"/>
        <v>108</v>
      </c>
      <c r="R341">
        <f t="shared" si="21"/>
        <v>72.87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t="s">
        <v>8313</v>
      </c>
      <c r="Q342">
        <f t="shared" si="20"/>
        <v>125</v>
      </c>
      <c r="R342">
        <f t="shared" si="21"/>
        <v>146.35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t="s">
        <v>8313</v>
      </c>
      <c r="Q343">
        <f t="shared" si="20"/>
        <v>107</v>
      </c>
      <c r="R343">
        <f t="shared" si="21"/>
        <v>67.91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t="s">
        <v>8313</v>
      </c>
      <c r="Q344">
        <f t="shared" si="20"/>
        <v>100</v>
      </c>
      <c r="R344">
        <f t="shared" si="21"/>
        <v>169.85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t="s">
        <v>8313</v>
      </c>
      <c r="Q345">
        <f t="shared" si="20"/>
        <v>102</v>
      </c>
      <c r="R345">
        <f t="shared" si="21"/>
        <v>58.41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t="s">
        <v>8313</v>
      </c>
      <c r="Q346">
        <f t="shared" si="20"/>
        <v>102</v>
      </c>
      <c r="R346">
        <f t="shared" si="21"/>
        <v>119.99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t="s">
        <v>8313</v>
      </c>
      <c r="Q347">
        <f t="shared" si="20"/>
        <v>123</v>
      </c>
      <c r="R347">
        <f t="shared" si="21"/>
        <v>99.86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t="s">
        <v>8313</v>
      </c>
      <c r="Q348">
        <f t="shared" si="20"/>
        <v>170</v>
      </c>
      <c r="R348">
        <f t="shared" si="21"/>
        <v>90.58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t="s">
        <v>8313</v>
      </c>
      <c r="Q349">
        <f t="shared" si="20"/>
        <v>112</v>
      </c>
      <c r="R349">
        <f t="shared" si="21"/>
        <v>117.77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t="s">
        <v>8313</v>
      </c>
      <c r="Q350">
        <f t="shared" si="20"/>
        <v>103</v>
      </c>
      <c r="R350">
        <f t="shared" si="21"/>
        <v>86.55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t="s">
        <v>8313</v>
      </c>
      <c r="Q351">
        <f t="shared" si="20"/>
        <v>107</v>
      </c>
      <c r="R351">
        <f t="shared" si="21"/>
        <v>71.900000000000006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t="s">
        <v>8313</v>
      </c>
      <c r="Q352">
        <f t="shared" si="20"/>
        <v>115</v>
      </c>
      <c r="R352">
        <f t="shared" si="21"/>
        <v>129.82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t="s">
        <v>8313</v>
      </c>
      <c r="Q353">
        <f t="shared" si="20"/>
        <v>127</v>
      </c>
      <c r="R353">
        <f t="shared" si="21"/>
        <v>44.91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t="s">
        <v>8313</v>
      </c>
      <c r="Q354">
        <f t="shared" si="20"/>
        <v>117</v>
      </c>
      <c r="R354">
        <f t="shared" si="21"/>
        <v>40.76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t="s">
        <v>8313</v>
      </c>
      <c r="Q355">
        <f t="shared" si="20"/>
        <v>109</v>
      </c>
      <c r="R355">
        <f t="shared" si="21"/>
        <v>103.52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t="s">
        <v>8313</v>
      </c>
      <c r="Q356">
        <f t="shared" si="20"/>
        <v>104</v>
      </c>
      <c r="R356">
        <f t="shared" si="21"/>
        <v>125.45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t="s">
        <v>8313</v>
      </c>
      <c r="Q357">
        <f t="shared" si="20"/>
        <v>116</v>
      </c>
      <c r="R357">
        <f t="shared" si="21"/>
        <v>246.61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t="s">
        <v>8313</v>
      </c>
      <c r="Q358">
        <f t="shared" si="20"/>
        <v>103</v>
      </c>
      <c r="R358">
        <f t="shared" si="21"/>
        <v>79.400000000000006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t="s">
        <v>8313</v>
      </c>
      <c r="Q359">
        <f t="shared" si="20"/>
        <v>174</v>
      </c>
      <c r="R359">
        <f t="shared" si="21"/>
        <v>86.14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t="s">
        <v>8313</v>
      </c>
      <c r="Q360">
        <f t="shared" si="20"/>
        <v>103</v>
      </c>
      <c r="R360">
        <f t="shared" si="21"/>
        <v>193.05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t="s">
        <v>8313</v>
      </c>
      <c r="Q361">
        <f t="shared" si="20"/>
        <v>105</v>
      </c>
      <c r="R361">
        <f t="shared" si="21"/>
        <v>84.02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t="s">
        <v>8313</v>
      </c>
      <c r="Q362">
        <f t="shared" si="20"/>
        <v>101</v>
      </c>
      <c r="R362">
        <f t="shared" si="21"/>
        <v>139.83000000000001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t="s">
        <v>8313</v>
      </c>
      <c r="Q363">
        <f t="shared" si="20"/>
        <v>111</v>
      </c>
      <c r="R363">
        <f t="shared" si="21"/>
        <v>109.82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t="s">
        <v>8313</v>
      </c>
      <c r="Q364">
        <f t="shared" si="20"/>
        <v>124</v>
      </c>
      <c r="R364">
        <f t="shared" si="21"/>
        <v>139.53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t="s">
        <v>8313</v>
      </c>
      <c r="Q365">
        <f t="shared" si="20"/>
        <v>101</v>
      </c>
      <c r="R365">
        <f t="shared" si="21"/>
        <v>347.85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t="s">
        <v>8313</v>
      </c>
      <c r="Q366">
        <f t="shared" si="20"/>
        <v>110</v>
      </c>
      <c r="R366">
        <f t="shared" si="21"/>
        <v>68.239999999999995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t="s">
        <v>8313</v>
      </c>
      <c r="Q367">
        <f t="shared" si="20"/>
        <v>104</v>
      </c>
      <c r="R367">
        <f t="shared" si="21"/>
        <v>239.94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t="s">
        <v>8313</v>
      </c>
      <c r="Q368">
        <f t="shared" si="20"/>
        <v>101</v>
      </c>
      <c r="R368">
        <f t="shared" si="21"/>
        <v>287.31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t="s">
        <v>8313</v>
      </c>
      <c r="Q369">
        <f t="shared" si="20"/>
        <v>103</v>
      </c>
      <c r="R369">
        <f t="shared" si="21"/>
        <v>86.85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t="s">
        <v>8313</v>
      </c>
      <c r="Q370">
        <f t="shared" si="20"/>
        <v>104</v>
      </c>
      <c r="R370">
        <f t="shared" si="21"/>
        <v>81.849999999999994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t="s">
        <v>8313</v>
      </c>
      <c r="Q371">
        <f t="shared" si="20"/>
        <v>110</v>
      </c>
      <c r="R371">
        <f t="shared" si="21"/>
        <v>42.87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t="s">
        <v>8313</v>
      </c>
      <c r="Q372">
        <f t="shared" si="20"/>
        <v>122</v>
      </c>
      <c r="R372">
        <f t="shared" si="21"/>
        <v>709.42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t="s">
        <v>8313</v>
      </c>
      <c r="Q373">
        <f t="shared" si="20"/>
        <v>114</v>
      </c>
      <c r="R373">
        <f t="shared" si="21"/>
        <v>161.26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t="s">
        <v>8313</v>
      </c>
      <c r="Q374">
        <f t="shared" si="20"/>
        <v>125</v>
      </c>
      <c r="R374">
        <f t="shared" si="21"/>
        <v>41.78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t="s">
        <v>8313</v>
      </c>
      <c r="Q375">
        <f t="shared" si="20"/>
        <v>107</v>
      </c>
      <c r="R375">
        <f t="shared" si="21"/>
        <v>89.89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t="s">
        <v>8313</v>
      </c>
      <c r="Q376">
        <f t="shared" si="20"/>
        <v>131</v>
      </c>
      <c r="R376">
        <f t="shared" si="21"/>
        <v>45.05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t="s">
        <v>8313</v>
      </c>
      <c r="Q377">
        <f t="shared" si="20"/>
        <v>120</v>
      </c>
      <c r="R377">
        <f t="shared" si="21"/>
        <v>42.86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t="s">
        <v>8313</v>
      </c>
      <c r="Q378">
        <f t="shared" si="20"/>
        <v>106</v>
      </c>
      <c r="R378">
        <f t="shared" si="21"/>
        <v>54.08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t="s">
        <v>8313</v>
      </c>
      <c r="Q379">
        <f t="shared" si="20"/>
        <v>114</v>
      </c>
      <c r="R379">
        <f t="shared" si="21"/>
        <v>103.22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t="s">
        <v>8313</v>
      </c>
      <c r="Q380">
        <f t="shared" si="20"/>
        <v>112</v>
      </c>
      <c r="R380">
        <f t="shared" si="21"/>
        <v>40.4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t="s">
        <v>8313</v>
      </c>
      <c r="Q381">
        <f t="shared" si="20"/>
        <v>116</v>
      </c>
      <c r="R381">
        <f t="shared" si="21"/>
        <v>116.86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t="s">
        <v>8313</v>
      </c>
      <c r="Q382">
        <f t="shared" si="20"/>
        <v>142</v>
      </c>
      <c r="R382">
        <f t="shared" si="21"/>
        <v>115.51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t="s">
        <v>8313</v>
      </c>
      <c r="Q383">
        <f t="shared" si="20"/>
        <v>105</v>
      </c>
      <c r="R383">
        <f t="shared" si="21"/>
        <v>104.31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t="s">
        <v>8313</v>
      </c>
      <c r="Q384">
        <f t="shared" si="20"/>
        <v>256</v>
      </c>
      <c r="R384">
        <f t="shared" si="21"/>
        <v>69.77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t="s">
        <v>8313</v>
      </c>
      <c r="Q385">
        <f t="shared" si="20"/>
        <v>207</v>
      </c>
      <c r="R385">
        <f t="shared" si="21"/>
        <v>43.02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t="s">
        <v>8313</v>
      </c>
      <c r="Q386">
        <f t="shared" si="20"/>
        <v>112</v>
      </c>
      <c r="R386">
        <f t="shared" si="21"/>
        <v>58.54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t="s">
        <v>8313</v>
      </c>
      <c r="Q387">
        <f t="shared" ref="Q387:Q450" si="24">ROUND(E387/D387*100,0)</f>
        <v>106</v>
      </c>
      <c r="R387">
        <f t="shared" ref="R387:R450" si="25">IFERROR(ROUND(E387/L387,2),0)</f>
        <v>111.8</v>
      </c>
      <c r="S387" s="14">
        <f t="shared" ref="S387:S450" si="26">((((J387/60)/60)/24)+DATE(1970,1,1))</f>
        <v>41934.584502314814</v>
      </c>
      <c r="T387" s="14">
        <f t="shared" ref="T387:T450" si="27">((((I387/60)/60)/24)+DATE(1970,1,1))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t="s">
        <v>8313</v>
      </c>
      <c r="Q388">
        <f t="shared" si="24"/>
        <v>100</v>
      </c>
      <c r="R388">
        <f t="shared" si="25"/>
        <v>46.23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t="s">
        <v>8313</v>
      </c>
      <c r="Q389">
        <f t="shared" si="24"/>
        <v>214</v>
      </c>
      <c r="R389">
        <f t="shared" si="25"/>
        <v>144.69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t="s">
        <v>8313</v>
      </c>
      <c r="Q390">
        <f t="shared" si="24"/>
        <v>126</v>
      </c>
      <c r="R390">
        <f t="shared" si="25"/>
        <v>88.85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t="s">
        <v>8313</v>
      </c>
      <c r="Q391">
        <f t="shared" si="24"/>
        <v>182</v>
      </c>
      <c r="R391">
        <f t="shared" si="25"/>
        <v>81.75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t="s">
        <v>8313</v>
      </c>
      <c r="Q392">
        <f t="shared" si="24"/>
        <v>100</v>
      </c>
      <c r="R392">
        <f t="shared" si="25"/>
        <v>71.430000000000007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t="s">
        <v>8313</v>
      </c>
      <c r="Q393">
        <f t="shared" si="24"/>
        <v>101</v>
      </c>
      <c r="R393">
        <f t="shared" si="25"/>
        <v>104.26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t="s">
        <v>8313</v>
      </c>
      <c r="Q394">
        <f t="shared" si="24"/>
        <v>101</v>
      </c>
      <c r="R394">
        <f t="shared" si="25"/>
        <v>90.62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t="s">
        <v>8313</v>
      </c>
      <c r="Q395">
        <f t="shared" si="24"/>
        <v>110</v>
      </c>
      <c r="R395">
        <f t="shared" si="25"/>
        <v>157.33000000000001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t="s">
        <v>8313</v>
      </c>
      <c r="Q396">
        <f t="shared" si="24"/>
        <v>112</v>
      </c>
      <c r="R396">
        <f t="shared" si="25"/>
        <v>105.18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t="s">
        <v>8313</v>
      </c>
      <c r="Q397">
        <f t="shared" si="24"/>
        <v>108</v>
      </c>
      <c r="R397">
        <f t="shared" si="25"/>
        <v>58.72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t="s">
        <v>8313</v>
      </c>
      <c r="Q398">
        <f t="shared" si="24"/>
        <v>107</v>
      </c>
      <c r="R398">
        <f t="shared" si="25"/>
        <v>81.63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t="s">
        <v>8313</v>
      </c>
      <c r="Q399">
        <f t="shared" si="24"/>
        <v>104</v>
      </c>
      <c r="R399">
        <f t="shared" si="25"/>
        <v>56.46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t="s">
        <v>8313</v>
      </c>
      <c r="Q400">
        <f t="shared" si="24"/>
        <v>125</v>
      </c>
      <c r="R400">
        <f t="shared" si="25"/>
        <v>140.1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t="s">
        <v>8313</v>
      </c>
      <c r="Q401">
        <f t="shared" si="24"/>
        <v>107</v>
      </c>
      <c r="R401">
        <f t="shared" si="25"/>
        <v>224.85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t="s">
        <v>8313</v>
      </c>
      <c r="Q402">
        <f t="shared" si="24"/>
        <v>112</v>
      </c>
      <c r="R402">
        <f t="shared" si="25"/>
        <v>181.13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t="s">
        <v>8313</v>
      </c>
      <c r="Q403">
        <f t="shared" si="24"/>
        <v>104</v>
      </c>
      <c r="R403">
        <f t="shared" si="25"/>
        <v>711.04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t="s">
        <v>8313</v>
      </c>
      <c r="Q404">
        <f t="shared" si="24"/>
        <v>142</v>
      </c>
      <c r="R404">
        <f t="shared" si="25"/>
        <v>65.88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t="s">
        <v>8313</v>
      </c>
      <c r="Q405">
        <f t="shared" si="24"/>
        <v>105</v>
      </c>
      <c r="R405">
        <f t="shared" si="25"/>
        <v>75.19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t="s">
        <v>8313</v>
      </c>
      <c r="Q406">
        <f t="shared" si="24"/>
        <v>103</v>
      </c>
      <c r="R406">
        <f t="shared" si="25"/>
        <v>133.13999999999999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t="s">
        <v>8313</v>
      </c>
      <c r="Q407">
        <f t="shared" si="24"/>
        <v>108</v>
      </c>
      <c r="R407">
        <f t="shared" si="25"/>
        <v>55.2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t="s">
        <v>8313</v>
      </c>
      <c r="Q408">
        <f t="shared" si="24"/>
        <v>108</v>
      </c>
      <c r="R408">
        <f t="shared" si="25"/>
        <v>86.16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t="s">
        <v>8313</v>
      </c>
      <c r="Q409">
        <f t="shared" si="24"/>
        <v>102</v>
      </c>
      <c r="R409">
        <f t="shared" si="25"/>
        <v>92.32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t="s">
        <v>8313</v>
      </c>
      <c r="Q410">
        <f t="shared" si="24"/>
        <v>101</v>
      </c>
      <c r="R410">
        <f t="shared" si="25"/>
        <v>160.16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t="s">
        <v>8313</v>
      </c>
      <c r="Q411">
        <f t="shared" si="24"/>
        <v>137</v>
      </c>
      <c r="R411">
        <f t="shared" si="25"/>
        <v>45.6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t="s">
        <v>8313</v>
      </c>
      <c r="Q412">
        <f t="shared" si="24"/>
        <v>128</v>
      </c>
      <c r="R412">
        <f t="shared" si="25"/>
        <v>183.29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t="s">
        <v>8313</v>
      </c>
      <c r="Q413">
        <f t="shared" si="24"/>
        <v>101</v>
      </c>
      <c r="R413">
        <f t="shared" si="25"/>
        <v>125.79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t="s">
        <v>8313</v>
      </c>
      <c r="Q414">
        <f t="shared" si="24"/>
        <v>127</v>
      </c>
      <c r="R414">
        <f t="shared" si="25"/>
        <v>57.65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t="s">
        <v>8313</v>
      </c>
      <c r="Q415">
        <f t="shared" si="24"/>
        <v>105</v>
      </c>
      <c r="R415">
        <f t="shared" si="25"/>
        <v>78.66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t="s">
        <v>8313</v>
      </c>
      <c r="Q416">
        <f t="shared" si="24"/>
        <v>103</v>
      </c>
      <c r="R416">
        <f t="shared" si="25"/>
        <v>91.48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t="s">
        <v>8313</v>
      </c>
      <c r="Q417">
        <f t="shared" si="24"/>
        <v>102</v>
      </c>
      <c r="R417">
        <f t="shared" si="25"/>
        <v>68.099999999999994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t="s">
        <v>8313</v>
      </c>
      <c r="Q418">
        <f t="shared" si="24"/>
        <v>120</v>
      </c>
      <c r="R418">
        <f t="shared" si="25"/>
        <v>48.09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t="s">
        <v>8313</v>
      </c>
      <c r="Q419">
        <f t="shared" si="24"/>
        <v>100</v>
      </c>
      <c r="R419">
        <f t="shared" si="25"/>
        <v>202.42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t="s">
        <v>8313</v>
      </c>
      <c r="Q420">
        <f t="shared" si="24"/>
        <v>101</v>
      </c>
      <c r="R420">
        <f t="shared" si="25"/>
        <v>216.75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t="s">
        <v>8313</v>
      </c>
      <c r="Q421">
        <f t="shared" si="24"/>
        <v>100</v>
      </c>
      <c r="R421">
        <f t="shared" si="25"/>
        <v>110.07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t="s">
        <v>8314</v>
      </c>
      <c r="Q422">
        <f t="shared" si="24"/>
        <v>0</v>
      </c>
      <c r="R422">
        <f t="shared" si="25"/>
        <v>4.83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t="s">
        <v>8314</v>
      </c>
      <c r="Q423">
        <f t="shared" si="24"/>
        <v>2</v>
      </c>
      <c r="R423">
        <f t="shared" si="25"/>
        <v>50.17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t="s">
        <v>8314</v>
      </c>
      <c r="Q424">
        <f t="shared" si="24"/>
        <v>1</v>
      </c>
      <c r="R424">
        <f t="shared" si="25"/>
        <v>35.83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t="s">
        <v>8314</v>
      </c>
      <c r="Q425">
        <f t="shared" si="24"/>
        <v>1</v>
      </c>
      <c r="R425">
        <f t="shared" si="25"/>
        <v>11.77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t="s">
        <v>8314</v>
      </c>
      <c r="Q426">
        <f t="shared" si="24"/>
        <v>7</v>
      </c>
      <c r="R426">
        <f t="shared" si="25"/>
        <v>40.78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t="s">
        <v>8314</v>
      </c>
      <c r="Q427">
        <f t="shared" si="24"/>
        <v>0</v>
      </c>
      <c r="R427">
        <f t="shared" si="25"/>
        <v>3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t="s">
        <v>8314</v>
      </c>
      <c r="Q428">
        <f t="shared" si="24"/>
        <v>1</v>
      </c>
      <c r="R428">
        <f t="shared" si="25"/>
        <v>16.63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t="s">
        <v>8314</v>
      </c>
      <c r="Q429">
        <f t="shared" si="24"/>
        <v>0</v>
      </c>
      <c r="R429">
        <f t="shared" si="25"/>
        <v>0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t="s">
        <v>8314</v>
      </c>
      <c r="Q430">
        <f t="shared" si="24"/>
        <v>6</v>
      </c>
      <c r="R430">
        <f t="shared" si="25"/>
        <v>52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t="s">
        <v>8314</v>
      </c>
      <c r="Q431">
        <f t="shared" si="24"/>
        <v>0</v>
      </c>
      <c r="R431">
        <f t="shared" si="25"/>
        <v>0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t="s">
        <v>8314</v>
      </c>
      <c r="Q432">
        <f t="shared" si="24"/>
        <v>2</v>
      </c>
      <c r="R432">
        <f t="shared" si="25"/>
        <v>4.8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t="s">
        <v>8314</v>
      </c>
      <c r="Q433">
        <f t="shared" si="24"/>
        <v>14</v>
      </c>
      <c r="R433">
        <f t="shared" si="25"/>
        <v>51.88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t="s">
        <v>8314</v>
      </c>
      <c r="Q434">
        <f t="shared" si="24"/>
        <v>10</v>
      </c>
      <c r="R434">
        <f t="shared" si="25"/>
        <v>71.25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t="s">
        <v>8314</v>
      </c>
      <c r="Q435">
        <f t="shared" si="24"/>
        <v>0</v>
      </c>
      <c r="R435">
        <f t="shared" si="25"/>
        <v>0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t="s">
        <v>8314</v>
      </c>
      <c r="Q436">
        <f t="shared" si="24"/>
        <v>5</v>
      </c>
      <c r="R436">
        <f t="shared" si="25"/>
        <v>62.5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t="s">
        <v>8314</v>
      </c>
      <c r="Q437">
        <f t="shared" si="24"/>
        <v>0</v>
      </c>
      <c r="R437">
        <f t="shared" si="25"/>
        <v>1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t="s">
        <v>8314</v>
      </c>
      <c r="Q438">
        <f t="shared" si="24"/>
        <v>0</v>
      </c>
      <c r="R438">
        <f t="shared" si="25"/>
        <v>0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t="s">
        <v>8314</v>
      </c>
      <c r="Q439">
        <f t="shared" si="24"/>
        <v>0</v>
      </c>
      <c r="R439">
        <f t="shared" si="25"/>
        <v>0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t="s">
        <v>8314</v>
      </c>
      <c r="Q440">
        <f t="shared" si="24"/>
        <v>9</v>
      </c>
      <c r="R440">
        <f t="shared" si="25"/>
        <v>170.55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t="s">
        <v>8314</v>
      </c>
      <c r="Q441">
        <f t="shared" si="24"/>
        <v>0</v>
      </c>
      <c r="R441">
        <f t="shared" si="25"/>
        <v>0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t="s">
        <v>8314</v>
      </c>
      <c r="Q442">
        <f t="shared" si="24"/>
        <v>0</v>
      </c>
      <c r="R442">
        <f t="shared" si="25"/>
        <v>5</v>
      </c>
      <c r="S442" s="14">
        <f t="shared" si="26"/>
        <v>42423.985567129625</v>
      </c>
      <c r="T442" s="14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t="s">
        <v>8314</v>
      </c>
      <c r="Q443">
        <f t="shared" si="24"/>
        <v>0</v>
      </c>
      <c r="R443">
        <f t="shared" si="25"/>
        <v>0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t="s">
        <v>8314</v>
      </c>
      <c r="Q444">
        <f t="shared" si="24"/>
        <v>39</v>
      </c>
      <c r="R444">
        <f t="shared" si="25"/>
        <v>393.59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t="s">
        <v>8314</v>
      </c>
      <c r="Q445">
        <f t="shared" si="24"/>
        <v>0</v>
      </c>
      <c r="R445">
        <f t="shared" si="25"/>
        <v>5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t="s">
        <v>8314</v>
      </c>
      <c r="Q446">
        <f t="shared" si="24"/>
        <v>5</v>
      </c>
      <c r="R446">
        <f t="shared" si="25"/>
        <v>50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t="s">
        <v>8314</v>
      </c>
      <c r="Q447">
        <f t="shared" si="24"/>
        <v>0</v>
      </c>
      <c r="R447">
        <f t="shared" si="25"/>
        <v>1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t="s">
        <v>8314</v>
      </c>
      <c r="Q448">
        <f t="shared" si="24"/>
        <v>7</v>
      </c>
      <c r="R448">
        <f t="shared" si="25"/>
        <v>47.88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t="s">
        <v>8314</v>
      </c>
      <c r="Q449">
        <f t="shared" si="24"/>
        <v>0</v>
      </c>
      <c r="R449">
        <f t="shared" si="25"/>
        <v>5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t="s">
        <v>8314</v>
      </c>
      <c r="Q450">
        <f t="shared" si="24"/>
        <v>3</v>
      </c>
      <c r="R450">
        <f t="shared" si="25"/>
        <v>20.5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t="s">
        <v>8314</v>
      </c>
      <c r="Q451">
        <f t="shared" ref="Q451:Q514" si="28">ROUND(E451/D451*100,0)</f>
        <v>2</v>
      </c>
      <c r="R451">
        <f t="shared" ref="R451:R514" si="29">IFERROR(ROUND(E451/L451,2),0)</f>
        <v>9</v>
      </c>
      <c r="S451" s="14">
        <f t="shared" ref="S451:S514" si="30">((((J451/60)/60)/24)+DATE(1970,1,1))</f>
        <v>41534.568113425928</v>
      </c>
      <c r="T451" s="14">
        <f t="shared" ref="T451:T514" si="31">((((I451/60)/60)/24)+DATE(1970,1,1))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t="s">
        <v>8314</v>
      </c>
      <c r="Q452">
        <f t="shared" si="28"/>
        <v>1</v>
      </c>
      <c r="R452">
        <f t="shared" si="29"/>
        <v>56.57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t="s">
        <v>8314</v>
      </c>
      <c r="Q453">
        <f t="shared" si="28"/>
        <v>0</v>
      </c>
      <c r="R453">
        <f t="shared" si="29"/>
        <v>0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t="s">
        <v>8314</v>
      </c>
      <c r="Q454">
        <f t="shared" si="28"/>
        <v>64</v>
      </c>
      <c r="R454">
        <f t="shared" si="29"/>
        <v>40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t="s">
        <v>8314</v>
      </c>
      <c r="Q455">
        <f t="shared" si="28"/>
        <v>0</v>
      </c>
      <c r="R455">
        <f t="shared" si="29"/>
        <v>13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t="s">
        <v>8314</v>
      </c>
      <c r="Q456">
        <f t="shared" si="28"/>
        <v>1</v>
      </c>
      <c r="R456">
        <f t="shared" si="29"/>
        <v>16.399999999999999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t="s">
        <v>8314</v>
      </c>
      <c r="Q457">
        <f t="shared" si="28"/>
        <v>0</v>
      </c>
      <c r="R457">
        <f t="shared" si="29"/>
        <v>22.5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t="s">
        <v>8314</v>
      </c>
      <c r="Q458">
        <f t="shared" si="28"/>
        <v>1</v>
      </c>
      <c r="R458">
        <f t="shared" si="29"/>
        <v>20.329999999999998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t="s">
        <v>8314</v>
      </c>
      <c r="Q459">
        <f t="shared" si="28"/>
        <v>0</v>
      </c>
      <c r="R459">
        <f t="shared" si="29"/>
        <v>0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t="s">
        <v>8314</v>
      </c>
      <c r="Q460">
        <f t="shared" si="28"/>
        <v>8</v>
      </c>
      <c r="R460">
        <f t="shared" si="29"/>
        <v>16.760000000000002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t="s">
        <v>8314</v>
      </c>
      <c r="Q461">
        <f t="shared" si="28"/>
        <v>0</v>
      </c>
      <c r="R461">
        <f t="shared" si="29"/>
        <v>25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t="s">
        <v>8314</v>
      </c>
      <c r="Q462">
        <f t="shared" si="28"/>
        <v>0</v>
      </c>
      <c r="R462">
        <f t="shared" si="29"/>
        <v>12.5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t="s">
        <v>8314</v>
      </c>
      <c r="Q463">
        <f t="shared" si="28"/>
        <v>0</v>
      </c>
      <c r="R463">
        <f t="shared" si="29"/>
        <v>0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t="s">
        <v>8314</v>
      </c>
      <c r="Q464">
        <f t="shared" si="28"/>
        <v>0</v>
      </c>
      <c r="R464">
        <f t="shared" si="29"/>
        <v>0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t="s">
        <v>8314</v>
      </c>
      <c r="Q465">
        <f t="shared" si="28"/>
        <v>2</v>
      </c>
      <c r="R465">
        <f t="shared" si="29"/>
        <v>113.64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t="s">
        <v>8314</v>
      </c>
      <c r="Q466">
        <f t="shared" si="28"/>
        <v>0</v>
      </c>
      <c r="R466">
        <f t="shared" si="29"/>
        <v>1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t="s">
        <v>8314</v>
      </c>
      <c r="Q467">
        <f t="shared" si="28"/>
        <v>27</v>
      </c>
      <c r="R467">
        <f t="shared" si="29"/>
        <v>17.25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t="s">
        <v>8314</v>
      </c>
      <c r="Q468">
        <f t="shared" si="28"/>
        <v>1</v>
      </c>
      <c r="R468">
        <f t="shared" si="29"/>
        <v>15.2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t="s">
        <v>8314</v>
      </c>
      <c r="Q469">
        <f t="shared" si="28"/>
        <v>22</v>
      </c>
      <c r="R469">
        <f t="shared" si="29"/>
        <v>110.64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t="s">
        <v>8314</v>
      </c>
      <c r="Q470">
        <f t="shared" si="28"/>
        <v>0</v>
      </c>
      <c r="R470">
        <f t="shared" si="29"/>
        <v>0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t="s">
        <v>8314</v>
      </c>
      <c r="Q471">
        <f t="shared" si="28"/>
        <v>0</v>
      </c>
      <c r="R471">
        <f t="shared" si="29"/>
        <v>0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t="s">
        <v>8314</v>
      </c>
      <c r="Q472">
        <f t="shared" si="28"/>
        <v>1</v>
      </c>
      <c r="R472">
        <f t="shared" si="29"/>
        <v>25.5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t="s">
        <v>8314</v>
      </c>
      <c r="Q473">
        <f t="shared" si="28"/>
        <v>12</v>
      </c>
      <c r="R473">
        <f t="shared" si="29"/>
        <v>38.479999999999997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t="s">
        <v>8314</v>
      </c>
      <c r="Q474">
        <f t="shared" si="28"/>
        <v>18</v>
      </c>
      <c r="R474">
        <f t="shared" si="29"/>
        <v>28.2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t="s">
        <v>8314</v>
      </c>
      <c r="Q475">
        <f t="shared" si="28"/>
        <v>3</v>
      </c>
      <c r="R475">
        <f t="shared" si="29"/>
        <v>61.5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t="s">
        <v>8314</v>
      </c>
      <c r="Q476">
        <f t="shared" si="28"/>
        <v>0</v>
      </c>
      <c r="R476">
        <f t="shared" si="29"/>
        <v>1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t="s">
        <v>8314</v>
      </c>
      <c r="Q477">
        <f t="shared" si="28"/>
        <v>0</v>
      </c>
      <c r="R477">
        <f t="shared" si="29"/>
        <v>0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t="s">
        <v>8314</v>
      </c>
      <c r="Q478">
        <f t="shared" si="28"/>
        <v>2</v>
      </c>
      <c r="R478">
        <f t="shared" si="29"/>
        <v>39.57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t="s">
        <v>8314</v>
      </c>
      <c r="Q479">
        <f t="shared" si="28"/>
        <v>0</v>
      </c>
      <c r="R479">
        <f t="shared" si="29"/>
        <v>0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t="s">
        <v>8314</v>
      </c>
      <c r="Q480">
        <f t="shared" si="28"/>
        <v>0</v>
      </c>
      <c r="R480">
        <f t="shared" si="29"/>
        <v>0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t="s">
        <v>8314</v>
      </c>
      <c r="Q481">
        <f t="shared" si="28"/>
        <v>33</v>
      </c>
      <c r="R481">
        <f t="shared" si="29"/>
        <v>88.8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t="s">
        <v>8314</v>
      </c>
      <c r="Q482">
        <f t="shared" si="28"/>
        <v>19</v>
      </c>
      <c r="R482">
        <f t="shared" si="29"/>
        <v>55.46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t="s">
        <v>8314</v>
      </c>
      <c r="Q483">
        <f t="shared" si="28"/>
        <v>6</v>
      </c>
      <c r="R483">
        <f t="shared" si="29"/>
        <v>87.14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t="s">
        <v>8314</v>
      </c>
      <c r="Q484">
        <f t="shared" si="28"/>
        <v>0</v>
      </c>
      <c r="R484">
        <f t="shared" si="29"/>
        <v>10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t="s">
        <v>8314</v>
      </c>
      <c r="Q485">
        <f t="shared" si="28"/>
        <v>50</v>
      </c>
      <c r="R485">
        <f t="shared" si="29"/>
        <v>51.22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t="s">
        <v>8314</v>
      </c>
      <c r="Q486">
        <f t="shared" si="28"/>
        <v>0</v>
      </c>
      <c r="R486">
        <f t="shared" si="29"/>
        <v>13.55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t="s">
        <v>8314</v>
      </c>
      <c r="Q487">
        <f t="shared" si="28"/>
        <v>22</v>
      </c>
      <c r="R487">
        <f t="shared" si="29"/>
        <v>66.52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t="s">
        <v>8314</v>
      </c>
      <c r="Q488">
        <f t="shared" si="28"/>
        <v>0</v>
      </c>
      <c r="R488">
        <f t="shared" si="29"/>
        <v>50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t="s">
        <v>8314</v>
      </c>
      <c r="Q489">
        <f t="shared" si="28"/>
        <v>0</v>
      </c>
      <c r="R489">
        <f t="shared" si="29"/>
        <v>0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t="s">
        <v>8314</v>
      </c>
      <c r="Q490">
        <f t="shared" si="28"/>
        <v>0</v>
      </c>
      <c r="R490">
        <f t="shared" si="29"/>
        <v>0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t="s">
        <v>8314</v>
      </c>
      <c r="Q491">
        <f t="shared" si="28"/>
        <v>0</v>
      </c>
      <c r="R491">
        <f t="shared" si="29"/>
        <v>71.67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t="s">
        <v>8314</v>
      </c>
      <c r="Q492">
        <f t="shared" si="28"/>
        <v>0</v>
      </c>
      <c r="R492">
        <f t="shared" si="29"/>
        <v>0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t="s">
        <v>8314</v>
      </c>
      <c r="Q493">
        <f t="shared" si="28"/>
        <v>0</v>
      </c>
      <c r="R493">
        <f t="shared" si="29"/>
        <v>0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t="s">
        <v>8314</v>
      </c>
      <c r="Q494">
        <f t="shared" si="28"/>
        <v>0</v>
      </c>
      <c r="R494">
        <f t="shared" si="29"/>
        <v>0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t="s">
        <v>8314</v>
      </c>
      <c r="Q495">
        <f t="shared" si="28"/>
        <v>0</v>
      </c>
      <c r="R495">
        <f t="shared" si="29"/>
        <v>0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t="s">
        <v>8314</v>
      </c>
      <c r="Q496">
        <f t="shared" si="28"/>
        <v>0</v>
      </c>
      <c r="R496">
        <f t="shared" si="29"/>
        <v>10.33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t="s">
        <v>8314</v>
      </c>
      <c r="Q497">
        <f t="shared" si="28"/>
        <v>0</v>
      </c>
      <c r="R497">
        <f t="shared" si="29"/>
        <v>0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t="s">
        <v>8314</v>
      </c>
      <c r="Q498">
        <f t="shared" si="28"/>
        <v>0</v>
      </c>
      <c r="R498">
        <f t="shared" si="29"/>
        <v>1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t="s">
        <v>8314</v>
      </c>
      <c r="Q499">
        <f t="shared" si="28"/>
        <v>1</v>
      </c>
      <c r="R499">
        <f t="shared" si="29"/>
        <v>10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t="s">
        <v>8314</v>
      </c>
      <c r="Q500">
        <f t="shared" si="28"/>
        <v>5</v>
      </c>
      <c r="R500">
        <f t="shared" si="29"/>
        <v>136.09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t="s">
        <v>8314</v>
      </c>
      <c r="Q501">
        <f t="shared" si="28"/>
        <v>10</v>
      </c>
      <c r="R501">
        <f t="shared" si="29"/>
        <v>73.459999999999994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t="s">
        <v>8314</v>
      </c>
      <c r="Q502">
        <f t="shared" si="28"/>
        <v>3</v>
      </c>
      <c r="R502">
        <f t="shared" si="29"/>
        <v>53.75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t="s">
        <v>8314</v>
      </c>
      <c r="Q503">
        <f t="shared" si="28"/>
        <v>0</v>
      </c>
      <c r="R503">
        <f t="shared" si="29"/>
        <v>0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t="s">
        <v>8314</v>
      </c>
      <c r="Q504">
        <f t="shared" si="28"/>
        <v>1</v>
      </c>
      <c r="R504">
        <f t="shared" si="29"/>
        <v>57.5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t="s">
        <v>8314</v>
      </c>
      <c r="Q505">
        <f t="shared" si="28"/>
        <v>2</v>
      </c>
      <c r="R505">
        <f t="shared" si="29"/>
        <v>12.67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t="s">
        <v>8314</v>
      </c>
      <c r="Q506">
        <f t="shared" si="28"/>
        <v>1</v>
      </c>
      <c r="R506">
        <f t="shared" si="29"/>
        <v>67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t="s">
        <v>8314</v>
      </c>
      <c r="Q507">
        <f t="shared" si="28"/>
        <v>0</v>
      </c>
      <c r="R507">
        <f t="shared" si="29"/>
        <v>3.71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t="s">
        <v>8314</v>
      </c>
      <c r="Q508">
        <f t="shared" si="28"/>
        <v>0</v>
      </c>
      <c r="R508">
        <f t="shared" si="29"/>
        <v>250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t="s">
        <v>8314</v>
      </c>
      <c r="Q509">
        <f t="shared" si="28"/>
        <v>3</v>
      </c>
      <c r="R509">
        <f t="shared" si="29"/>
        <v>64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t="s">
        <v>8314</v>
      </c>
      <c r="Q510">
        <f t="shared" si="28"/>
        <v>1</v>
      </c>
      <c r="R510">
        <f t="shared" si="29"/>
        <v>133.33000000000001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t="s">
        <v>8314</v>
      </c>
      <c r="Q511">
        <f t="shared" si="28"/>
        <v>0</v>
      </c>
      <c r="R511">
        <f t="shared" si="29"/>
        <v>10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t="s">
        <v>8314</v>
      </c>
      <c r="Q512">
        <f t="shared" si="28"/>
        <v>0</v>
      </c>
      <c r="R512">
        <f t="shared" si="29"/>
        <v>0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t="s">
        <v>8314</v>
      </c>
      <c r="Q513">
        <f t="shared" si="28"/>
        <v>3</v>
      </c>
      <c r="R513">
        <f t="shared" si="29"/>
        <v>30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t="s">
        <v>8314</v>
      </c>
      <c r="Q514">
        <f t="shared" si="28"/>
        <v>0</v>
      </c>
      <c r="R514">
        <f t="shared" si="29"/>
        <v>5.5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t="s">
        <v>8314</v>
      </c>
      <c r="Q515">
        <f t="shared" ref="Q515:Q578" si="32">ROUND(E515/D515*100,0)</f>
        <v>14</v>
      </c>
      <c r="R515">
        <f t="shared" ref="R515:R578" si="33">IFERROR(ROUND(E515/L515,2),0)</f>
        <v>102.38</v>
      </c>
      <c r="S515" s="14">
        <f t="shared" ref="S515:S578" si="34">((((J515/60)/60)/24)+DATE(1970,1,1))</f>
        <v>42552.653993055559</v>
      </c>
      <c r="T515" s="14">
        <f t="shared" ref="T515:T578" si="35">((((I515/60)/60)/24)+DATE(1970,1,1))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t="s">
        <v>8314</v>
      </c>
      <c r="Q516">
        <f t="shared" si="32"/>
        <v>3</v>
      </c>
      <c r="R516">
        <f t="shared" si="33"/>
        <v>16.670000000000002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t="s">
        <v>8314</v>
      </c>
      <c r="Q517">
        <f t="shared" si="32"/>
        <v>25</v>
      </c>
      <c r="R517">
        <f t="shared" si="33"/>
        <v>725.03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t="s">
        <v>8314</v>
      </c>
      <c r="Q518">
        <f t="shared" si="32"/>
        <v>0</v>
      </c>
      <c r="R518">
        <f t="shared" si="33"/>
        <v>0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t="s">
        <v>8314</v>
      </c>
      <c r="Q519">
        <f t="shared" si="32"/>
        <v>1</v>
      </c>
      <c r="R519">
        <f t="shared" si="33"/>
        <v>68.33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t="s">
        <v>8314</v>
      </c>
      <c r="Q520">
        <f t="shared" si="32"/>
        <v>0</v>
      </c>
      <c r="R520">
        <f t="shared" si="33"/>
        <v>0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t="s">
        <v>8314</v>
      </c>
      <c r="Q521">
        <f t="shared" si="32"/>
        <v>23</v>
      </c>
      <c r="R521">
        <f t="shared" si="33"/>
        <v>39.229999999999997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t="s">
        <v>8316</v>
      </c>
      <c r="Q522">
        <f t="shared" si="32"/>
        <v>102</v>
      </c>
      <c r="R522">
        <f t="shared" si="33"/>
        <v>150.15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t="s">
        <v>8316</v>
      </c>
      <c r="Q523">
        <f t="shared" si="32"/>
        <v>105</v>
      </c>
      <c r="R523">
        <f t="shared" si="33"/>
        <v>93.43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t="s">
        <v>8316</v>
      </c>
      <c r="Q524">
        <f t="shared" si="32"/>
        <v>115</v>
      </c>
      <c r="R524">
        <f t="shared" si="33"/>
        <v>110.97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t="s">
        <v>8316</v>
      </c>
      <c r="Q525">
        <f t="shared" si="32"/>
        <v>121</v>
      </c>
      <c r="R525">
        <f t="shared" si="33"/>
        <v>71.790000000000006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t="s">
        <v>8316</v>
      </c>
      <c r="Q526">
        <f t="shared" si="32"/>
        <v>109</v>
      </c>
      <c r="R526">
        <f t="shared" si="33"/>
        <v>29.26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t="s">
        <v>8316</v>
      </c>
      <c r="Q527">
        <f t="shared" si="32"/>
        <v>100</v>
      </c>
      <c r="R527">
        <f t="shared" si="33"/>
        <v>1000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t="s">
        <v>8316</v>
      </c>
      <c r="Q528">
        <f t="shared" si="32"/>
        <v>114</v>
      </c>
      <c r="R528">
        <f t="shared" si="33"/>
        <v>74.349999999999994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t="s">
        <v>8316</v>
      </c>
      <c r="Q529">
        <f t="shared" si="32"/>
        <v>101</v>
      </c>
      <c r="R529">
        <f t="shared" si="33"/>
        <v>63.83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t="s">
        <v>8316</v>
      </c>
      <c r="Q530">
        <f t="shared" si="32"/>
        <v>116</v>
      </c>
      <c r="R530">
        <f t="shared" si="33"/>
        <v>44.33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t="s">
        <v>8316</v>
      </c>
      <c r="Q531">
        <f t="shared" si="32"/>
        <v>130</v>
      </c>
      <c r="R531">
        <f t="shared" si="33"/>
        <v>86.94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t="s">
        <v>8316</v>
      </c>
      <c r="Q532">
        <f t="shared" si="32"/>
        <v>108</v>
      </c>
      <c r="R532">
        <f t="shared" si="33"/>
        <v>126.55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t="s">
        <v>8316</v>
      </c>
      <c r="Q533">
        <f t="shared" si="32"/>
        <v>100</v>
      </c>
      <c r="R533">
        <f t="shared" si="33"/>
        <v>129.03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t="s">
        <v>8316</v>
      </c>
      <c r="Q534">
        <f t="shared" si="32"/>
        <v>123</v>
      </c>
      <c r="R534">
        <f t="shared" si="33"/>
        <v>71.239999999999995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t="s">
        <v>8316</v>
      </c>
      <c r="Q535">
        <f t="shared" si="32"/>
        <v>100</v>
      </c>
      <c r="R535">
        <f t="shared" si="33"/>
        <v>117.88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t="s">
        <v>8316</v>
      </c>
      <c r="Q536">
        <f t="shared" si="32"/>
        <v>105</v>
      </c>
      <c r="R536">
        <f t="shared" si="33"/>
        <v>327.08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t="s">
        <v>8316</v>
      </c>
      <c r="Q537">
        <f t="shared" si="32"/>
        <v>103</v>
      </c>
      <c r="R537">
        <f t="shared" si="33"/>
        <v>34.75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t="s">
        <v>8316</v>
      </c>
      <c r="Q538">
        <f t="shared" si="32"/>
        <v>118</v>
      </c>
      <c r="R538">
        <f t="shared" si="33"/>
        <v>100.06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t="s">
        <v>8316</v>
      </c>
      <c r="Q539">
        <f t="shared" si="32"/>
        <v>121</v>
      </c>
      <c r="R539">
        <f t="shared" si="33"/>
        <v>40.85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t="s">
        <v>8316</v>
      </c>
      <c r="Q540">
        <f t="shared" si="32"/>
        <v>302</v>
      </c>
      <c r="R540">
        <f t="shared" si="33"/>
        <v>252.02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t="s">
        <v>8316</v>
      </c>
      <c r="Q541">
        <f t="shared" si="32"/>
        <v>101</v>
      </c>
      <c r="R541">
        <f t="shared" si="33"/>
        <v>25.16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t="s">
        <v>8318</v>
      </c>
      <c r="Q542">
        <f t="shared" si="32"/>
        <v>0</v>
      </c>
      <c r="R542">
        <f t="shared" si="33"/>
        <v>1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t="s">
        <v>8318</v>
      </c>
      <c r="Q543">
        <f t="shared" si="32"/>
        <v>1</v>
      </c>
      <c r="R543">
        <f t="shared" si="33"/>
        <v>25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t="s">
        <v>8318</v>
      </c>
      <c r="Q544">
        <f t="shared" si="32"/>
        <v>0</v>
      </c>
      <c r="R544">
        <f t="shared" si="33"/>
        <v>1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t="s">
        <v>8318</v>
      </c>
      <c r="Q545">
        <f t="shared" si="32"/>
        <v>0</v>
      </c>
      <c r="R545">
        <f t="shared" si="33"/>
        <v>35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t="s">
        <v>8318</v>
      </c>
      <c r="Q546">
        <f t="shared" si="32"/>
        <v>1</v>
      </c>
      <c r="R546">
        <f t="shared" si="33"/>
        <v>3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t="s">
        <v>8318</v>
      </c>
      <c r="Q547">
        <f t="shared" si="32"/>
        <v>27</v>
      </c>
      <c r="R547">
        <f t="shared" si="33"/>
        <v>402.71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t="s">
        <v>8318</v>
      </c>
      <c r="Q548">
        <f t="shared" si="32"/>
        <v>0</v>
      </c>
      <c r="R548">
        <f t="shared" si="33"/>
        <v>26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t="s">
        <v>8318</v>
      </c>
      <c r="Q549">
        <f t="shared" si="32"/>
        <v>0</v>
      </c>
      <c r="R549">
        <f t="shared" si="33"/>
        <v>0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t="s">
        <v>8318</v>
      </c>
      <c r="Q550">
        <f t="shared" si="32"/>
        <v>0</v>
      </c>
      <c r="R550">
        <f t="shared" si="33"/>
        <v>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t="s">
        <v>8318</v>
      </c>
      <c r="Q551">
        <f t="shared" si="32"/>
        <v>3</v>
      </c>
      <c r="R551">
        <f t="shared" si="33"/>
        <v>8.5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t="s">
        <v>8318</v>
      </c>
      <c r="Q552">
        <f t="shared" si="32"/>
        <v>1</v>
      </c>
      <c r="R552">
        <f t="shared" si="33"/>
        <v>8.75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t="s">
        <v>8318</v>
      </c>
      <c r="Q553">
        <f t="shared" si="32"/>
        <v>5</v>
      </c>
      <c r="R553">
        <f t="shared" si="33"/>
        <v>135.04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t="s">
        <v>8318</v>
      </c>
      <c r="Q554">
        <f t="shared" si="32"/>
        <v>0</v>
      </c>
      <c r="R554">
        <f t="shared" si="33"/>
        <v>0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t="s">
        <v>8318</v>
      </c>
      <c r="Q555">
        <f t="shared" si="32"/>
        <v>0</v>
      </c>
      <c r="R555">
        <f t="shared" si="33"/>
        <v>20.5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t="s">
        <v>8318</v>
      </c>
      <c r="Q556">
        <f t="shared" si="32"/>
        <v>37</v>
      </c>
      <c r="R556">
        <f t="shared" si="33"/>
        <v>64.36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t="s">
        <v>8318</v>
      </c>
      <c r="Q557">
        <f t="shared" si="32"/>
        <v>0</v>
      </c>
      <c r="R557">
        <f t="shared" si="33"/>
        <v>0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t="s">
        <v>8318</v>
      </c>
      <c r="Q558">
        <f t="shared" si="32"/>
        <v>3</v>
      </c>
      <c r="R558">
        <f t="shared" si="33"/>
        <v>200</v>
      </c>
      <c r="S558" s="14">
        <f t="shared" si="34"/>
        <v>42345.860150462962</v>
      </c>
      <c r="T558" s="14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t="s">
        <v>8318</v>
      </c>
      <c r="Q559">
        <f t="shared" si="32"/>
        <v>1</v>
      </c>
      <c r="R559">
        <f t="shared" si="33"/>
        <v>68.3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t="s">
        <v>8318</v>
      </c>
      <c r="Q560">
        <f t="shared" si="32"/>
        <v>0</v>
      </c>
      <c r="R560">
        <f t="shared" si="33"/>
        <v>0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t="s">
        <v>8318</v>
      </c>
      <c r="Q561">
        <f t="shared" si="32"/>
        <v>0</v>
      </c>
      <c r="R561">
        <f t="shared" si="33"/>
        <v>50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t="s">
        <v>8318</v>
      </c>
      <c r="Q562">
        <f t="shared" si="32"/>
        <v>0</v>
      </c>
      <c r="R562">
        <f t="shared" si="33"/>
        <v>4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t="s">
        <v>8318</v>
      </c>
      <c r="Q563">
        <f t="shared" si="32"/>
        <v>0</v>
      </c>
      <c r="R563">
        <f t="shared" si="33"/>
        <v>27.5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t="s">
        <v>8318</v>
      </c>
      <c r="Q564">
        <f t="shared" si="32"/>
        <v>0</v>
      </c>
      <c r="R564">
        <f t="shared" si="33"/>
        <v>0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t="s">
        <v>8318</v>
      </c>
      <c r="Q565">
        <f t="shared" si="32"/>
        <v>0</v>
      </c>
      <c r="R565">
        <f t="shared" si="33"/>
        <v>34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t="s">
        <v>8318</v>
      </c>
      <c r="Q566">
        <f t="shared" si="32"/>
        <v>0</v>
      </c>
      <c r="R566">
        <f t="shared" si="33"/>
        <v>1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t="s">
        <v>8318</v>
      </c>
      <c r="Q567">
        <f t="shared" si="32"/>
        <v>0</v>
      </c>
      <c r="R567">
        <f t="shared" si="33"/>
        <v>0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t="s">
        <v>8318</v>
      </c>
      <c r="Q568">
        <f t="shared" si="32"/>
        <v>0</v>
      </c>
      <c r="R568">
        <f t="shared" si="33"/>
        <v>1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t="s">
        <v>8318</v>
      </c>
      <c r="Q569">
        <f t="shared" si="32"/>
        <v>0</v>
      </c>
      <c r="R569">
        <f t="shared" si="33"/>
        <v>0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t="s">
        <v>8318</v>
      </c>
      <c r="Q570">
        <f t="shared" si="32"/>
        <v>1</v>
      </c>
      <c r="R570">
        <f t="shared" si="33"/>
        <v>49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t="s">
        <v>8318</v>
      </c>
      <c r="Q571">
        <f t="shared" si="32"/>
        <v>1</v>
      </c>
      <c r="R571">
        <f t="shared" si="33"/>
        <v>20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t="s">
        <v>8318</v>
      </c>
      <c r="Q572">
        <f t="shared" si="32"/>
        <v>0</v>
      </c>
      <c r="R572">
        <f t="shared" si="33"/>
        <v>142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t="s">
        <v>8318</v>
      </c>
      <c r="Q573">
        <f t="shared" si="32"/>
        <v>0</v>
      </c>
      <c r="R573">
        <f t="shared" si="33"/>
        <v>53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t="s">
        <v>8318</v>
      </c>
      <c r="Q574">
        <f t="shared" si="32"/>
        <v>0</v>
      </c>
      <c r="R574">
        <f t="shared" si="33"/>
        <v>0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t="s">
        <v>8318</v>
      </c>
      <c r="Q575">
        <f t="shared" si="32"/>
        <v>0</v>
      </c>
      <c r="R575">
        <f t="shared" si="33"/>
        <v>38.44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t="s">
        <v>8318</v>
      </c>
      <c r="Q576">
        <f t="shared" si="32"/>
        <v>1</v>
      </c>
      <c r="R576">
        <f t="shared" si="33"/>
        <v>20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t="s">
        <v>8318</v>
      </c>
      <c r="Q577">
        <f t="shared" si="32"/>
        <v>0</v>
      </c>
      <c r="R577">
        <f t="shared" si="33"/>
        <v>64.75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t="s">
        <v>8318</v>
      </c>
      <c r="Q578">
        <f t="shared" si="32"/>
        <v>0</v>
      </c>
      <c r="R578">
        <f t="shared" si="33"/>
        <v>1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t="s">
        <v>8318</v>
      </c>
      <c r="Q579">
        <f t="shared" ref="Q579:Q642" si="36">ROUND(E579/D579*100,0)</f>
        <v>0</v>
      </c>
      <c r="R579">
        <f t="shared" ref="R579:R642" si="37">IFERROR(ROUND(E579/L579,2),0)</f>
        <v>10</v>
      </c>
      <c r="S579" s="14">
        <f t="shared" ref="S579:S642" si="38">((((J579/60)/60)/24)+DATE(1970,1,1))</f>
        <v>42450.589143518519</v>
      </c>
      <c r="T579" s="14">
        <f t="shared" ref="T579:T642" si="39">((((I579/60)/60)/24)+DATE(1970,1,1))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t="s">
        <v>8318</v>
      </c>
      <c r="Q580">
        <f t="shared" si="36"/>
        <v>0</v>
      </c>
      <c r="R580">
        <f t="shared" si="37"/>
        <v>2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t="s">
        <v>8318</v>
      </c>
      <c r="Q581">
        <f t="shared" si="36"/>
        <v>1</v>
      </c>
      <c r="R581">
        <f t="shared" si="37"/>
        <v>35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t="s">
        <v>8318</v>
      </c>
      <c r="Q582">
        <f t="shared" si="36"/>
        <v>0</v>
      </c>
      <c r="R582">
        <f t="shared" si="37"/>
        <v>1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t="s">
        <v>8318</v>
      </c>
      <c r="Q583">
        <f t="shared" si="36"/>
        <v>0</v>
      </c>
      <c r="R583">
        <f t="shared" si="37"/>
        <v>0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t="s">
        <v>8318</v>
      </c>
      <c r="Q584">
        <f t="shared" si="36"/>
        <v>0</v>
      </c>
      <c r="R584">
        <f t="shared" si="37"/>
        <v>0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t="s">
        <v>8318</v>
      </c>
      <c r="Q585">
        <f t="shared" si="36"/>
        <v>0</v>
      </c>
      <c r="R585">
        <f t="shared" si="37"/>
        <v>1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t="s">
        <v>8318</v>
      </c>
      <c r="Q586">
        <f t="shared" si="36"/>
        <v>1</v>
      </c>
      <c r="R586">
        <f t="shared" si="37"/>
        <v>5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t="s">
        <v>8318</v>
      </c>
      <c r="Q587">
        <f t="shared" si="36"/>
        <v>0</v>
      </c>
      <c r="R587">
        <f t="shared" si="37"/>
        <v>0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t="s">
        <v>8318</v>
      </c>
      <c r="Q588">
        <f t="shared" si="36"/>
        <v>1</v>
      </c>
      <c r="R588">
        <f t="shared" si="37"/>
        <v>14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t="s">
        <v>8318</v>
      </c>
      <c r="Q589">
        <f t="shared" si="36"/>
        <v>9</v>
      </c>
      <c r="R589">
        <f t="shared" si="37"/>
        <v>389.29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t="s">
        <v>8318</v>
      </c>
      <c r="Q590">
        <f t="shared" si="36"/>
        <v>3</v>
      </c>
      <c r="R590">
        <f t="shared" si="37"/>
        <v>150.5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t="s">
        <v>8318</v>
      </c>
      <c r="Q591">
        <f t="shared" si="36"/>
        <v>0</v>
      </c>
      <c r="R591">
        <f t="shared" si="37"/>
        <v>1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t="s">
        <v>8318</v>
      </c>
      <c r="Q592">
        <f t="shared" si="36"/>
        <v>4</v>
      </c>
      <c r="R592">
        <f t="shared" si="37"/>
        <v>24.78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t="s">
        <v>8318</v>
      </c>
      <c r="Q593">
        <f t="shared" si="36"/>
        <v>0</v>
      </c>
      <c r="R593">
        <f t="shared" si="37"/>
        <v>30.5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t="s">
        <v>8318</v>
      </c>
      <c r="Q594">
        <f t="shared" si="36"/>
        <v>3</v>
      </c>
      <c r="R594">
        <f t="shared" si="37"/>
        <v>250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t="s">
        <v>8318</v>
      </c>
      <c r="Q595">
        <f t="shared" si="36"/>
        <v>23</v>
      </c>
      <c r="R595">
        <f t="shared" si="37"/>
        <v>16.43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t="s">
        <v>8318</v>
      </c>
      <c r="Q596">
        <f t="shared" si="36"/>
        <v>0</v>
      </c>
      <c r="R596">
        <f t="shared" si="37"/>
        <v>13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t="s">
        <v>8318</v>
      </c>
      <c r="Q597">
        <f t="shared" si="36"/>
        <v>0</v>
      </c>
      <c r="R597">
        <f t="shared" si="37"/>
        <v>53.25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t="s">
        <v>8318</v>
      </c>
      <c r="Q598">
        <f t="shared" si="36"/>
        <v>0</v>
      </c>
      <c r="R598">
        <f t="shared" si="37"/>
        <v>3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t="s">
        <v>8318</v>
      </c>
      <c r="Q599">
        <f t="shared" si="36"/>
        <v>0</v>
      </c>
      <c r="R599">
        <f t="shared" si="37"/>
        <v>10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t="s">
        <v>8318</v>
      </c>
      <c r="Q600">
        <f t="shared" si="36"/>
        <v>34</v>
      </c>
      <c r="R600">
        <f t="shared" si="37"/>
        <v>121.43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t="s">
        <v>8318</v>
      </c>
      <c r="Q601">
        <f t="shared" si="36"/>
        <v>0</v>
      </c>
      <c r="R601">
        <f t="shared" si="37"/>
        <v>15.5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t="s">
        <v>8318</v>
      </c>
      <c r="Q602">
        <f t="shared" si="36"/>
        <v>2</v>
      </c>
      <c r="R602">
        <f t="shared" si="37"/>
        <v>100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t="s">
        <v>8318</v>
      </c>
      <c r="Q603">
        <f t="shared" si="36"/>
        <v>1</v>
      </c>
      <c r="R603">
        <f t="shared" si="37"/>
        <v>23.33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t="s">
        <v>8318</v>
      </c>
      <c r="Q604">
        <f t="shared" si="36"/>
        <v>0</v>
      </c>
      <c r="R604">
        <f t="shared" si="37"/>
        <v>0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t="s">
        <v>8318</v>
      </c>
      <c r="Q605">
        <f t="shared" si="36"/>
        <v>4</v>
      </c>
      <c r="R605">
        <f t="shared" si="37"/>
        <v>45.39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t="s">
        <v>8318</v>
      </c>
      <c r="Q606">
        <f t="shared" si="36"/>
        <v>0</v>
      </c>
      <c r="R606">
        <f t="shared" si="37"/>
        <v>0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t="s">
        <v>8318</v>
      </c>
      <c r="Q607">
        <f t="shared" si="36"/>
        <v>3</v>
      </c>
      <c r="R607">
        <f t="shared" si="37"/>
        <v>16.38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t="s">
        <v>8318</v>
      </c>
      <c r="Q608">
        <f t="shared" si="36"/>
        <v>0</v>
      </c>
      <c r="R608">
        <f t="shared" si="37"/>
        <v>10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t="s">
        <v>8318</v>
      </c>
      <c r="Q609">
        <f t="shared" si="36"/>
        <v>0</v>
      </c>
      <c r="R609">
        <f t="shared" si="37"/>
        <v>0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t="s">
        <v>8318</v>
      </c>
      <c r="Q610">
        <f t="shared" si="36"/>
        <v>1</v>
      </c>
      <c r="R610">
        <f t="shared" si="37"/>
        <v>292.2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t="s">
        <v>8318</v>
      </c>
      <c r="Q611">
        <f t="shared" si="36"/>
        <v>1</v>
      </c>
      <c r="R611">
        <f t="shared" si="37"/>
        <v>5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t="s">
        <v>8318</v>
      </c>
      <c r="Q612">
        <f t="shared" si="36"/>
        <v>0</v>
      </c>
      <c r="R612">
        <f t="shared" si="37"/>
        <v>0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t="s">
        <v>8318</v>
      </c>
      <c r="Q613">
        <f t="shared" si="36"/>
        <v>0</v>
      </c>
      <c r="R613">
        <f t="shared" si="37"/>
        <v>0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t="s">
        <v>8318</v>
      </c>
      <c r="Q614">
        <f t="shared" si="36"/>
        <v>0</v>
      </c>
      <c r="R614">
        <f t="shared" si="37"/>
        <v>0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t="s">
        <v>8318</v>
      </c>
      <c r="Q615">
        <f t="shared" si="36"/>
        <v>21</v>
      </c>
      <c r="R615">
        <f t="shared" si="37"/>
        <v>105.93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t="s">
        <v>8318</v>
      </c>
      <c r="Q616">
        <f t="shared" si="36"/>
        <v>0</v>
      </c>
      <c r="R616">
        <f t="shared" si="37"/>
        <v>0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t="s">
        <v>8318</v>
      </c>
      <c r="Q617">
        <f t="shared" si="36"/>
        <v>0</v>
      </c>
      <c r="R617">
        <f t="shared" si="37"/>
        <v>0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t="s">
        <v>8318</v>
      </c>
      <c r="Q618">
        <f t="shared" si="36"/>
        <v>0</v>
      </c>
      <c r="R618">
        <f t="shared" si="37"/>
        <v>0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t="s">
        <v>8318</v>
      </c>
      <c r="Q619">
        <f t="shared" si="36"/>
        <v>3</v>
      </c>
      <c r="R619">
        <f t="shared" si="37"/>
        <v>20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t="s">
        <v>8318</v>
      </c>
      <c r="Q620">
        <f t="shared" si="36"/>
        <v>0</v>
      </c>
      <c r="R620">
        <f t="shared" si="37"/>
        <v>0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t="s">
        <v>8318</v>
      </c>
      <c r="Q621">
        <f t="shared" si="36"/>
        <v>0</v>
      </c>
      <c r="R621">
        <f t="shared" si="37"/>
        <v>1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t="s">
        <v>8318</v>
      </c>
      <c r="Q622">
        <f t="shared" si="36"/>
        <v>1</v>
      </c>
      <c r="R622">
        <f t="shared" si="37"/>
        <v>300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t="s">
        <v>8318</v>
      </c>
      <c r="Q623">
        <f t="shared" si="36"/>
        <v>1</v>
      </c>
      <c r="R623">
        <f t="shared" si="37"/>
        <v>87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t="s">
        <v>8318</v>
      </c>
      <c r="Q624">
        <f t="shared" si="36"/>
        <v>6</v>
      </c>
      <c r="R624">
        <f t="shared" si="37"/>
        <v>37.89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t="s">
        <v>8318</v>
      </c>
      <c r="Q625">
        <f t="shared" si="36"/>
        <v>0</v>
      </c>
      <c r="R625">
        <f t="shared" si="37"/>
        <v>0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t="s">
        <v>8318</v>
      </c>
      <c r="Q626">
        <f t="shared" si="36"/>
        <v>0</v>
      </c>
      <c r="R626">
        <f t="shared" si="37"/>
        <v>0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t="s">
        <v>8318</v>
      </c>
      <c r="Q627">
        <f t="shared" si="36"/>
        <v>0</v>
      </c>
      <c r="R627">
        <f t="shared" si="37"/>
        <v>0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t="s">
        <v>8318</v>
      </c>
      <c r="Q628">
        <f t="shared" si="36"/>
        <v>17</v>
      </c>
      <c r="R628">
        <f t="shared" si="37"/>
        <v>111.41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t="s">
        <v>8318</v>
      </c>
      <c r="Q629">
        <f t="shared" si="36"/>
        <v>0</v>
      </c>
      <c r="R629">
        <f t="shared" si="37"/>
        <v>90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t="s">
        <v>8318</v>
      </c>
      <c r="Q630">
        <f t="shared" si="36"/>
        <v>0</v>
      </c>
      <c r="R630">
        <f t="shared" si="37"/>
        <v>0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t="s">
        <v>8318</v>
      </c>
      <c r="Q631">
        <f t="shared" si="36"/>
        <v>0</v>
      </c>
      <c r="R631">
        <f t="shared" si="37"/>
        <v>116.67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t="s">
        <v>8318</v>
      </c>
      <c r="Q632">
        <f t="shared" si="36"/>
        <v>0</v>
      </c>
      <c r="R632">
        <f t="shared" si="37"/>
        <v>10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t="s">
        <v>8318</v>
      </c>
      <c r="Q633">
        <f t="shared" si="36"/>
        <v>1</v>
      </c>
      <c r="R633">
        <f t="shared" si="37"/>
        <v>76.67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t="s">
        <v>8318</v>
      </c>
      <c r="Q634">
        <f t="shared" si="36"/>
        <v>0</v>
      </c>
      <c r="R634">
        <f t="shared" si="37"/>
        <v>0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t="s">
        <v>8318</v>
      </c>
      <c r="Q635">
        <f t="shared" si="36"/>
        <v>12</v>
      </c>
      <c r="R635">
        <f t="shared" si="37"/>
        <v>49.8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t="s">
        <v>8318</v>
      </c>
      <c r="Q636">
        <f t="shared" si="36"/>
        <v>0</v>
      </c>
      <c r="R636">
        <f t="shared" si="37"/>
        <v>1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t="s">
        <v>8318</v>
      </c>
      <c r="Q637">
        <f t="shared" si="36"/>
        <v>0</v>
      </c>
      <c r="R637">
        <f t="shared" si="37"/>
        <v>2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t="s">
        <v>8318</v>
      </c>
      <c r="Q638">
        <f t="shared" si="36"/>
        <v>0</v>
      </c>
      <c r="R638">
        <f t="shared" si="37"/>
        <v>4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t="s">
        <v>8318</v>
      </c>
      <c r="Q639">
        <f t="shared" si="36"/>
        <v>0</v>
      </c>
      <c r="R639">
        <f t="shared" si="37"/>
        <v>0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t="s">
        <v>8318</v>
      </c>
      <c r="Q640">
        <f t="shared" si="36"/>
        <v>0</v>
      </c>
      <c r="R640">
        <f t="shared" si="37"/>
        <v>3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t="s">
        <v>8318</v>
      </c>
      <c r="Q641">
        <f t="shared" si="36"/>
        <v>0</v>
      </c>
      <c r="R641">
        <f t="shared" si="37"/>
        <v>1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t="s">
        <v>8319</v>
      </c>
      <c r="Q642">
        <f t="shared" si="36"/>
        <v>144</v>
      </c>
      <c r="R642">
        <f t="shared" si="37"/>
        <v>50.5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t="s">
        <v>8319</v>
      </c>
      <c r="Q643">
        <f t="shared" ref="Q643:Q706" si="40">ROUND(E643/D643*100,0)</f>
        <v>119</v>
      </c>
      <c r="R643">
        <f t="shared" ref="R643:R706" si="41">IFERROR(ROUND(E643/L643,2),0)</f>
        <v>151.32</v>
      </c>
      <c r="S643" s="14">
        <f t="shared" ref="S643:S706" si="42">((((J643/60)/60)/24)+DATE(1970,1,1))</f>
        <v>42199.57</v>
      </c>
      <c r="T643" s="14">
        <f t="shared" ref="T643:T706" si="43">((((I643/60)/60)/24)+DATE(1970,1,1))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t="s">
        <v>8319</v>
      </c>
      <c r="Q644">
        <f t="shared" si="40"/>
        <v>1460</v>
      </c>
      <c r="R644">
        <f t="shared" si="41"/>
        <v>134.36000000000001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t="s">
        <v>8319</v>
      </c>
      <c r="Q645">
        <f t="shared" si="40"/>
        <v>106</v>
      </c>
      <c r="R645">
        <f t="shared" si="41"/>
        <v>174.03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t="s">
        <v>8319</v>
      </c>
      <c r="Q646">
        <f t="shared" si="40"/>
        <v>300</v>
      </c>
      <c r="R646">
        <f t="shared" si="41"/>
        <v>73.489999999999995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t="s">
        <v>8319</v>
      </c>
      <c r="Q647">
        <f t="shared" si="40"/>
        <v>279</v>
      </c>
      <c r="R647">
        <f t="shared" si="41"/>
        <v>23.52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t="s">
        <v>8319</v>
      </c>
      <c r="Q648">
        <f t="shared" si="40"/>
        <v>132</v>
      </c>
      <c r="R648">
        <f t="shared" si="41"/>
        <v>39.07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t="s">
        <v>8319</v>
      </c>
      <c r="Q649">
        <f t="shared" si="40"/>
        <v>107</v>
      </c>
      <c r="R649">
        <f t="shared" si="41"/>
        <v>125.94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t="s">
        <v>8319</v>
      </c>
      <c r="Q650">
        <f t="shared" si="40"/>
        <v>127</v>
      </c>
      <c r="R650">
        <f t="shared" si="41"/>
        <v>1644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t="s">
        <v>8319</v>
      </c>
      <c r="Q651">
        <f t="shared" si="40"/>
        <v>140</v>
      </c>
      <c r="R651">
        <f t="shared" si="41"/>
        <v>42.67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t="s">
        <v>8319</v>
      </c>
      <c r="Q652">
        <f t="shared" si="40"/>
        <v>112</v>
      </c>
      <c r="R652">
        <f t="shared" si="41"/>
        <v>35.130000000000003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t="s">
        <v>8319</v>
      </c>
      <c r="Q653">
        <f t="shared" si="40"/>
        <v>101</v>
      </c>
      <c r="R653">
        <f t="shared" si="41"/>
        <v>239.35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t="s">
        <v>8319</v>
      </c>
      <c r="Q654">
        <f t="shared" si="40"/>
        <v>100</v>
      </c>
      <c r="R654">
        <f t="shared" si="41"/>
        <v>107.64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t="s">
        <v>8319</v>
      </c>
      <c r="Q655">
        <f t="shared" si="40"/>
        <v>141</v>
      </c>
      <c r="R655">
        <f t="shared" si="41"/>
        <v>95.83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t="s">
        <v>8319</v>
      </c>
      <c r="Q656">
        <f t="shared" si="40"/>
        <v>267</v>
      </c>
      <c r="R656">
        <f t="shared" si="41"/>
        <v>31.66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t="s">
        <v>8319</v>
      </c>
      <c r="Q657">
        <f t="shared" si="40"/>
        <v>147</v>
      </c>
      <c r="R657">
        <f t="shared" si="41"/>
        <v>42.89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t="s">
        <v>8319</v>
      </c>
      <c r="Q658">
        <f t="shared" si="40"/>
        <v>214</v>
      </c>
      <c r="R658">
        <f t="shared" si="41"/>
        <v>122.74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t="s">
        <v>8319</v>
      </c>
      <c r="Q659">
        <f t="shared" si="40"/>
        <v>126</v>
      </c>
      <c r="R659">
        <f t="shared" si="41"/>
        <v>190.45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t="s">
        <v>8319</v>
      </c>
      <c r="Q660">
        <f t="shared" si="40"/>
        <v>104</v>
      </c>
      <c r="R660">
        <f t="shared" si="41"/>
        <v>109.34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t="s">
        <v>8319</v>
      </c>
      <c r="Q661">
        <f t="shared" si="40"/>
        <v>101</v>
      </c>
      <c r="R661">
        <f t="shared" si="41"/>
        <v>143.66999999999999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t="s">
        <v>8319</v>
      </c>
      <c r="Q662">
        <f t="shared" si="40"/>
        <v>3</v>
      </c>
      <c r="R662">
        <f t="shared" si="41"/>
        <v>84.94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t="s">
        <v>8319</v>
      </c>
      <c r="Q663">
        <f t="shared" si="40"/>
        <v>1</v>
      </c>
      <c r="R663">
        <f t="shared" si="41"/>
        <v>10.56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t="s">
        <v>8319</v>
      </c>
      <c r="Q664">
        <f t="shared" si="40"/>
        <v>0</v>
      </c>
      <c r="R664">
        <f t="shared" si="41"/>
        <v>39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t="s">
        <v>8319</v>
      </c>
      <c r="Q665">
        <f t="shared" si="40"/>
        <v>0</v>
      </c>
      <c r="R665">
        <f t="shared" si="41"/>
        <v>100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t="s">
        <v>8319</v>
      </c>
      <c r="Q666">
        <f t="shared" si="40"/>
        <v>8</v>
      </c>
      <c r="R666">
        <f t="shared" si="41"/>
        <v>31.17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t="s">
        <v>8319</v>
      </c>
      <c r="Q667">
        <f t="shared" si="40"/>
        <v>19</v>
      </c>
      <c r="R667">
        <f t="shared" si="41"/>
        <v>155.33000000000001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t="s">
        <v>8319</v>
      </c>
      <c r="Q668">
        <f t="shared" si="40"/>
        <v>0</v>
      </c>
      <c r="R668">
        <f t="shared" si="41"/>
        <v>2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t="s">
        <v>8319</v>
      </c>
      <c r="Q669">
        <f t="shared" si="40"/>
        <v>10</v>
      </c>
      <c r="R669">
        <f t="shared" si="41"/>
        <v>178.93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t="s">
        <v>8319</v>
      </c>
      <c r="Q670">
        <f t="shared" si="40"/>
        <v>5</v>
      </c>
      <c r="R670">
        <f t="shared" si="41"/>
        <v>27.36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t="s">
        <v>8319</v>
      </c>
      <c r="Q671">
        <f t="shared" si="40"/>
        <v>22</v>
      </c>
      <c r="R671">
        <f t="shared" si="41"/>
        <v>1536.25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t="s">
        <v>8319</v>
      </c>
      <c r="Q672">
        <f t="shared" si="40"/>
        <v>29</v>
      </c>
      <c r="R672">
        <f t="shared" si="41"/>
        <v>85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t="s">
        <v>8319</v>
      </c>
      <c r="Q673">
        <f t="shared" si="40"/>
        <v>39</v>
      </c>
      <c r="R673">
        <f t="shared" si="41"/>
        <v>788.53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t="s">
        <v>8319</v>
      </c>
      <c r="Q674">
        <f t="shared" si="40"/>
        <v>22</v>
      </c>
      <c r="R674">
        <f t="shared" si="41"/>
        <v>50.3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t="s">
        <v>8319</v>
      </c>
      <c r="Q675">
        <f t="shared" si="40"/>
        <v>0</v>
      </c>
      <c r="R675">
        <f t="shared" si="41"/>
        <v>68.33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t="s">
        <v>8319</v>
      </c>
      <c r="Q676">
        <f t="shared" si="40"/>
        <v>0</v>
      </c>
      <c r="R676">
        <f t="shared" si="41"/>
        <v>7.5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t="s">
        <v>8319</v>
      </c>
      <c r="Q677">
        <f t="shared" si="40"/>
        <v>15</v>
      </c>
      <c r="R677">
        <f t="shared" si="41"/>
        <v>34.270000000000003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t="s">
        <v>8319</v>
      </c>
      <c r="Q678">
        <f t="shared" si="40"/>
        <v>1</v>
      </c>
      <c r="R678">
        <f t="shared" si="41"/>
        <v>61.29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t="s">
        <v>8319</v>
      </c>
      <c r="Q679">
        <f t="shared" si="40"/>
        <v>26</v>
      </c>
      <c r="R679">
        <f t="shared" si="41"/>
        <v>133.25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t="s">
        <v>8319</v>
      </c>
      <c r="Q680">
        <f t="shared" si="40"/>
        <v>4</v>
      </c>
      <c r="R680">
        <f t="shared" si="41"/>
        <v>65.180000000000007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t="s">
        <v>8319</v>
      </c>
      <c r="Q681">
        <f t="shared" si="40"/>
        <v>15</v>
      </c>
      <c r="R681">
        <f t="shared" si="41"/>
        <v>93.9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t="s">
        <v>8319</v>
      </c>
      <c r="Q682">
        <f t="shared" si="40"/>
        <v>26</v>
      </c>
      <c r="R682">
        <f t="shared" si="41"/>
        <v>150.65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t="s">
        <v>8319</v>
      </c>
      <c r="Q683">
        <f t="shared" si="40"/>
        <v>0</v>
      </c>
      <c r="R683">
        <f t="shared" si="41"/>
        <v>1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t="s">
        <v>8319</v>
      </c>
      <c r="Q684">
        <f t="shared" si="40"/>
        <v>0</v>
      </c>
      <c r="R684">
        <f t="shared" si="41"/>
        <v>13.25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t="s">
        <v>8319</v>
      </c>
      <c r="Q685">
        <f t="shared" si="40"/>
        <v>1</v>
      </c>
      <c r="R685">
        <f t="shared" si="41"/>
        <v>99.33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t="s">
        <v>8319</v>
      </c>
      <c r="Q686">
        <f t="shared" si="40"/>
        <v>7</v>
      </c>
      <c r="R686">
        <f t="shared" si="41"/>
        <v>177.39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t="s">
        <v>8319</v>
      </c>
      <c r="Q687">
        <f t="shared" si="40"/>
        <v>28</v>
      </c>
      <c r="R687">
        <f t="shared" si="41"/>
        <v>55.3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t="s">
        <v>8319</v>
      </c>
      <c r="Q688">
        <f t="shared" si="40"/>
        <v>0</v>
      </c>
      <c r="R688">
        <f t="shared" si="41"/>
        <v>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t="s">
        <v>8319</v>
      </c>
      <c r="Q689">
        <f t="shared" si="40"/>
        <v>4</v>
      </c>
      <c r="R689">
        <f t="shared" si="41"/>
        <v>591.66999999999996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t="s">
        <v>8319</v>
      </c>
      <c r="Q690">
        <f t="shared" si="40"/>
        <v>73</v>
      </c>
      <c r="R690">
        <f t="shared" si="41"/>
        <v>405.5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t="s">
        <v>8319</v>
      </c>
      <c r="Q691">
        <f t="shared" si="40"/>
        <v>58</v>
      </c>
      <c r="R691">
        <f t="shared" si="41"/>
        <v>343.15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t="s">
        <v>8319</v>
      </c>
      <c r="Q692">
        <f t="shared" si="40"/>
        <v>12</v>
      </c>
      <c r="R692">
        <f t="shared" si="41"/>
        <v>72.59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t="s">
        <v>8319</v>
      </c>
      <c r="Q693">
        <f t="shared" si="40"/>
        <v>1</v>
      </c>
      <c r="R693">
        <f t="shared" si="41"/>
        <v>26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t="s">
        <v>8319</v>
      </c>
      <c r="Q694">
        <f t="shared" si="40"/>
        <v>7</v>
      </c>
      <c r="R694">
        <f t="shared" si="41"/>
        <v>6.5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t="s">
        <v>8319</v>
      </c>
      <c r="Q695">
        <f t="shared" si="40"/>
        <v>35</v>
      </c>
      <c r="R695">
        <f t="shared" si="41"/>
        <v>119.39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t="s">
        <v>8319</v>
      </c>
      <c r="Q696">
        <f t="shared" si="40"/>
        <v>0</v>
      </c>
      <c r="R696">
        <f t="shared" si="41"/>
        <v>84.29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t="s">
        <v>8319</v>
      </c>
      <c r="Q697">
        <f t="shared" si="40"/>
        <v>1</v>
      </c>
      <c r="R697">
        <f t="shared" si="41"/>
        <v>90.86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t="s">
        <v>8319</v>
      </c>
      <c r="Q698">
        <f t="shared" si="40"/>
        <v>0</v>
      </c>
      <c r="R698">
        <f t="shared" si="41"/>
        <v>1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t="s">
        <v>8319</v>
      </c>
      <c r="Q699">
        <f t="shared" si="40"/>
        <v>46</v>
      </c>
      <c r="R699">
        <f t="shared" si="41"/>
        <v>20.34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t="s">
        <v>8319</v>
      </c>
      <c r="Q700">
        <f t="shared" si="40"/>
        <v>15</v>
      </c>
      <c r="R700">
        <f t="shared" si="41"/>
        <v>530.69000000000005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t="s">
        <v>8319</v>
      </c>
      <c r="Q701">
        <f t="shared" si="40"/>
        <v>82</v>
      </c>
      <c r="R701">
        <f t="shared" si="41"/>
        <v>120.39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t="s">
        <v>8319</v>
      </c>
      <c r="Q702">
        <f t="shared" si="40"/>
        <v>3</v>
      </c>
      <c r="R702">
        <f t="shared" si="41"/>
        <v>13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t="s">
        <v>8319</v>
      </c>
      <c r="Q703">
        <f t="shared" si="40"/>
        <v>27</v>
      </c>
      <c r="R703">
        <f t="shared" si="41"/>
        <v>291.33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t="s">
        <v>8319</v>
      </c>
      <c r="Q704">
        <f t="shared" si="40"/>
        <v>31</v>
      </c>
      <c r="R704">
        <f t="shared" si="41"/>
        <v>124.92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t="s">
        <v>8319</v>
      </c>
      <c r="Q705">
        <f t="shared" si="40"/>
        <v>6</v>
      </c>
      <c r="R705">
        <f t="shared" si="41"/>
        <v>119.57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t="s">
        <v>8319</v>
      </c>
      <c r="Q706">
        <f t="shared" si="40"/>
        <v>1</v>
      </c>
      <c r="R706">
        <f t="shared" si="41"/>
        <v>120.25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t="s">
        <v>8319</v>
      </c>
      <c r="Q707">
        <f t="shared" ref="Q707:Q770" si="44">ROUND(E707/D707*100,0)</f>
        <v>1</v>
      </c>
      <c r="R707">
        <f t="shared" ref="R707:R770" si="45">IFERROR(ROUND(E707/L707,2),0)</f>
        <v>195.4</v>
      </c>
      <c r="S707" s="14">
        <f t="shared" ref="S707:S770" si="46">((((J707/60)/60)/24)+DATE(1970,1,1))</f>
        <v>42726.491643518515</v>
      </c>
      <c r="T707" s="14">
        <f t="shared" ref="T707:T770" si="47">((((I707/60)/60)/24)+DATE(1970,1,1))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t="s">
        <v>8319</v>
      </c>
      <c r="Q708">
        <f t="shared" si="44"/>
        <v>0</v>
      </c>
      <c r="R708">
        <f t="shared" si="45"/>
        <v>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t="s">
        <v>8319</v>
      </c>
      <c r="Q709">
        <f t="shared" si="44"/>
        <v>79</v>
      </c>
      <c r="R709">
        <f t="shared" si="45"/>
        <v>117.7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t="s">
        <v>8319</v>
      </c>
      <c r="Q710">
        <f t="shared" si="44"/>
        <v>22</v>
      </c>
      <c r="R710">
        <f t="shared" si="45"/>
        <v>23.95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t="s">
        <v>8319</v>
      </c>
      <c r="Q711">
        <f t="shared" si="44"/>
        <v>0</v>
      </c>
      <c r="R711">
        <f t="shared" si="45"/>
        <v>30.5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t="s">
        <v>8319</v>
      </c>
      <c r="Q712">
        <f t="shared" si="44"/>
        <v>0</v>
      </c>
      <c r="R712">
        <f t="shared" si="45"/>
        <v>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t="s">
        <v>8319</v>
      </c>
      <c r="Q713">
        <f t="shared" si="44"/>
        <v>34</v>
      </c>
      <c r="R713">
        <f t="shared" si="45"/>
        <v>99.97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t="s">
        <v>8319</v>
      </c>
      <c r="Q714">
        <f t="shared" si="44"/>
        <v>0</v>
      </c>
      <c r="R714">
        <f t="shared" si="45"/>
        <v>26.25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t="s">
        <v>8319</v>
      </c>
      <c r="Q715">
        <f t="shared" si="44"/>
        <v>1</v>
      </c>
      <c r="R715">
        <f t="shared" si="45"/>
        <v>199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t="s">
        <v>8319</v>
      </c>
      <c r="Q716">
        <f t="shared" si="44"/>
        <v>15</v>
      </c>
      <c r="R716">
        <f t="shared" si="45"/>
        <v>80.319999999999993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t="s">
        <v>8319</v>
      </c>
      <c r="Q717">
        <f t="shared" si="44"/>
        <v>5</v>
      </c>
      <c r="R717">
        <f t="shared" si="45"/>
        <v>115.75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t="s">
        <v>8319</v>
      </c>
      <c r="Q718">
        <f t="shared" si="44"/>
        <v>10</v>
      </c>
      <c r="R718">
        <f t="shared" si="45"/>
        <v>44.69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t="s">
        <v>8319</v>
      </c>
      <c r="Q719">
        <f t="shared" si="44"/>
        <v>0</v>
      </c>
      <c r="R719">
        <f t="shared" si="45"/>
        <v>76.25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t="s">
        <v>8319</v>
      </c>
      <c r="Q720">
        <f t="shared" si="44"/>
        <v>1</v>
      </c>
      <c r="R720">
        <f t="shared" si="45"/>
        <v>22.5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t="s">
        <v>8319</v>
      </c>
      <c r="Q721">
        <f t="shared" si="44"/>
        <v>1</v>
      </c>
      <c r="R721">
        <f t="shared" si="45"/>
        <v>19.399999999999999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t="s">
        <v>8321</v>
      </c>
      <c r="Q722">
        <f t="shared" si="44"/>
        <v>144</v>
      </c>
      <c r="R722">
        <f t="shared" si="45"/>
        <v>66.709999999999994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t="s">
        <v>8321</v>
      </c>
      <c r="Q723">
        <f t="shared" si="44"/>
        <v>122</v>
      </c>
      <c r="R723">
        <f t="shared" si="45"/>
        <v>84.14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t="s">
        <v>8321</v>
      </c>
      <c r="Q724">
        <f t="shared" si="44"/>
        <v>132</v>
      </c>
      <c r="R724">
        <f t="shared" si="45"/>
        <v>215.73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t="s">
        <v>8321</v>
      </c>
      <c r="Q725">
        <f t="shared" si="44"/>
        <v>109</v>
      </c>
      <c r="R725">
        <f t="shared" si="45"/>
        <v>54.69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t="s">
        <v>8321</v>
      </c>
      <c r="Q726">
        <f t="shared" si="44"/>
        <v>105</v>
      </c>
      <c r="R726">
        <f t="shared" si="45"/>
        <v>51.63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t="s">
        <v>8321</v>
      </c>
      <c r="Q727">
        <f t="shared" si="44"/>
        <v>100</v>
      </c>
      <c r="R727">
        <f t="shared" si="45"/>
        <v>143.36000000000001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t="s">
        <v>8321</v>
      </c>
      <c r="Q728">
        <f t="shared" si="44"/>
        <v>101</v>
      </c>
      <c r="R728">
        <f t="shared" si="45"/>
        <v>72.430000000000007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t="s">
        <v>8321</v>
      </c>
      <c r="Q729">
        <f t="shared" si="44"/>
        <v>156</v>
      </c>
      <c r="R729">
        <f t="shared" si="45"/>
        <v>36.53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t="s">
        <v>8321</v>
      </c>
      <c r="Q730">
        <f t="shared" si="44"/>
        <v>106</v>
      </c>
      <c r="R730">
        <f t="shared" si="45"/>
        <v>60.9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t="s">
        <v>8321</v>
      </c>
      <c r="Q731">
        <f t="shared" si="44"/>
        <v>131</v>
      </c>
      <c r="R731">
        <f t="shared" si="45"/>
        <v>43.55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t="s">
        <v>8321</v>
      </c>
      <c r="Q732">
        <f t="shared" si="44"/>
        <v>132</v>
      </c>
      <c r="R732">
        <f t="shared" si="45"/>
        <v>99.77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t="s">
        <v>8321</v>
      </c>
      <c r="Q733">
        <f t="shared" si="44"/>
        <v>126</v>
      </c>
      <c r="R733">
        <f t="shared" si="45"/>
        <v>88.73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t="s">
        <v>8321</v>
      </c>
      <c r="Q734">
        <f t="shared" si="44"/>
        <v>160</v>
      </c>
      <c r="R734">
        <f t="shared" si="45"/>
        <v>4.92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t="s">
        <v>8321</v>
      </c>
      <c r="Q735">
        <f t="shared" si="44"/>
        <v>120</v>
      </c>
      <c r="R735">
        <f t="shared" si="45"/>
        <v>17.82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t="s">
        <v>8321</v>
      </c>
      <c r="Q736">
        <f t="shared" si="44"/>
        <v>126</v>
      </c>
      <c r="R736">
        <f t="shared" si="45"/>
        <v>187.19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t="s">
        <v>8321</v>
      </c>
      <c r="Q737">
        <f t="shared" si="44"/>
        <v>114</v>
      </c>
      <c r="R737">
        <f t="shared" si="45"/>
        <v>234.81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t="s">
        <v>8321</v>
      </c>
      <c r="Q738">
        <f t="shared" si="44"/>
        <v>315</v>
      </c>
      <c r="R738">
        <f t="shared" si="45"/>
        <v>105.05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t="s">
        <v>8321</v>
      </c>
      <c r="Q739">
        <f t="shared" si="44"/>
        <v>122</v>
      </c>
      <c r="R739">
        <f t="shared" si="45"/>
        <v>56.67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t="s">
        <v>8321</v>
      </c>
      <c r="Q740">
        <f t="shared" si="44"/>
        <v>107</v>
      </c>
      <c r="R740">
        <f t="shared" si="45"/>
        <v>39.049999999999997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t="s">
        <v>8321</v>
      </c>
      <c r="Q741">
        <f t="shared" si="44"/>
        <v>158</v>
      </c>
      <c r="R741">
        <f t="shared" si="45"/>
        <v>68.349999999999994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t="s">
        <v>8321</v>
      </c>
      <c r="Q742">
        <f t="shared" si="44"/>
        <v>107</v>
      </c>
      <c r="R742">
        <f t="shared" si="45"/>
        <v>169.58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t="s">
        <v>8321</v>
      </c>
      <c r="Q743">
        <f t="shared" si="44"/>
        <v>102</v>
      </c>
      <c r="R743">
        <f t="shared" si="45"/>
        <v>141.41999999999999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t="s">
        <v>8321</v>
      </c>
      <c r="Q744">
        <f t="shared" si="44"/>
        <v>111</v>
      </c>
      <c r="R744">
        <f t="shared" si="45"/>
        <v>67.39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t="s">
        <v>8321</v>
      </c>
      <c r="Q745">
        <f t="shared" si="44"/>
        <v>148</v>
      </c>
      <c r="R745">
        <f t="shared" si="45"/>
        <v>54.27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t="s">
        <v>8321</v>
      </c>
      <c r="Q746">
        <f t="shared" si="44"/>
        <v>102</v>
      </c>
      <c r="R746">
        <f t="shared" si="45"/>
        <v>82.52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t="s">
        <v>8321</v>
      </c>
      <c r="Q747">
        <f t="shared" si="44"/>
        <v>179</v>
      </c>
      <c r="R747">
        <f t="shared" si="45"/>
        <v>53.73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t="s">
        <v>8321</v>
      </c>
      <c r="Q748">
        <f t="shared" si="44"/>
        <v>111</v>
      </c>
      <c r="R748">
        <f t="shared" si="45"/>
        <v>34.21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t="s">
        <v>8321</v>
      </c>
      <c r="Q749">
        <f t="shared" si="44"/>
        <v>100</v>
      </c>
      <c r="R749">
        <f t="shared" si="45"/>
        <v>127.33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t="s">
        <v>8321</v>
      </c>
      <c r="Q750">
        <f t="shared" si="44"/>
        <v>100</v>
      </c>
      <c r="R750">
        <f t="shared" si="45"/>
        <v>45.57</v>
      </c>
      <c r="S750" s="14">
        <f t="shared" si="46"/>
        <v>41831.846828703703</v>
      </c>
      <c r="T750" s="14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t="s">
        <v>8321</v>
      </c>
      <c r="Q751">
        <f t="shared" si="44"/>
        <v>106</v>
      </c>
      <c r="R751">
        <f t="shared" si="45"/>
        <v>95.96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t="s">
        <v>8321</v>
      </c>
      <c r="Q752">
        <f t="shared" si="44"/>
        <v>103</v>
      </c>
      <c r="R752">
        <f t="shared" si="45"/>
        <v>77.27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t="s">
        <v>8321</v>
      </c>
      <c r="Q753">
        <f t="shared" si="44"/>
        <v>119</v>
      </c>
      <c r="R753">
        <f t="shared" si="45"/>
        <v>57.34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t="s">
        <v>8321</v>
      </c>
      <c r="Q754">
        <f t="shared" si="44"/>
        <v>112</v>
      </c>
      <c r="R754">
        <f t="shared" si="45"/>
        <v>53.19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t="s">
        <v>8321</v>
      </c>
      <c r="Q755">
        <f t="shared" si="44"/>
        <v>128</v>
      </c>
      <c r="R755">
        <f t="shared" si="45"/>
        <v>492.31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t="s">
        <v>8321</v>
      </c>
      <c r="Q756">
        <f t="shared" si="44"/>
        <v>104</v>
      </c>
      <c r="R756">
        <f t="shared" si="45"/>
        <v>42.35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t="s">
        <v>8321</v>
      </c>
      <c r="Q757">
        <f t="shared" si="44"/>
        <v>102</v>
      </c>
      <c r="R757">
        <f t="shared" si="45"/>
        <v>37.47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t="s">
        <v>8321</v>
      </c>
      <c r="Q758">
        <f t="shared" si="44"/>
        <v>118</v>
      </c>
      <c r="R758">
        <f t="shared" si="45"/>
        <v>37.450000000000003</v>
      </c>
      <c r="S758" s="14">
        <f t="shared" si="46"/>
        <v>40590.766886574071</v>
      </c>
      <c r="T758" s="14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t="s">
        <v>8321</v>
      </c>
      <c r="Q759">
        <f t="shared" si="44"/>
        <v>238</v>
      </c>
      <c r="R759">
        <f t="shared" si="45"/>
        <v>33.06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t="s">
        <v>8321</v>
      </c>
      <c r="Q760">
        <f t="shared" si="44"/>
        <v>102</v>
      </c>
      <c r="R760">
        <f t="shared" si="45"/>
        <v>134.21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t="s">
        <v>8321</v>
      </c>
      <c r="Q761">
        <f t="shared" si="44"/>
        <v>102</v>
      </c>
      <c r="R761">
        <f t="shared" si="45"/>
        <v>51.47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t="s">
        <v>8322</v>
      </c>
      <c r="Q762">
        <f t="shared" si="44"/>
        <v>0</v>
      </c>
      <c r="R762">
        <f t="shared" si="45"/>
        <v>0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t="s">
        <v>8322</v>
      </c>
      <c r="Q763">
        <f t="shared" si="44"/>
        <v>5</v>
      </c>
      <c r="R763">
        <f t="shared" si="45"/>
        <v>39.17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t="s">
        <v>8322</v>
      </c>
      <c r="Q764">
        <f t="shared" si="44"/>
        <v>0</v>
      </c>
      <c r="R764">
        <f t="shared" si="45"/>
        <v>0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t="s">
        <v>8322</v>
      </c>
      <c r="Q765">
        <f t="shared" si="44"/>
        <v>0</v>
      </c>
      <c r="R765">
        <f t="shared" si="45"/>
        <v>5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t="s">
        <v>8322</v>
      </c>
      <c r="Q766">
        <f t="shared" si="44"/>
        <v>0</v>
      </c>
      <c r="R766">
        <f t="shared" si="45"/>
        <v>0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t="s">
        <v>8322</v>
      </c>
      <c r="Q767">
        <f t="shared" si="44"/>
        <v>36</v>
      </c>
      <c r="R767">
        <f t="shared" si="45"/>
        <v>57.3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t="s">
        <v>8322</v>
      </c>
      <c r="Q768">
        <f t="shared" si="44"/>
        <v>0</v>
      </c>
      <c r="R768">
        <f t="shared" si="45"/>
        <v>0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t="s">
        <v>8322</v>
      </c>
      <c r="Q769">
        <f t="shared" si="44"/>
        <v>4</v>
      </c>
      <c r="R769">
        <f t="shared" si="45"/>
        <v>59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t="s">
        <v>8322</v>
      </c>
      <c r="Q770">
        <f t="shared" si="44"/>
        <v>0</v>
      </c>
      <c r="R770">
        <f t="shared" si="45"/>
        <v>0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t="s">
        <v>8322</v>
      </c>
      <c r="Q771">
        <f t="shared" ref="Q771:Q834" si="48">ROUND(E771/D771*100,0)</f>
        <v>41</v>
      </c>
      <c r="R771">
        <f t="shared" ref="R771:R834" si="49">IFERROR(ROUND(E771/L771,2),0)</f>
        <v>31.85</v>
      </c>
      <c r="S771" s="14">
        <f t="shared" ref="S771:S834" si="50">((((J771/60)/60)/24)+DATE(1970,1,1))</f>
        <v>41604.996458333335</v>
      </c>
      <c r="T771" s="14">
        <f t="shared" ref="T771:T834" si="51">((((I771/60)/60)/24)+DATE(1970,1,1))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t="s">
        <v>8322</v>
      </c>
      <c r="Q772">
        <f t="shared" si="48"/>
        <v>0</v>
      </c>
      <c r="R772">
        <f t="shared" si="49"/>
        <v>0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t="s">
        <v>8322</v>
      </c>
      <c r="Q773">
        <f t="shared" si="48"/>
        <v>0</v>
      </c>
      <c r="R773">
        <f t="shared" si="49"/>
        <v>10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t="s">
        <v>8322</v>
      </c>
      <c r="Q774">
        <f t="shared" si="48"/>
        <v>3</v>
      </c>
      <c r="R774">
        <f t="shared" si="49"/>
        <v>50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t="s">
        <v>8322</v>
      </c>
      <c r="Q775">
        <f t="shared" si="48"/>
        <v>1</v>
      </c>
      <c r="R775">
        <f t="shared" si="49"/>
        <v>16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t="s">
        <v>8322</v>
      </c>
      <c r="Q776">
        <f t="shared" si="48"/>
        <v>70</v>
      </c>
      <c r="R776">
        <f t="shared" si="49"/>
        <v>39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t="s">
        <v>8322</v>
      </c>
      <c r="Q777">
        <f t="shared" si="48"/>
        <v>2</v>
      </c>
      <c r="R777">
        <f t="shared" si="49"/>
        <v>34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t="s">
        <v>8322</v>
      </c>
      <c r="Q778">
        <f t="shared" si="48"/>
        <v>51</v>
      </c>
      <c r="R778">
        <f t="shared" si="49"/>
        <v>63.12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t="s">
        <v>8322</v>
      </c>
      <c r="Q779">
        <f t="shared" si="48"/>
        <v>1</v>
      </c>
      <c r="R779">
        <f t="shared" si="49"/>
        <v>7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t="s">
        <v>8322</v>
      </c>
      <c r="Q780">
        <f t="shared" si="48"/>
        <v>0</v>
      </c>
      <c r="R780">
        <f t="shared" si="49"/>
        <v>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t="s">
        <v>8322</v>
      </c>
      <c r="Q781">
        <f t="shared" si="48"/>
        <v>3</v>
      </c>
      <c r="R781">
        <f t="shared" si="49"/>
        <v>66.67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t="s">
        <v>8324</v>
      </c>
      <c r="Q782">
        <f t="shared" si="48"/>
        <v>104</v>
      </c>
      <c r="R782">
        <f t="shared" si="49"/>
        <v>38.520000000000003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t="s">
        <v>8324</v>
      </c>
      <c r="Q783">
        <f t="shared" si="48"/>
        <v>133</v>
      </c>
      <c r="R783">
        <f t="shared" si="49"/>
        <v>42.61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t="s">
        <v>8324</v>
      </c>
      <c r="Q784">
        <f t="shared" si="48"/>
        <v>100</v>
      </c>
      <c r="R784">
        <f t="shared" si="49"/>
        <v>50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t="s">
        <v>8324</v>
      </c>
      <c r="Q785">
        <f t="shared" si="48"/>
        <v>148</v>
      </c>
      <c r="R785">
        <f t="shared" si="49"/>
        <v>63.49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t="s">
        <v>8324</v>
      </c>
      <c r="Q786">
        <f t="shared" si="48"/>
        <v>103</v>
      </c>
      <c r="R786">
        <f t="shared" si="49"/>
        <v>102.5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t="s">
        <v>8324</v>
      </c>
      <c r="Q787">
        <f t="shared" si="48"/>
        <v>181</v>
      </c>
      <c r="R787">
        <f t="shared" si="49"/>
        <v>31.14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t="s">
        <v>8324</v>
      </c>
      <c r="Q788">
        <f t="shared" si="48"/>
        <v>143</v>
      </c>
      <c r="R788">
        <f t="shared" si="49"/>
        <v>162.27000000000001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t="s">
        <v>8324</v>
      </c>
      <c r="Q789">
        <f t="shared" si="48"/>
        <v>114</v>
      </c>
      <c r="R789">
        <f t="shared" si="49"/>
        <v>80.59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t="s">
        <v>8324</v>
      </c>
      <c r="Q790">
        <f t="shared" si="48"/>
        <v>204</v>
      </c>
      <c r="R790">
        <f t="shared" si="49"/>
        <v>59.85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t="s">
        <v>8324</v>
      </c>
      <c r="Q791">
        <f t="shared" si="48"/>
        <v>109</v>
      </c>
      <c r="R791">
        <f t="shared" si="49"/>
        <v>132.86000000000001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t="s">
        <v>8324</v>
      </c>
      <c r="Q792">
        <f t="shared" si="48"/>
        <v>144</v>
      </c>
      <c r="R792">
        <f t="shared" si="49"/>
        <v>92.55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t="s">
        <v>8324</v>
      </c>
      <c r="Q793">
        <f t="shared" si="48"/>
        <v>104</v>
      </c>
      <c r="R793">
        <f t="shared" si="49"/>
        <v>60.86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t="s">
        <v>8324</v>
      </c>
      <c r="Q794">
        <f t="shared" si="48"/>
        <v>100</v>
      </c>
      <c r="R794">
        <f t="shared" si="49"/>
        <v>41.85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t="s">
        <v>8324</v>
      </c>
      <c r="Q795">
        <f t="shared" si="48"/>
        <v>103</v>
      </c>
      <c r="R795">
        <f t="shared" si="49"/>
        <v>88.33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t="s">
        <v>8324</v>
      </c>
      <c r="Q796">
        <f t="shared" si="48"/>
        <v>105</v>
      </c>
      <c r="R796">
        <f t="shared" si="49"/>
        <v>158.96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t="s">
        <v>8324</v>
      </c>
      <c r="Q797">
        <f t="shared" si="48"/>
        <v>112</v>
      </c>
      <c r="R797">
        <f t="shared" si="49"/>
        <v>85.05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t="s">
        <v>8324</v>
      </c>
      <c r="Q798">
        <f t="shared" si="48"/>
        <v>101</v>
      </c>
      <c r="R798">
        <f t="shared" si="49"/>
        <v>112.61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t="s">
        <v>8324</v>
      </c>
      <c r="Q799">
        <f t="shared" si="48"/>
        <v>108</v>
      </c>
      <c r="R799">
        <f t="shared" si="49"/>
        <v>45.44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t="s">
        <v>8324</v>
      </c>
      <c r="Q800">
        <f t="shared" si="48"/>
        <v>115</v>
      </c>
      <c r="R800">
        <f t="shared" si="49"/>
        <v>46.22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t="s">
        <v>8324</v>
      </c>
      <c r="Q801">
        <f t="shared" si="48"/>
        <v>100</v>
      </c>
      <c r="R801">
        <f t="shared" si="49"/>
        <v>178.61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t="s">
        <v>8324</v>
      </c>
      <c r="Q802">
        <f t="shared" si="48"/>
        <v>152</v>
      </c>
      <c r="R802">
        <f t="shared" si="49"/>
        <v>40.75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t="s">
        <v>8324</v>
      </c>
      <c r="Q803">
        <f t="shared" si="48"/>
        <v>112</v>
      </c>
      <c r="R803">
        <f t="shared" si="49"/>
        <v>43.73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t="s">
        <v>8324</v>
      </c>
      <c r="Q804">
        <f t="shared" si="48"/>
        <v>101</v>
      </c>
      <c r="R804">
        <f t="shared" si="49"/>
        <v>81.069999999999993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t="s">
        <v>8324</v>
      </c>
      <c r="Q805">
        <f t="shared" si="48"/>
        <v>123</v>
      </c>
      <c r="R805">
        <f t="shared" si="49"/>
        <v>74.61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t="s">
        <v>8324</v>
      </c>
      <c r="Q806">
        <f t="shared" si="48"/>
        <v>100</v>
      </c>
      <c r="R806">
        <f t="shared" si="49"/>
        <v>305.56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t="s">
        <v>8324</v>
      </c>
      <c r="Q807">
        <f t="shared" si="48"/>
        <v>105</v>
      </c>
      <c r="R807">
        <f t="shared" si="49"/>
        <v>58.33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t="s">
        <v>8324</v>
      </c>
      <c r="Q808">
        <f t="shared" si="48"/>
        <v>104</v>
      </c>
      <c r="R808">
        <f t="shared" si="49"/>
        <v>117.68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t="s">
        <v>8324</v>
      </c>
      <c r="Q809">
        <f t="shared" si="48"/>
        <v>105</v>
      </c>
      <c r="R809">
        <f t="shared" si="49"/>
        <v>73.77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t="s">
        <v>8324</v>
      </c>
      <c r="Q810">
        <f t="shared" si="48"/>
        <v>100</v>
      </c>
      <c r="R810">
        <f t="shared" si="49"/>
        <v>104.65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t="s">
        <v>8324</v>
      </c>
      <c r="Q811">
        <f t="shared" si="48"/>
        <v>104</v>
      </c>
      <c r="R811">
        <f t="shared" si="49"/>
        <v>79.83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t="s">
        <v>8324</v>
      </c>
      <c r="Q812">
        <f t="shared" si="48"/>
        <v>105</v>
      </c>
      <c r="R812">
        <f t="shared" si="49"/>
        <v>58.33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t="s">
        <v>8324</v>
      </c>
      <c r="Q813">
        <f t="shared" si="48"/>
        <v>104</v>
      </c>
      <c r="R813">
        <f t="shared" si="49"/>
        <v>86.67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t="s">
        <v>8324</v>
      </c>
      <c r="Q814">
        <f t="shared" si="48"/>
        <v>152</v>
      </c>
      <c r="R814">
        <f t="shared" si="49"/>
        <v>27.61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t="s">
        <v>8324</v>
      </c>
      <c r="Q815">
        <f t="shared" si="48"/>
        <v>160</v>
      </c>
      <c r="R815">
        <f t="shared" si="49"/>
        <v>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t="s">
        <v>8324</v>
      </c>
      <c r="Q816">
        <f t="shared" si="48"/>
        <v>127</v>
      </c>
      <c r="R816">
        <f t="shared" si="49"/>
        <v>45.46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t="s">
        <v>8324</v>
      </c>
      <c r="Q817">
        <f t="shared" si="48"/>
        <v>107</v>
      </c>
      <c r="R817">
        <f t="shared" si="49"/>
        <v>99.53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t="s">
        <v>8324</v>
      </c>
      <c r="Q818">
        <f t="shared" si="48"/>
        <v>115</v>
      </c>
      <c r="R818">
        <f t="shared" si="49"/>
        <v>39.31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t="s">
        <v>8324</v>
      </c>
      <c r="Q819">
        <f t="shared" si="48"/>
        <v>137</v>
      </c>
      <c r="R819">
        <f t="shared" si="49"/>
        <v>89.42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t="s">
        <v>8324</v>
      </c>
      <c r="Q820">
        <f t="shared" si="48"/>
        <v>156</v>
      </c>
      <c r="R820">
        <f t="shared" si="49"/>
        <v>28.68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t="s">
        <v>8324</v>
      </c>
      <c r="Q821">
        <f t="shared" si="48"/>
        <v>109</v>
      </c>
      <c r="R821">
        <f t="shared" si="49"/>
        <v>31.07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t="s">
        <v>8324</v>
      </c>
      <c r="Q822">
        <f t="shared" si="48"/>
        <v>134</v>
      </c>
      <c r="R822">
        <f t="shared" si="49"/>
        <v>70.55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t="s">
        <v>8324</v>
      </c>
      <c r="Q823">
        <f t="shared" si="48"/>
        <v>100</v>
      </c>
      <c r="R823">
        <f t="shared" si="49"/>
        <v>224.13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t="s">
        <v>8324</v>
      </c>
      <c r="Q824">
        <f t="shared" si="48"/>
        <v>119</v>
      </c>
      <c r="R824">
        <f t="shared" si="49"/>
        <v>51.81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t="s">
        <v>8324</v>
      </c>
      <c r="Q825">
        <f t="shared" si="48"/>
        <v>180</v>
      </c>
      <c r="R825">
        <f t="shared" si="49"/>
        <v>43.52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t="s">
        <v>8324</v>
      </c>
      <c r="Q826">
        <f t="shared" si="48"/>
        <v>134</v>
      </c>
      <c r="R826">
        <f t="shared" si="49"/>
        <v>39.82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t="s">
        <v>8324</v>
      </c>
      <c r="Q827">
        <f t="shared" si="48"/>
        <v>100</v>
      </c>
      <c r="R827">
        <f t="shared" si="49"/>
        <v>126.81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t="s">
        <v>8324</v>
      </c>
      <c r="Q828">
        <f t="shared" si="48"/>
        <v>101</v>
      </c>
      <c r="R828">
        <f t="shared" si="49"/>
        <v>113.88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t="s">
        <v>8324</v>
      </c>
      <c r="Q829">
        <f t="shared" si="48"/>
        <v>103</v>
      </c>
      <c r="R829">
        <f t="shared" si="49"/>
        <v>28.18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t="s">
        <v>8324</v>
      </c>
      <c r="Q830">
        <f t="shared" si="48"/>
        <v>107</v>
      </c>
      <c r="R830">
        <f t="shared" si="49"/>
        <v>36.61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t="s">
        <v>8324</v>
      </c>
      <c r="Q831">
        <f t="shared" si="48"/>
        <v>104</v>
      </c>
      <c r="R831">
        <f t="shared" si="49"/>
        <v>32.5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t="s">
        <v>8324</v>
      </c>
      <c r="Q832">
        <f t="shared" si="48"/>
        <v>108</v>
      </c>
      <c r="R832">
        <f t="shared" si="49"/>
        <v>60.66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t="s">
        <v>8324</v>
      </c>
      <c r="Q833">
        <f t="shared" si="48"/>
        <v>233</v>
      </c>
      <c r="R833">
        <f t="shared" si="49"/>
        <v>175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t="s">
        <v>8324</v>
      </c>
      <c r="Q834">
        <f t="shared" si="48"/>
        <v>101</v>
      </c>
      <c r="R834">
        <f t="shared" si="49"/>
        <v>97.99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t="s">
        <v>8324</v>
      </c>
      <c r="Q835">
        <f t="shared" ref="Q835:Q898" si="52">ROUND(E835/D835*100,0)</f>
        <v>102</v>
      </c>
      <c r="R835">
        <f t="shared" ref="R835:R898" si="53">IFERROR(ROUND(E835/L835,2),0)</f>
        <v>148.78</v>
      </c>
      <c r="S835" s="14">
        <f t="shared" ref="S835:S898" si="54">((((J835/60)/60)/24)+DATE(1970,1,1))</f>
        <v>41718.878182870372</v>
      </c>
      <c r="T835" s="14">
        <f t="shared" ref="T835:T898" si="55">((((I835/60)/60)/24)+DATE(1970,1,1))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t="s">
        <v>8324</v>
      </c>
      <c r="Q836">
        <f t="shared" si="52"/>
        <v>131</v>
      </c>
      <c r="R836">
        <f t="shared" si="53"/>
        <v>96.08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t="s">
        <v>8324</v>
      </c>
      <c r="Q837">
        <f t="shared" si="52"/>
        <v>117</v>
      </c>
      <c r="R837">
        <f t="shared" si="53"/>
        <v>58.63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t="s">
        <v>8324</v>
      </c>
      <c r="Q838">
        <f t="shared" si="52"/>
        <v>101</v>
      </c>
      <c r="R838">
        <f t="shared" si="53"/>
        <v>109.71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t="s">
        <v>8324</v>
      </c>
      <c r="Q839">
        <f t="shared" si="52"/>
        <v>122</v>
      </c>
      <c r="R839">
        <f t="shared" si="53"/>
        <v>49.11</v>
      </c>
      <c r="S839" s="14">
        <f t="shared" si="54"/>
        <v>41730.998402777775</v>
      </c>
      <c r="T839" s="14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t="s">
        <v>8324</v>
      </c>
      <c r="Q840">
        <f t="shared" si="52"/>
        <v>145</v>
      </c>
      <c r="R840">
        <f t="shared" si="53"/>
        <v>47.67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t="s">
        <v>8324</v>
      </c>
      <c r="Q841">
        <f t="shared" si="52"/>
        <v>117</v>
      </c>
      <c r="R841">
        <f t="shared" si="53"/>
        <v>60.74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t="s">
        <v>8325</v>
      </c>
      <c r="Q842">
        <f t="shared" si="52"/>
        <v>120</v>
      </c>
      <c r="R842">
        <f t="shared" si="53"/>
        <v>63.38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t="s">
        <v>8325</v>
      </c>
      <c r="Q843">
        <f t="shared" si="52"/>
        <v>101</v>
      </c>
      <c r="R843">
        <f t="shared" si="53"/>
        <v>53.89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t="s">
        <v>8325</v>
      </c>
      <c r="Q844">
        <f t="shared" si="52"/>
        <v>104</v>
      </c>
      <c r="R844">
        <f t="shared" si="53"/>
        <v>66.87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t="s">
        <v>8325</v>
      </c>
      <c r="Q845">
        <f t="shared" si="52"/>
        <v>267</v>
      </c>
      <c r="R845">
        <f t="shared" si="53"/>
        <v>63.1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t="s">
        <v>8325</v>
      </c>
      <c r="Q846">
        <f t="shared" si="52"/>
        <v>194</v>
      </c>
      <c r="R846">
        <f t="shared" si="53"/>
        <v>36.630000000000003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t="s">
        <v>8325</v>
      </c>
      <c r="Q847">
        <f t="shared" si="52"/>
        <v>120</v>
      </c>
      <c r="R847">
        <f t="shared" si="53"/>
        <v>34.01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t="s">
        <v>8325</v>
      </c>
      <c r="Q848">
        <f t="shared" si="52"/>
        <v>122</v>
      </c>
      <c r="R848">
        <f t="shared" si="53"/>
        <v>28.55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t="s">
        <v>8325</v>
      </c>
      <c r="Q849">
        <f t="shared" si="52"/>
        <v>100</v>
      </c>
      <c r="R849">
        <f t="shared" si="53"/>
        <v>10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t="s">
        <v>8325</v>
      </c>
      <c r="Q850">
        <f t="shared" si="52"/>
        <v>100</v>
      </c>
      <c r="R850">
        <f t="shared" si="53"/>
        <v>18.75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t="s">
        <v>8325</v>
      </c>
      <c r="Q851">
        <f t="shared" si="52"/>
        <v>120</v>
      </c>
      <c r="R851">
        <f t="shared" si="53"/>
        <v>41.7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t="s">
        <v>8325</v>
      </c>
      <c r="Q852">
        <f t="shared" si="52"/>
        <v>155</v>
      </c>
      <c r="R852">
        <f t="shared" si="53"/>
        <v>46.67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t="s">
        <v>8325</v>
      </c>
      <c r="Q853">
        <f t="shared" si="52"/>
        <v>130</v>
      </c>
      <c r="R853">
        <f t="shared" si="53"/>
        <v>37.270000000000003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t="s">
        <v>8325</v>
      </c>
      <c r="Q854">
        <f t="shared" si="52"/>
        <v>105</v>
      </c>
      <c r="R854">
        <f t="shared" si="53"/>
        <v>59.26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t="s">
        <v>8325</v>
      </c>
      <c r="Q855">
        <f t="shared" si="52"/>
        <v>100</v>
      </c>
      <c r="R855">
        <f t="shared" si="53"/>
        <v>30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t="s">
        <v>8325</v>
      </c>
      <c r="Q856">
        <f t="shared" si="52"/>
        <v>118</v>
      </c>
      <c r="R856">
        <f t="shared" si="53"/>
        <v>65.86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t="s">
        <v>8325</v>
      </c>
      <c r="Q857">
        <f t="shared" si="52"/>
        <v>103</v>
      </c>
      <c r="R857">
        <f t="shared" si="53"/>
        <v>31.91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t="s">
        <v>8325</v>
      </c>
      <c r="Q858">
        <f t="shared" si="52"/>
        <v>218</v>
      </c>
      <c r="R858">
        <f t="shared" si="53"/>
        <v>19.46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t="s">
        <v>8325</v>
      </c>
      <c r="Q859">
        <f t="shared" si="52"/>
        <v>100</v>
      </c>
      <c r="R859">
        <f t="shared" si="53"/>
        <v>50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t="s">
        <v>8325</v>
      </c>
      <c r="Q860">
        <f t="shared" si="52"/>
        <v>144</v>
      </c>
      <c r="R860">
        <f t="shared" si="53"/>
        <v>22.74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t="s">
        <v>8325</v>
      </c>
      <c r="Q861">
        <f t="shared" si="52"/>
        <v>105</v>
      </c>
      <c r="R861">
        <f t="shared" si="53"/>
        <v>42.72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t="s">
        <v>8326</v>
      </c>
      <c r="Q862">
        <f t="shared" si="52"/>
        <v>18</v>
      </c>
      <c r="R862">
        <f t="shared" si="53"/>
        <v>52.92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t="s">
        <v>8326</v>
      </c>
      <c r="Q863">
        <f t="shared" si="52"/>
        <v>2</v>
      </c>
      <c r="R863">
        <f t="shared" si="53"/>
        <v>50.5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t="s">
        <v>8326</v>
      </c>
      <c r="Q864">
        <f t="shared" si="52"/>
        <v>0</v>
      </c>
      <c r="R864">
        <f t="shared" si="53"/>
        <v>42.5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t="s">
        <v>8326</v>
      </c>
      <c r="Q865">
        <f t="shared" si="52"/>
        <v>5</v>
      </c>
      <c r="R865">
        <f t="shared" si="53"/>
        <v>18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t="s">
        <v>8326</v>
      </c>
      <c r="Q866">
        <f t="shared" si="52"/>
        <v>42</v>
      </c>
      <c r="R866">
        <f t="shared" si="53"/>
        <v>34.18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t="s">
        <v>8326</v>
      </c>
      <c r="Q867">
        <f t="shared" si="52"/>
        <v>2</v>
      </c>
      <c r="R867">
        <f t="shared" si="53"/>
        <v>22.5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t="s">
        <v>8326</v>
      </c>
      <c r="Q868">
        <f t="shared" si="52"/>
        <v>18</v>
      </c>
      <c r="R868">
        <f t="shared" si="53"/>
        <v>58.18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t="s">
        <v>8326</v>
      </c>
      <c r="Q869">
        <f t="shared" si="52"/>
        <v>24</v>
      </c>
      <c r="R869">
        <f t="shared" si="53"/>
        <v>109.18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t="s">
        <v>8326</v>
      </c>
      <c r="Q870">
        <f t="shared" si="52"/>
        <v>0</v>
      </c>
      <c r="R870">
        <f t="shared" si="53"/>
        <v>50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t="s">
        <v>8326</v>
      </c>
      <c r="Q871">
        <f t="shared" si="52"/>
        <v>12</v>
      </c>
      <c r="R871">
        <f t="shared" si="53"/>
        <v>346.67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t="s">
        <v>8326</v>
      </c>
      <c r="Q872">
        <f t="shared" si="52"/>
        <v>0</v>
      </c>
      <c r="R872">
        <f t="shared" si="53"/>
        <v>12.4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t="s">
        <v>8326</v>
      </c>
      <c r="Q873">
        <f t="shared" si="52"/>
        <v>5</v>
      </c>
      <c r="R873">
        <f t="shared" si="53"/>
        <v>27.08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t="s">
        <v>8326</v>
      </c>
      <c r="Q874">
        <f t="shared" si="52"/>
        <v>1</v>
      </c>
      <c r="R874">
        <f t="shared" si="53"/>
        <v>32.5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t="s">
        <v>8326</v>
      </c>
      <c r="Q875">
        <f t="shared" si="52"/>
        <v>1</v>
      </c>
      <c r="R875">
        <f t="shared" si="53"/>
        <v>9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t="s">
        <v>8326</v>
      </c>
      <c r="Q876">
        <f t="shared" si="52"/>
        <v>24</v>
      </c>
      <c r="R876">
        <f t="shared" si="53"/>
        <v>34.76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t="s">
        <v>8326</v>
      </c>
      <c r="Q877">
        <f t="shared" si="52"/>
        <v>0</v>
      </c>
      <c r="R877">
        <f t="shared" si="53"/>
        <v>0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t="s">
        <v>8326</v>
      </c>
      <c r="Q878">
        <f t="shared" si="52"/>
        <v>41</v>
      </c>
      <c r="R878">
        <f t="shared" si="53"/>
        <v>28.58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t="s">
        <v>8326</v>
      </c>
      <c r="Q879">
        <f t="shared" si="52"/>
        <v>68</v>
      </c>
      <c r="R879">
        <f t="shared" si="53"/>
        <v>46.59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t="s">
        <v>8326</v>
      </c>
      <c r="Q880">
        <f t="shared" si="52"/>
        <v>1</v>
      </c>
      <c r="R880">
        <f t="shared" si="53"/>
        <v>32.5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t="s">
        <v>8326</v>
      </c>
      <c r="Q881">
        <f t="shared" si="52"/>
        <v>31</v>
      </c>
      <c r="R881">
        <f t="shared" si="53"/>
        <v>21.47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t="s">
        <v>8327</v>
      </c>
      <c r="Q882">
        <f t="shared" si="52"/>
        <v>3</v>
      </c>
      <c r="R882">
        <f t="shared" si="53"/>
        <v>14.13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t="s">
        <v>8327</v>
      </c>
      <c r="Q883">
        <f t="shared" si="52"/>
        <v>1</v>
      </c>
      <c r="R883">
        <f t="shared" si="53"/>
        <v>30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t="s">
        <v>8327</v>
      </c>
      <c r="Q884">
        <f t="shared" si="52"/>
        <v>20</v>
      </c>
      <c r="R884">
        <f t="shared" si="53"/>
        <v>21.57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t="s">
        <v>8327</v>
      </c>
      <c r="Q885">
        <f t="shared" si="52"/>
        <v>40</v>
      </c>
      <c r="R885">
        <f t="shared" si="53"/>
        <v>83.38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t="s">
        <v>8327</v>
      </c>
      <c r="Q886">
        <f t="shared" si="52"/>
        <v>1</v>
      </c>
      <c r="R886">
        <f t="shared" si="53"/>
        <v>10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t="s">
        <v>8327</v>
      </c>
      <c r="Q887">
        <f t="shared" si="52"/>
        <v>75</v>
      </c>
      <c r="R887">
        <f t="shared" si="53"/>
        <v>35.71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t="s">
        <v>8327</v>
      </c>
      <c r="Q888">
        <f t="shared" si="52"/>
        <v>41</v>
      </c>
      <c r="R888">
        <f t="shared" si="53"/>
        <v>29.29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t="s">
        <v>8327</v>
      </c>
      <c r="Q889">
        <f t="shared" si="52"/>
        <v>0</v>
      </c>
      <c r="R889">
        <f t="shared" si="53"/>
        <v>0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t="s">
        <v>8327</v>
      </c>
      <c r="Q890">
        <f t="shared" si="52"/>
        <v>7</v>
      </c>
      <c r="R890">
        <f t="shared" si="53"/>
        <v>18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t="s">
        <v>8327</v>
      </c>
      <c r="Q891">
        <f t="shared" si="52"/>
        <v>9</v>
      </c>
      <c r="R891">
        <f t="shared" si="53"/>
        <v>73.760000000000005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t="s">
        <v>8327</v>
      </c>
      <c r="Q892">
        <f t="shared" si="52"/>
        <v>4</v>
      </c>
      <c r="R892">
        <f t="shared" si="53"/>
        <v>31.25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t="s">
        <v>8327</v>
      </c>
      <c r="Q893">
        <f t="shared" si="52"/>
        <v>3</v>
      </c>
      <c r="R893">
        <f t="shared" si="53"/>
        <v>28.89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t="s">
        <v>8327</v>
      </c>
      <c r="Q894">
        <f t="shared" si="52"/>
        <v>41</v>
      </c>
      <c r="R894">
        <f t="shared" si="53"/>
        <v>143.82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t="s">
        <v>8327</v>
      </c>
      <c r="Q895">
        <f t="shared" si="52"/>
        <v>10</v>
      </c>
      <c r="R895">
        <f t="shared" si="53"/>
        <v>40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t="s">
        <v>8327</v>
      </c>
      <c r="Q896">
        <f t="shared" si="52"/>
        <v>39</v>
      </c>
      <c r="R896">
        <f t="shared" si="53"/>
        <v>147.81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t="s">
        <v>8327</v>
      </c>
      <c r="Q897">
        <f t="shared" si="52"/>
        <v>2</v>
      </c>
      <c r="R897">
        <f t="shared" si="53"/>
        <v>27.86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t="s">
        <v>8327</v>
      </c>
      <c r="Q898">
        <f t="shared" si="52"/>
        <v>40</v>
      </c>
      <c r="R898">
        <f t="shared" si="53"/>
        <v>44.44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t="s">
        <v>8327</v>
      </c>
      <c r="Q899">
        <f t="shared" ref="Q899:Q962" si="56">ROUND(E899/D899*100,0)</f>
        <v>0</v>
      </c>
      <c r="R899">
        <f t="shared" ref="R899:R962" si="57">IFERROR(ROUND(E899/L899,2),0)</f>
        <v>0</v>
      </c>
      <c r="S899" s="14">
        <f t="shared" ref="S899:S962" si="58">((((J899/60)/60)/24)+DATE(1970,1,1))</f>
        <v>41211.688750000001</v>
      </c>
      <c r="T899" s="14">
        <f t="shared" ref="T899:T962" si="59">((((I899/60)/60)/24)+DATE(1970,1,1))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t="s">
        <v>8327</v>
      </c>
      <c r="Q900">
        <f t="shared" si="56"/>
        <v>3</v>
      </c>
      <c r="R900">
        <f t="shared" si="57"/>
        <v>35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t="s">
        <v>8327</v>
      </c>
      <c r="Q901">
        <f t="shared" si="56"/>
        <v>37</v>
      </c>
      <c r="R901">
        <f t="shared" si="57"/>
        <v>35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t="s">
        <v>8326</v>
      </c>
      <c r="Q902">
        <f t="shared" si="56"/>
        <v>0</v>
      </c>
      <c r="R902">
        <f t="shared" si="57"/>
        <v>10.5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t="s">
        <v>8326</v>
      </c>
      <c r="Q903">
        <f t="shared" si="56"/>
        <v>0</v>
      </c>
      <c r="R903">
        <f t="shared" si="57"/>
        <v>0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t="s">
        <v>8326</v>
      </c>
      <c r="Q904">
        <f t="shared" si="56"/>
        <v>0</v>
      </c>
      <c r="R904">
        <f t="shared" si="57"/>
        <v>30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t="s">
        <v>8326</v>
      </c>
      <c r="Q905">
        <f t="shared" si="56"/>
        <v>3</v>
      </c>
      <c r="R905">
        <f t="shared" si="57"/>
        <v>40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t="s">
        <v>8326</v>
      </c>
      <c r="Q906">
        <f t="shared" si="56"/>
        <v>0</v>
      </c>
      <c r="R906">
        <f t="shared" si="57"/>
        <v>50.33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t="s">
        <v>8326</v>
      </c>
      <c r="Q907">
        <f t="shared" si="56"/>
        <v>3</v>
      </c>
      <c r="R907">
        <f t="shared" si="57"/>
        <v>32.67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t="s">
        <v>8326</v>
      </c>
      <c r="Q908">
        <f t="shared" si="56"/>
        <v>0</v>
      </c>
      <c r="R908">
        <f t="shared" si="57"/>
        <v>0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t="s">
        <v>8326</v>
      </c>
      <c r="Q909">
        <f t="shared" si="56"/>
        <v>0</v>
      </c>
      <c r="R909">
        <f t="shared" si="57"/>
        <v>0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t="s">
        <v>8326</v>
      </c>
      <c r="Q910">
        <f t="shared" si="56"/>
        <v>0</v>
      </c>
      <c r="R910">
        <f t="shared" si="57"/>
        <v>0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t="s">
        <v>8326</v>
      </c>
      <c r="Q911">
        <f t="shared" si="56"/>
        <v>3</v>
      </c>
      <c r="R911">
        <f t="shared" si="57"/>
        <v>65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t="s">
        <v>8326</v>
      </c>
      <c r="Q912">
        <f t="shared" si="56"/>
        <v>22</v>
      </c>
      <c r="R912">
        <f t="shared" si="57"/>
        <v>24.6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t="s">
        <v>8326</v>
      </c>
      <c r="Q913">
        <f t="shared" si="56"/>
        <v>0</v>
      </c>
      <c r="R913">
        <f t="shared" si="57"/>
        <v>0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t="s">
        <v>8326</v>
      </c>
      <c r="Q914">
        <f t="shared" si="56"/>
        <v>1</v>
      </c>
      <c r="R914">
        <f t="shared" si="57"/>
        <v>15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t="s">
        <v>8326</v>
      </c>
      <c r="Q915">
        <f t="shared" si="56"/>
        <v>7</v>
      </c>
      <c r="R915">
        <f t="shared" si="57"/>
        <v>82.58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t="s">
        <v>8326</v>
      </c>
      <c r="Q916">
        <f t="shared" si="56"/>
        <v>0</v>
      </c>
      <c r="R916">
        <f t="shared" si="57"/>
        <v>0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t="s">
        <v>8326</v>
      </c>
      <c r="Q917">
        <f t="shared" si="56"/>
        <v>6</v>
      </c>
      <c r="R917">
        <f t="shared" si="57"/>
        <v>41.67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t="s">
        <v>8326</v>
      </c>
      <c r="Q918">
        <f t="shared" si="56"/>
        <v>0</v>
      </c>
      <c r="R918">
        <f t="shared" si="57"/>
        <v>0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t="s">
        <v>8326</v>
      </c>
      <c r="Q919">
        <f t="shared" si="56"/>
        <v>1</v>
      </c>
      <c r="R919">
        <f t="shared" si="57"/>
        <v>30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t="s">
        <v>8326</v>
      </c>
      <c r="Q920">
        <f t="shared" si="56"/>
        <v>5</v>
      </c>
      <c r="R920">
        <f t="shared" si="57"/>
        <v>19.600000000000001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t="s">
        <v>8326</v>
      </c>
      <c r="Q921">
        <f t="shared" si="56"/>
        <v>1</v>
      </c>
      <c r="R921">
        <f t="shared" si="57"/>
        <v>100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t="s">
        <v>8326</v>
      </c>
      <c r="Q922">
        <f t="shared" si="56"/>
        <v>0</v>
      </c>
      <c r="R922">
        <f t="shared" si="57"/>
        <v>0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t="s">
        <v>8326</v>
      </c>
      <c r="Q923">
        <f t="shared" si="56"/>
        <v>31</v>
      </c>
      <c r="R923">
        <f t="shared" si="57"/>
        <v>231.75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t="s">
        <v>8326</v>
      </c>
      <c r="Q924">
        <f t="shared" si="56"/>
        <v>21</v>
      </c>
      <c r="R924">
        <f t="shared" si="57"/>
        <v>189.33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t="s">
        <v>8326</v>
      </c>
      <c r="Q925">
        <f t="shared" si="56"/>
        <v>2</v>
      </c>
      <c r="R925">
        <f t="shared" si="57"/>
        <v>55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t="s">
        <v>8326</v>
      </c>
      <c r="Q926">
        <f t="shared" si="56"/>
        <v>11</v>
      </c>
      <c r="R926">
        <f t="shared" si="57"/>
        <v>21.8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t="s">
        <v>8326</v>
      </c>
      <c r="Q927">
        <f t="shared" si="56"/>
        <v>3</v>
      </c>
      <c r="R927">
        <f t="shared" si="57"/>
        <v>32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t="s">
        <v>8326</v>
      </c>
      <c r="Q928">
        <f t="shared" si="56"/>
        <v>0</v>
      </c>
      <c r="R928">
        <f t="shared" si="57"/>
        <v>0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t="s">
        <v>8326</v>
      </c>
      <c r="Q929">
        <f t="shared" si="56"/>
        <v>0</v>
      </c>
      <c r="R929">
        <f t="shared" si="57"/>
        <v>0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t="s">
        <v>8326</v>
      </c>
      <c r="Q930">
        <f t="shared" si="56"/>
        <v>11</v>
      </c>
      <c r="R930">
        <f t="shared" si="57"/>
        <v>56.25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t="s">
        <v>8326</v>
      </c>
      <c r="Q931">
        <f t="shared" si="56"/>
        <v>0</v>
      </c>
      <c r="R931">
        <f t="shared" si="57"/>
        <v>0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t="s">
        <v>8326</v>
      </c>
      <c r="Q932">
        <f t="shared" si="56"/>
        <v>38</v>
      </c>
      <c r="R932">
        <f t="shared" si="57"/>
        <v>69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t="s">
        <v>8326</v>
      </c>
      <c r="Q933">
        <f t="shared" si="56"/>
        <v>7</v>
      </c>
      <c r="R933">
        <f t="shared" si="57"/>
        <v>18.71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t="s">
        <v>8326</v>
      </c>
      <c r="Q934">
        <f t="shared" si="56"/>
        <v>15</v>
      </c>
      <c r="R934">
        <f t="shared" si="57"/>
        <v>46.03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t="s">
        <v>8326</v>
      </c>
      <c r="Q935">
        <f t="shared" si="56"/>
        <v>6</v>
      </c>
      <c r="R935">
        <f t="shared" si="57"/>
        <v>60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t="s">
        <v>8326</v>
      </c>
      <c r="Q936">
        <f t="shared" si="56"/>
        <v>30</v>
      </c>
      <c r="R936">
        <f t="shared" si="57"/>
        <v>50.67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t="s">
        <v>8326</v>
      </c>
      <c r="Q937">
        <f t="shared" si="56"/>
        <v>1</v>
      </c>
      <c r="R937">
        <f t="shared" si="57"/>
        <v>25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t="s">
        <v>8326</v>
      </c>
      <c r="Q938">
        <f t="shared" si="56"/>
        <v>0</v>
      </c>
      <c r="R938">
        <f t="shared" si="57"/>
        <v>0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t="s">
        <v>8326</v>
      </c>
      <c r="Q939">
        <f t="shared" si="56"/>
        <v>1</v>
      </c>
      <c r="R939">
        <f t="shared" si="57"/>
        <v>20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t="s">
        <v>8326</v>
      </c>
      <c r="Q940">
        <f t="shared" si="56"/>
        <v>0</v>
      </c>
      <c r="R940">
        <f t="shared" si="57"/>
        <v>25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t="s">
        <v>8326</v>
      </c>
      <c r="Q941">
        <f t="shared" si="56"/>
        <v>1</v>
      </c>
      <c r="R941">
        <f t="shared" si="57"/>
        <v>20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t="s">
        <v>8319</v>
      </c>
      <c r="Q942">
        <f t="shared" si="56"/>
        <v>17</v>
      </c>
      <c r="R942">
        <f t="shared" si="57"/>
        <v>110.29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t="s">
        <v>8319</v>
      </c>
      <c r="Q943">
        <f t="shared" si="56"/>
        <v>2</v>
      </c>
      <c r="R943">
        <f t="shared" si="57"/>
        <v>37.450000000000003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t="s">
        <v>8319</v>
      </c>
      <c r="Q944">
        <f t="shared" si="56"/>
        <v>9</v>
      </c>
      <c r="R944">
        <f t="shared" si="57"/>
        <v>41.75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t="s">
        <v>8319</v>
      </c>
      <c r="Q945">
        <f t="shared" si="56"/>
        <v>10</v>
      </c>
      <c r="R945">
        <f t="shared" si="57"/>
        <v>24.08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t="s">
        <v>8319</v>
      </c>
      <c r="Q946">
        <f t="shared" si="56"/>
        <v>13</v>
      </c>
      <c r="R946">
        <f t="shared" si="57"/>
        <v>69.41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t="s">
        <v>8319</v>
      </c>
      <c r="Q947">
        <f t="shared" si="56"/>
        <v>2</v>
      </c>
      <c r="R947">
        <f t="shared" si="57"/>
        <v>155.25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t="s">
        <v>8319</v>
      </c>
      <c r="Q948">
        <f t="shared" si="56"/>
        <v>2</v>
      </c>
      <c r="R948">
        <f t="shared" si="57"/>
        <v>57.2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t="s">
        <v>8319</v>
      </c>
      <c r="Q949">
        <f t="shared" si="56"/>
        <v>0</v>
      </c>
      <c r="R949">
        <f t="shared" si="57"/>
        <v>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t="s">
        <v>8319</v>
      </c>
      <c r="Q950">
        <f t="shared" si="56"/>
        <v>12</v>
      </c>
      <c r="R950">
        <f t="shared" si="57"/>
        <v>60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t="s">
        <v>8319</v>
      </c>
      <c r="Q951">
        <f t="shared" si="56"/>
        <v>1</v>
      </c>
      <c r="R951">
        <f t="shared" si="57"/>
        <v>39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t="s">
        <v>8319</v>
      </c>
      <c r="Q952">
        <f t="shared" si="56"/>
        <v>28</v>
      </c>
      <c r="R952">
        <f t="shared" si="57"/>
        <v>58.42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t="s">
        <v>8319</v>
      </c>
      <c r="Q953">
        <f t="shared" si="56"/>
        <v>38</v>
      </c>
      <c r="R953">
        <f t="shared" si="57"/>
        <v>158.63999999999999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t="s">
        <v>8319</v>
      </c>
      <c r="Q954">
        <f t="shared" si="56"/>
        <v>40</v>
      </c>
      <c r="R954">
        <f t="shared" si="57"/>
        <v>99.86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t="s">
        <v>8319</v>
      </c>
      <c r="Q955">
        <f t="shared" si="56"/>
        <v>1</v>
      </c>
      <c r="R955">
        <f t="shared" si="57"/>
        <v>25.2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t="s">
        <v>8319</v>
      </c>
      <c r="Q956">
        <f t="shared" si="56"/>
        <v>43</v>
      </c>
      <c r="R956">
        <f t="shared" si="57"/>
        <v>89.19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t="s">
        <v>8319</v>
      </c>
      <c r="Q957">
        <f t="shared" si="56"/>
        <v>6</v>
      </c>
      <c r="R957">
        <f t="shared" si="57"/>
        <v>182.62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t="s">
        <v>8319</v>
      </c>
      <c r="Q958">
        <f t="shared" si="56"/>
        <v>2</v>
      </c>
      <c r="R958">
        <f t="shared" si="57"/>
        <v>50.65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t="s">
        <v>8319</v>
      </c>
      <c r="Q959">
        <f t="shared" si="56"/>
        <v>2</v>
      </c>
      <c r="R959">
        <f t="shared" si="57"/>
        <v>33.29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t="s">
        <v>8319</v>
      </c>
      <c r="Q960">
        <f t="shared" si="56"/>
        <v>11</v>
      </c>
      <c r="R960">
        <f t="shared" si="57"/>
        <v>51.82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t="s">
        <v>8319</v>
      </c>
      <c r="Q961">
        <f t="shared" si="56"/>
        <v>39</v>
      </c>
      <c r="R961">
        <f t="shared" si="57"/>
        <v>113.63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t="s">
        <v>8319</v>
      </c>
      <c r="Q962">
        <f t="shared" si="56"/>
        <v>46</v>
      </c>
      <c r="R962">
        <f t="shared" si="57"/>
        <v>136.46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t="s">
        <v>8319</v>
      </c>
      <c r="Q963">
        <f t="shared" ref="Q963:Q1026" si="60">ROUND(E963/D963*100,0)</f>
        <v>42</v>
      </c>
      <c r="R963">
        <f t="shared" ref="R963:R1026" si="61">IFERROR(ROUND(E963/L963,2),0)</f>
        <v>364.35</v>
      </c>
      <c r="S963" s="14">
        <f t="shared" ref="S963:S1026" si="62">((((J963/60)/60)/24)+DATE(1970,1,1))</f>
        <v>42740.693692129629</v>
      </c>
      <c r="T963" s="14">
        <f t="shared" ref="T963:T1026" si="63">((((I963/60)/60)/24)+DATE(1970,1,1))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t="s">
        <v>8319</v>
      </c>
      <c r="Q964">
        <f t="shared" si="60"/>
        <v>28</v>
      </c>
      <c r="R964">
        <f t="shared" si="61"/>
        <v>19.239999999999998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t="s">
        <v>8319</v>
      </c>
      <c r="Q965">
        <f t="shared" si="60"/>
        <v>1</v>
      </c>
      <c r="R965">
        <f t="shared" si="61"/>
        <v>41.89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t="s">
        <v>8319</v>
      </c>
      <c r="Q966">
        <f t="shared" si="60"/>
        <v>1</v>
      </c>
      <c r="R966">
        <f t="shared" si="61"/>
        <v>30.31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t="s">
        <v>8319</v>
      </c>
      <c r="Q967">
        <f t="shared" si="60"/>
        <v>1</v>
      </c>
      <c r="R967">
        <f t="shared" si="61"/>
        <v>49.67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t="s">
        <v>8319</v>
      </c>
      <c r="Q968">
        <f t="shared" si="60"/>
        <v>15</v>
      </c>
      <c r="R968">
        <f t="shared" si="61"/>
        <v>59.2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t="s">
        <v>8319</v>
      </c>
      <c r="Q969">
        <f t="shared" si="60"/>
        <v>18</v>
      </c>
      <c r="R969">
        <f t="shared" si="61"/>
        <v>43.98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t="s">
        <v>8319</v>
      </c>
      <c r="Q970">
        <f t="shared" si="60"/>
        <v>1</v>
      </c>
      <c r="R970">
        <f t="shared" si="61"/>
        <v>26.5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t="s">
        <v>8319</v>
      </c>
      <c r="Q971">
        <f t="shared" si="60"/>
        <v>47</v>
      </c>
      <c r="R971">
        <f t="shared" si="61"/>
        <v>1272.73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t="s">
        <v>8319</v>
      </c>
      <c r="Q972">
        <f t="shared" si="60"/>
        <v>46</v>
      </c>
      <c r="R972">
        <f t="shared" si="61"/>
        <v>164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t="s">
        <v>8319</v>
      </c>
      <c r="Q973">
        <f t="shared" si="60"/>
        <v>0</v>
      </c>
      <c r="R973">
        <f t="shared" si="61"/>
        <v>45.2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t="s">
        <v>8319</v>
      </c>
      <c r="Q974">
        <f t="shared" si="60"/>
        <v>35</v>
      </c>
      <c r="R974">
        <f t="shared" si="61"/>
        <v>153.88999999999999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t="s">
        <v>8319</v>
      </c>
      <c r="Q975">
        <f t="shared" si="60"/>
        <v>2</v>
      </c>
      <c r="R975">
        <f t="shared" si="61"/>
        <v>51.38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t="s">
        <v>8319</v>
      </c>
      <c r="Q976">
        <f t="shared" si="60"/>
        <v>1</v>
      </c>
      <c r="R976">
        <f t="shared" si="61"/>
        <v>93.33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t="s">
        <v>8319</v>
      </c>
      <c r="Q977">
        <f t="shared" si="60"/>
        <v>3</v>
      </c>
      <c r="R977">
        <f t="shared" si="61"/>
        <v>108.63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t="s">
        <v>8319</v>
      </c>
      <c r="Q978">
        <f t="shared" si="60"/>
        <v>2</v>
      </c>
      <c r="R978">
        <f t="shared" si="61"/>
        <v>160.5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t="s">
        <v>8319</v>
      </c>
      <c r="Q979">
        <f t="shared" si="60"/>
        <v>34</v>
      </c>
      <c r="R979">
        <f t="shared" si="61"/>
        <v>75.75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t="s">
        <v>8319</v>
      </c>
      <c r="Q980">
        <f t="shared" si="60"/>
        <v>56</v>
      </c>
      <c r="R980">
        <f t="shared" si="61"/>
        <v>790.84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t="s">
        <v>8319</v>
      </c>
      <c r="Q981">
        <f t="shared" si="60"/>
        <v>83</v>
      </c>
      <c r="R981">
        <f t="shared" si="61"/>
        <v>301.94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t="s">
        <v>8319</v>
      </c>
      <c r="Q982">
        <f t="shared" si="60"/>
        <v>15</v>
      </c>
      <c r="R982">
        <f t="shared" si="61"/>
        <v>47.94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t="s">
        <v>8319</v>
      </c>
      <c r="Q983">
        <f t="shared" si="60"/>
        <v>0</v>
      </c>
      <c r="R983">
        <f t="shared" si="61"/>
        <v>2.75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t="s">
        <v>8319</v>
      </c>
      <c r="Q984">
        <f t="shared" si="60"/>
        <v>0</v>
      </c>
      <c r="R984">
        <f t="shared" si="61"/>
        <v>1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t="s">
        <v>8319</v>
      </c>
      <c r="Q985">
        <f t="shared" si="60"/>
        <v>30</v>
      </c>
      <c r="R985">
        <f t="shared" si="61"/>
        <v>171.79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t="s">
        <v>8319</v>
      </c>
      <c r="Q986">
        <f t="shared" si="60"/>
        <v>1</v>
      </c>
      <c r="R986">
        <f t="shared" si="61"/>
        <v>35.33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t="s">
        <v>8319</v>
      </c>
      <c r="Q987">
        <f t="shared" si="60"/>
        <v>6</v>
      </c>
      <c r="R987">
        <f t="shared" si="61"/>
        <v>82.09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t="s">
        <v>8319</v>
      </c>
      <c r="Q988">
        <f t="shared" si="60"/>
        <v>13</v>
      </c>
      <c r="R988">
        <f t="shared" si="61"/>
        <v>110.87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t="s">
        <v>8319</v>
      </c>
      <c r="Q989">
        <f t="shared" si="60"/>
        <v>13</v>
      </c>
      <c r="R989">
        <f t="shared" si="61"/>
        <v>161.22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t="s">
        <v>8319</v>
      </c>
      <c r="Q990">
        <f t="shared" si="60"/>
        <v>0</v>
      </c>
      <c r="R990">
        <f t="shared" si="61"/>
        <v>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t="s">
        <v>8319</v>
      </c>
      <c r="Q991">
        <f t="shared" si="60"/>
        <v>17</v>
      </c>
      <c r="R991">
        <f t="shared" si="61"/>
        <v>52.41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t="s">
        <v>8319</v>
      </c>
      <c r="Q992">
        <f t="shared" si="60"/>
        <v>0</v>
      </c>
      <c r="R992">
        <f t="shared" si="61"/>
        <v>13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t="s">
        <v>8319</v>
      </c>
      <c r="Q993">
        <f t="shared" si="60"/>
        <v>4</v>
      </c>
      <c r="R993">
        <f t="shared" si="61"/>
        <v>30.29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t="s">
        <v>8319</v>
      </c>
      <c r="Q994">
        <f t="shared" si="60"/>
        <v>0</v>
      </c>
      <c r="R994">
        <f t="shared" si="61"/>
        <v>116.75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t="s">
        <v>8319</v>
      </c>
      <c r="Q995">
        <f t="shared" si="60"/>
        <v>25</v>
      </c>
      <c r="R995">
        <f t="shared" si="61"/>
        <v>89.6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t="s">
        <v>8319</v>
      </c>
      <c r="Q996">
        <f t="shared" si="60"/>
        <v>2</v>
      </c>
      <c r="R996">
        <f t="shared" si="61"/>
        <v>424.45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t="s">
        <v>8319</v>
      </c>
      <c r="Q997">
        <f t="shared" si="60"/>
        <v>7</v>
      </c>
      <c r="R997">
        <f t="shared" si="61"/>
        <v>80.67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t="s">
        <v>8319</v>
      </c>
      <c r="Q998">
        <f t="shared" si="60"/>
        <v>2</v>
      </c>
      <c r="R998">
        <f t="shared" si="61"/>
        <v>13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t="s">
        <v>8319</v>
      </c>
      <c r="Q999">
        <f t="shared" si="60"/>
        <v>1</v>
      </c>
      <c r="R999">
        <f t="shared" si="61"/>
        <v>8.1300000000000008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t="s">
        <v>8319</v>
      </c>
      <c r="Q1000">
        <f t="shared" si="60"/>
        <v>59</v>
      </c>
      <c r="R1000">
        <f t="shared" si="61"/>
        <v>153.43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t="s">
        <v>8319</v>
      </c>
      <c r="Q1001">
        <f t="shared" si="60"/>
        <v>8</v>
      </c>
      <c r="R1001">
        <f t="shared" si="61"/>
        <v>292.08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t="s">
        <v>8319</v>
      </c>
      <c r="Q1002">
        <f t="shared" si="60"/>
        <v>2</v>
      </c>
      <c r="R1002">
        <f t="shared" si="61"/>
        <v>3304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t="s">
        <v>8319</v>
      </c>
      <c r="Q1003">
        <f t="shared" si="60"/>
        <v>104</v>
      </c>
      <c r="R1003">
        <f t="shared" si="61"/>
        <v>1300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t="s">
        <v>8319</v>
      </c>
      <c r="Q1004">
        <f t="shared" si="60"/>
        <v>30</v>
      </c>
      <c r="R1004">
        <f t="shared" si="61"/>
        <v>134.55000000000001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t="s">
        <v>8319</v>
      </c>
      <c r="Q1005">
        <f t="shared" si="60"/>
        <v>16</v>
      </c>
      <c r="R1005">
        <f t="shared" si="61"/>
        <v>214.07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t="s">
        <v>8319</v>
      </c>
      <c r="Q1006">
        <f t="shared" si="60"/>
        <v>82</v>
      </c>
      <c r="R1006">
        <f t="shared" si="61"/>
        <v>216.34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t="s">
        <v>8319</v>
      </c>
      <c r="Q1007">
        <f t="shared" si="60"/>
        <v>75</v>
      </c>
      <c r="R1007">
        <f t="shared" si="61"/>
        <v>932.31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t="s">
        <v>8319</v>
      </c>
      <c r="Q1008">
        <f t="shared" si="60"/>
        <v>6</v>
      </c>
      <c r="R1008">
        <f t="shared" si="61"/>
        <v>29.25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t="s">
        <v>8319</v>
      </c>
      <c r="Q1009">
        <f t="shared" si="60"/>
        <v>44</v>
      </c>
      <c r="R1009">
        <f t="shared" si="61"/>
        <v>174.95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t="s">
        <v>8319</v>
      </c>
      <c r="Q1010">
        <f t="shared" si="60"/>
        <v>0</v>
      </c>
      <c r="R1010">
        <f t="shared" si="61"/>
        <v>250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t="s">
        <v>8319</v>
      </c>
      <c r="Q1011">
        <f t="shared" si="60"/>
        <v>13</v>
      </c>
      <c r="R1011">
        <f t="shared" si="61"/>
        <v>65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t="s">
        <v>8319</v>
      </c>
      <c r="Q1012">
        <f t="shared" si="60"/>
        <v>0</v>
      </c>
      <c r="R1012">
        <f t="shared" si="61"/>
        <v>55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t="s">
        <v>8319</v>
      </c>
      <c r="Q1013">
        <f t="shared" si="60"/>
        <v>0</v>
      </c>
      <c r="R1013">
        <f t="shared" si="61"/>
        <v>75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t="s">
        <v>8319</v>
      </c>
      <c r="Q1014">
        <f t="shared" si="60"/>
        <v>21535</v>
      </c>
      <c r="R1014">
        <f t="shared" si="61"/>
        <v>1389.36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t="s">
        <v>8319</v>
      </c>
      <c r="Q1015">
        <f t="shared" si="60"/>
        <v>35</v>
      </c>
      <c r="R1015">
        <f t="shared" si="61"/>
        <v>95.91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t="s">
        <v>8319</v>
      </c>
      <c r="Q1016">
        <f t="shared" si="60"/>
        <v>31</v>
      </c>
      <c r="R1016">
        <f t="shared" si="61"/>
        <v>191.25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t="s">
        <v>8319</v>
      </c>
      <c r="Q1017">
        <f t="shared" si="60"/>
        <v>3</v>
      </c>
      <c r="R1017">
        <f t="shared" si="61"/>
        <v>40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t="s">
        <v>8319</v>
      </c>
      <c r="Q1018">
        <f t="shared" si="60"/>
        <v>3</v>
      </c>
      <c r="R1018">
        <f t="shared" si="61"/>
        <v>74.790000000000006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t="s">
        <v>8319</v>
      </c>
      <c r="Q1019">
        <f t="shared" si="60"/>
        <v>23</v>
      </c>
      <c r="R1019">
        <f t="shared" si="61"/>
        <v>161.12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t="s">
        <v>8319</v>
      </c>
      <c r="Q1020">
        <f t="shared" si="60"/>
        <v>3</v>
      </c>
      <c r="R1020">
        <f t="shared" si="61"/>
        <v>88.71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t="s">
        <v>8319</v>
      </c>
      <c r="Q1021">
        <f t="shared" si="60"/>
        <v>47</v>
      </c>
      <c r="R1021">
        <f t="shared" si="61"/>
        <v>53.25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t="s">
        <v>8328</v>
      </c>
      <c r="Q1022">
        <f t="shared" si="60"/>
        <v>206</v>
      </c>
      <c r="R1022">
        <f t="shared" si="61"/>
        <v>106.2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t="s">
        <v>8328</v>
      </c>
      <c r="Q1023">
        <f t="shared" si="60"/>
        <v>352</v>
      </c>
      <c r="R1023">
        <f t="shared" si="61"/>
        <v>22.08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t="s">
        <v>8328</v>
      </c>
      <c r="Q1024">
        <f t="shared" si="60"/>
        <v>115</v>
      </c>
      <c r="R1024">
        <f t="shared" si="61"/>
        <v>31.05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t="s">
        <v>8328</v>
      </c>
      <c r="Q1025">
        <f t="shared" si="60"/>
        <v>237</v>
      </c>
      <c r="R1025">
        <f t="shared" si="61"/>
        <v>36.21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t="s">
        <v>8328</v>
      </c>
      <c r="Q1026">
        <f t="shared" si="60"/>
        <v>119</v>
      </c>
      <c r="R1026">
        <f t="shared" si="61"/>
        <v>388.98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t="s">
        <v>8328</v>
      </c>
      <c r="Q1027">
        <f t="shared" ref="Q1027:Q1090" si="64">ROUND(E1027/D1027*100,0)</f>
        <v>110</v>
      </c>
      <c r="R1027">
        <f t="shared" ref="R1027:R1090" si="65">IFERROR(ROUND(E1027/L1027,2),0)</f>
        <v>71.849999999999994</v>
      </c>
      <c r="S1027" s="14">
        <f t="shared" ref="S1027:S1090" si="66">((((J1027/60)/60)/24)+DATE(1970,1,1))</f>
        <v>42049.833761574075</v>
      </c>
      <c r="T1027" s="14">
        <f t="shared" ref="T1027:T1090" si="67">((((I1027/60)/60)/24)+DATE(1970,1,1))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t="s">
        <v>8328</v>
      </c>
      <c r="Q1028">
        <f t="shared" si="64"/>
        <v>100</v>
      </c>
      <c r="R1028">
        <f t="shared" si="65"/>
        <v>57.38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t="s">
        <v>8328</v>
      </c>
      <c r="Q1029">
        <f t="shared" si="64"/>
        <v>103</v>
      </c>
      <c r="R1029">
        <f t="shared" si="65"/>
        <v>69.67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t="s">
        <v>8328</v>
      </c>
      <c r="Q1030">
        <f t="shared" si="64"/>
        <v>117</v>
      </c>
      <c r="R1030">
        <f t="shared" si="65"/>
        <v>45.99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t="s">
        <v>8328</v>
      </c>
      <c r="Q1031">
        <f t="shared" si="64"/>
        <v>112</v>
      </c>
      <c r="R1031">
        <f t="shared" si="65"/>
        <v>79.260000000000005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t="s">
        <v>8328</v>
      </c>
      <c r="Q1032">
        <f t="shared" si="64"/>
        <v>342</v>
      </c>
      <c r="R1032">
        <f t="shared" si="65"/>
        <v>43.03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t="s">
        <v>8328</v>
      </c>
      <c r="Q1033">
        <f t="shared" si="64"/>
        <v>107</v>
      </c>
      <c r="R1033">
        <f t="shared" si="65"/>
        <v>108.48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t="s">
        <v>8328</v>
      </c>
      <c r="Q1034">
        <f t="shared" si="64"/>
        <v>108</v>
      </c>
      <c r="R1034">
        <f t="shared" si="65"/>
        <v>61.03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t="s">
        <v>8328</v>
      </c>
      <c r="Q1035">
        <f t="shared" si="64"/>
        <v>103</v>
      </c>
      <c r="R1035">
        <f t="shared" si="65"/>
        <v>50.59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t="s">
        <v>8328</v>
      </c>
      <c r="Q1036">
        <f t="shared" si="64"/>
        <v>130</v>
      </c>
      <c r="R1036">
        <f t="shared" si="65"/>
        <v>39.159999999999997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t="s">
        <v>8328</v>
      </c>
      <c r="Q1037">
        <f t="shared" si="64"/>
        <v>108</v>
      </c>
      <c r="R1037">
        <f t="shared" si="65"/>
        <v>65.16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t="s">
        <v>8328</v>
      </c>
      <c r="Q1038">
        <f t="shared" si="64"/>
        <v>112</v>
      </c>
      <c r="R1038">
        <f t="shared" si="65"/>
        <v>23.96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t="s">
        <v>8328</v>
      </c>
      <c r="Q1039">
        <f t="shared" si="64"/>
        <v>102</v>
      </c>
      <c r="R1039">
        <f t="shared" si="65"/>
        <v>48.62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t="s">
        <v>8328</v>
      </c>
      <c r="Q1040">
        <f t="shared" si="64"/>
        <v>145</v>
      </c>
      <c r="R1040">
        <f t="shared" si="65"/>
        <v>35.74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t="s">
        <v>8328</v>
      </c>
      <c r="Q1041">
        <f t="shared" si="64"/>
        <v>128</v>
      </c>
      <c r="R1041">
        <f t="shared" si="65"/>
        <v>21.37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t="s">
        <v>8330</v>
      </c>
      <c r="Q1042">
        <f t="shared" si="64"/>
        <v>0</v>
      </c>
      <c r="R1042">
        <f t="shared" si="65"/>
        <v>250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t="s">
        <v>8330</v>
      </c>
      <c r="Q1043">
        <f t="shared" si="64"/>
        <v>0</v>
      </c>
      <c r="R1043">
        <f t="shared" si="65"/>
        <v>0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t="s">
        <v>8330</v>
      </c>
      <c r="Q1044">
        <f t="shared" si="64"/>
        <v>2</v>
      </c>
      <c r="R1044">
        <f t="shared" si="65"/>
        <v>10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t="s">
        <v>8330</v>
      </c>
      <c r="Q1045">
        <f t="shared" si="64"/>
        <v>9</v>
      </c>
      <c r="R1045">
        <f t="shared" si="65"/>
        <v>29.24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t="s">
        <v>8330</v>
      </c>
      <c r="Q1046">
        <f t="shared" si="64"/>
        <v>0</v>
      </c>
      <c r="R1046">
        <f t="shared" si="65"/>
        <v>3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t="s">
        <v>8330</v>
      </c>
      <c r="Q1047">
        <f t="shared" si="64"/>
        <v>3</v>
      </c>
      <c r="R1047">
        <f t="shared" si="65"/>
        <v>33.25</v>
      </c>
      <c r="S1047" s="14">
        <f t="shared" si="66"/>
        <v>41844.874421296299</v>
      </c>
      <c r="T1047" s="14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t="s">
        <v>8330</v>
      </c>
      <c r="Q1048">
        <f t="shared" si="64"/>
        <v>0</v>
      </c>
      <c r="R1048">
        <f t="shared" si="65"/>
        <v>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t="s">
        <v>8330</v>
      </c>
      <c r="Q1049">
        <f t="shared" si="64"/>
        <v>0</v>
      </c>
      <c r="R1049">
        <f t="shared" si="65"/>
        <v>1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t="s">
        <v>8330</v>
      </c>
      <c r="Q1050">
        <f t="shared" si="64"/>
        <v>1</v>
      </c>
      <c r="R1050">
        <f t="shared" si="65"/>
        <v>53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t="s">
        <v>8330</v>
      </c>
      <c r="Q1051">
        <f t="shared" si="64"/>
        <v>0</v>
      </c>
      <c r="R1051">
        <f t="shared" si="65"/>
        <v>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t="s">
        <v>8330</v>
      </c>
      <c r="Q1052">
        <f t="shared" si="64"/>
        <v>0</v>
      </c>
      <c r="R1052">
        <f t="shared" si="65"/>
        <v>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t="s">
        <v>8330</v>
      </c>
      <c r="Q1053">
        <f t="shared" si="64"/>
        <v>0</v>
      </c>
      <c r="R1053">
        <f t="shared" si="65"/>
        <v>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t="s">
        <v>8330</v>
      </c>
      <c r="Q1054">
        <f t="shared" si="64"/>
        <v>0</v>
      </c>
      <c r="R1054">
        <f t="shared" si="65"/>
        <v>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t="s">
        <v>8330</v>
      </c>
      <c r="Q1055">
        <f t="shared" si="64"/>
        <v>1</v>
      </c>
      <c r="R1055">
        <f t="shared" si="65"/>
        <v>15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t="s">
        <v>8330</v>
      </c>
      <c r="Q1056">
        <f t="shared" si="64"/>
        <v>0</v>
      </c>
      <c r="R1056">
        <f t="shared" si="65"/>
        <v>0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t="s">
        <v>8330</v>
      </c>
      <c r="Q1057">
        <f t="shared" si="64"/>
        <v>0</v>
      </c>
      <c r="R1057">
        <f t="shared" si="65"/>
        <v>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t="s">
        <v>8330</v>
      </c>
      <c r="Q1058">
        <f t="shared" si="64"/>
        <v>0</v>
      </c>
      <c r="R1058">
        <f t="shared" si="65"/>
        <v>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t="s">
        <v>8330</v>
      </c>
      <c r="Q1059">
        <f t="shared" si="64"/>
        <v>0</v>
      </c>
      <c r="R1059">
        <f t="shared" si="65"/>
        <v>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t="s">
        <v>8330</v>
      </c>
      <c r="Q1060">
        <f t="shared" si="64"/>
        <v>0</v>
      </c>
      <c r="R1060">
        <f t="shared" si="65"/>
        <v>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t="s">
        <v>8330</v>
      </c>
      <c r="Q1061">
        <f t="shared" si="64"/>
        <v>0</v>
      </c>
      <c r="R1061">
        <f t="shared" si="65"/>
        <v>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t="s">
        <v>8330</v>
      </c>
      <c r="Q1062">
        <f t="shared" si="64"/>
        <v>1</v>
      </c>
      <c r="R1062">
        <f t="shared" si="65"/>
        <v>50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t="s">
        <v>8330</v>
      </c>
      <c r="Q1063">
        <f t="shared" si="64"/>
        <v>0</v>
      </c>
      <c r="R1063">
        <f t="shared" si="65"/>
        <v>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t="s">
        <v>8330</v>
      </c>
      <c r="Q1064">
        <f t="shared" si="64"/>
        <v>95</v>
      </c>
      <c r="R1064">
        <f t="shared" si="65"/>
        <v>47.5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t="s">
        <v>8330</v>
      </c>
      <c r="Q1065">
        <f t="shared" si="64"/>
        <v>0</v>
      </c>
      <c r="R1065">
        <f t="shared" si="65"/>
        <v>0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t="s">
        <v>8332</v>
      </c>
      <c r="Q1066">
        <f t="shared" si="64"/>
        <v>9</v>
      </c>
      <c r="R1066">
        <f t="shared" si="65"/>
        <v>65.67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t="s">
        <v>8332</v>
      </c>
      <c r="Q1067">
        <f t="shared" si="64"/>
        <v>3</v>
      </c>
      <c r="R1067">
        <f t="shared" si="65"/>
        <v>16.2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t="s">
        <v>8332</v>
      </c>
      <c r="Q1068">
        <f t="shared" si="64"/>
        <v>3</v>
      </c>
      <c r="R1068">
        <f t="shared" si="65"/>
        <v>34.130000000000003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t="s">
        <v>8332</v>
      </c>
      <c r="Q1069">
        <f t="shared" si="64"/>
        <v>26</v>
      </c>
      <c r="R1069">
        <f t="shared" si="65"/>
        <v>13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t="s">
        <v>8332</v>
      </c>
      <c r="Q1070">
        <f t="shared" si="64"/>
        <v>0</v>
      </c>
      <c r="R1070">
        <f t="shared" si="65"/>
        <v>11.25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t="s">
        <v>8332</v>
      </c>
      <c r="Q1071">
        <f t="shared" si="64"/>
        <v>39</v>
      </c>
      <c r="R1071">
        <f t="shared" si="65"/>
        <v>40.479999999999997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t="s">
        <v>8332</v>
      </c>
      <c r="Q1072">
        <f t="shared" si="64"/>
        <v>1</v>
      </c>
      <c r="R1072">
        <f t="shared" si="65"/>
        <v>35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t="s">
        <v>8332</v>
      </c>
      <c r="Q1073">
        <f t="shared" si="64"/>
        <v>0</v>
      </c>
      <c r="R1073">
        <f t="shared" si="65"/>
        <v>0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t="s">
        <v>8332</v>
      </c>
      <c r="Q1074">
        <f t="shared" si="64"/>
        <v>0</v>
      </c>
      <c r="R1074">
        <f t="shared" si="65"/>
        <v>12.75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t="s">
        <v>8332</v>
      </c>
      <c r="Q1075">
        <f t="shared" si="64"/>
        <v>1</v>
      </c>
      <c r="R1075">
        <f t="shared" si="65"/>
        <v>10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t="s">
        <v>8332</v>
      </c>
      <c r="Q1076">
        <f t="shared" si="64"/>
        <v>6</v>
      </c>
      <c r="R1076">
        <f t="shared" si="65"/>
        <v>113.57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t="s">
        <v>8332</v>
      </c>
      <c r="Q1077">
        <f t="shared" si="64"/>
        <v>5</v>
      </c>
      <c r="R1077">
        <f t="shared" si="65"/>
        <v>15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t="s">
        <v>8332</v>
      </c>
      <c r="Q1078">
        <f t="shared" si="64"/>
        <v>63</v>
      </c>
      <c r="R1078">
        <f t="shared" si="65"/>
        <v>48.28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t="s">
        <v>8332</v>
      </c>
      <c r="Q1079">
        <f t="shared" si="64"/>
        <v>29</v>
      </c>
      <c r="R1079">
        <f t="shared" si="65"/>
        <v>43.98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t="s">
        <v>8332</v>
      </c>
      <c r="Q1080">
        <f t="shared" si="64"/>
        <v>8</v>
      </c>
      <c r="R1080">
        <f t="shared" si="65"/>
        <v>9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t="s">
        <v>8332</v>
      </c>
      <c r="Q1081">
        <f t="shared" si="64"/>
        <v>3</v>
      </c>
      <c r="R1081">
        <f t="shared" si="65"/>
        <v>37.67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t="s">
        <v>8332</v>
      </c>
      <c r="Q1082">
        <f t="shared" si="64"/>
        <v>9</v>
      </c>
      <c r="R1082">
        <f t="shared" si="65"/>
        <v>18.579999999999998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t="s">
        <v>8332</v>
      </c>
      <c r="Q1083">
        <f t="shared" si="64"/>
        <v>0</v>
      </c>
      <c r="R1083">
        <f t="shared" si="65"/>
        <v>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t="s">
        <v>8332</v>
      </c>
      <c r="Q1084">
        <f t="shared" si="64"/>
        <v>1</v>
      </c>
      <c r="R1084">
        <f t="shared" si="65"/>
        <v>18.670000000000002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t="s">
        <v>8332</v>
      </c>
      <c r="Q1085">
        <f t="shared" si="64"/>
        <v>1</v>
      </c>
      <c r="R1085">
        <f t="shared" si="65"/>
        <v>410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t="s">
        <v>8332</v>
      </c>
      <c r="Q1086">
        <f t="shared" si="64"/>
        <v>0</v>
      </c>
      <c r="R1086">
        <f t="shared" si="65"/>
        <v>0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t="s">
        <v>8332</v>
      </c>
      <c r="Q1087">
        <f t="shared" si="64"/>
        <v>3</v>
      </c>
      <c r="R1087">
        <f t="shared" si="65"/>
        <v>114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t="s">
        <v>8332</v>
      </c>
      <c r="Q1088">
        <f t="shared" si="64"/>
        <v>0</v>
      </c>
      <c r="R1088">
        <f t="shared" si="65"/>
        <v>7.5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t="s">
        <v>8332</v>
      </c>
      <c r="Q1089">
        <f t="shared" si="64"/>
        <v>0</v>
      </c>
      <c r="R1089">
        <f t="shared" si="65"/>
        <v>0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t="s">
        <v>8332</v>
      </c>
      <c r="Q1090">
        <f t="shared" si="64"/>
        <v>14</v>
      </c>
      <c r="R1090">
        <f t="shared" si="65"/>
        <v>43.42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t="s">
        <v>8332</v>
      </c>
      <c r="Q1091">
        <f t="shared" ref="Q1091:Q1154" si="68">ROUND(E1091/D1091*100,0)</f>
        <v>8</v>
      </c>
      <c r="R1091">
        <f t="shared" ref="R1091:R1154" si="69">IFERROR(ROUND(E1091/L1091,2),0)</f>
        <v>23.96</v>
      </c>
      <c r="S1091" s="14">
        <f t="shared" ref="S1091:S1154" si="70">((((J1091/60)/60)/24)+DATE(1970,1,1))</f>
        <v>42151.189525462964</v>
      </c>
      <c r="T1091" s="14">
        <f t="shared" ref="T1091:T1154" si="71">((((I1091/60)/60)/24)+DATE(1970,1,1))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t="s">
        <v>8332</v>
      </c>
      <c r="Q1092">
        <f t="shared" si="68"/>
        <v>0</v>
      </c>
      <c r="R1092">
        <f t="shared" si="69"/>
        <v>5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t="s">
        <v>8332</v>
      </c>
      <c r="Q1093">
        <f t="shared" si="68"/>
        <v>13</v>
      </c>
      <c r="R1093">
        <f t="shared" si="69"/>
        <v>12.5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t="s">
        <v>8332</v>
      </c>
      <c r="Q1094">
        <f t="shared" si="68"/>
        <v>1</v>
      </c>
      <c r="R1094">
        <f t="shared" si="69"/>
        <v>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t="s">
        <v>8332</v>
      </c>
      <c r="Q1095">
        <f t="shared" si="68"/>
        <v>14</v>
      </c>
      <c r="R1095">
        <f t="shared" si="69"/>
        <v>10.56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t="s">
        <v>8332</v>
      </c>
      <c r="Q1096">
        <f t="shared" si="68"/>
        <v>18</v>
      </c>
      <c r="R1096">
        <f t="shared" si="69"/>
        <v>122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t="s">
        <v>8332</v>
      </c>
      <c r="Q1097">
        <f t="shared" si="68"/>
        <v>5</v>
      </c>
      <c r="R1097">
        <f t="shared" si="69"/>
        <v>267.81</v>
      </c>
      <c r="S1097" s="14">
        <f t="shared" si="70"/>
        <v>41486.537268518521</v>
      </c>
      <c r="T1097" s="14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t="s">
        <v>8332</v>
      </c>
      <c r="Q1098">
        <f t="shared" si="68"/>
        <v>18</v>
      </c>
      <c r="R1098">
        <f t="shared" si="69"/>
        <v>74.209999999999994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t="s">
        <v>8332</v>
      </c>
      <c r="Q1099">
        <f t="shared" si="68"/>
        <v>0</v>
      </c>
      <c r="R1099">
        <f t="shared" si="69"/>
        <v>6.71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t="s">
        <v>8332</v>
      </c>
      <c r="Q1100">
        <f t="shared" si="68"/>
        <v>7</v>
      </c>
      <c r="R1100">
        <f t="shared" si="69"/>
        <v>81.95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t="s">
        <v>8332</v>
      </c>
      <c r="Q1101">
        <f t="shared" si="68"/>
        <v>1</v>
      </c>
      <c r="R1101">
        <f t="shared" si="69"/>
        <v>25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t="s">
        <v>8332</v>
      </c>
      <c r="Q1102">
        <f t="shared" si="68"/>
        <v>3</v>
      </c>
      <c r="R1102">
        <f t="shared" si="69"/>
        <v>10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t="s">
        <v>8332</v>
      </c>
      <c r="Q1103">
        <f t="shared" si="68"/>
        <v>0</v>
      </c>
      <c r="R1103">
        <f t="shared" si="69"/>
        <v>6.83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t="s">
        <v>8332</v>
      </c>
      <c r="Q1104">
        <f t="shared" si="68"/>
        <v>5</v>
      </c>
      <c r="R1104">
        <f t="shared" si="69"/>
        <v>17.71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t="s">
        <v>8332</v>
      </c>
      <c r="Q1105">
        <f t="shared" si="68"/>
        <v>2</v>
      </c>
      <c r="R1105">
        <f t="shared" si="69"/>
        <v>16.2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t="s">
        <v>8332</v>
      </c>
      <c r="Q1106">
        <f t="shared" si="68"/>
        <v>5</v>
      </c>
      <c r="R1106">
        <f t="shared" si="69"/>
        <v>80.3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t="s">
        <v>8332</v>
      </c>
      <c r="Q1107">
        <f t="shared" si="68"/>
        <v>0</v>
      </c>
      <c r="R1107">
        <f t="shared" si="69"/>
        <v>71.55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t="s">
        <v>8332</v>
      </c>
      <c r="Q1108">
        <f t="shared" si="68"/>
        <v>41</v>
      </c>
      <c r="R1108">
        <f t="shared" si="69"/>
        <v>23.57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t="s">
        <v>8332</v>
      </c>
      <c r="Q1109">
        <f t="shared" si="68"/>
        <v>0</v>
      </c>
      <c r="R1109">
        <f t="shared" si="69"/>
        <v>0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t="s">
        <v>8332</v>
      </c>
      <c r="Q1110">
        <f t="shared" si="68"/>
        <v>3</v>
      </c>
      <c r="R1110">
        <f t="shared" si="69"/>
        <v>34.880000000000003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t="s">
        <v>8332</v>
      </c>
      <c r="Q1111">
        <f t="shared" si="68"/>
        <v>0</v>
      </c>
      <c r="R1111">
        <f t="shared" si="69"/>
        <v>15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t="s">
        <v>8332</v>
      </c>
      <c r="Q1112">
        <f t="shared" si="68"/>
        <v>1</v>
      </c>
      <c r="R1112">
        <f t="shared" si="69"/>
        <v>23.18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t="s">
        <v>8332</v>
      </c>
      <c r="Q1113">
        <f t="shared" si="68"/>
        <v>0</v>
      </c>
      <c r="R1113">
        <f t="shared" si="69"/>
        <v>1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t="s">
        <v>8332</v>
      </c>
      <c r="Q1114">
        <f t="shared" si="68"/>
        <v>36</v>
      </c>
      <c r="R1114">
        <f t="shared" si="69"/>
        <v>100.23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t="s">
        <v>8332</v>
      </c>
      <c r="Q1115">
        <f t="shared" si="68"/>
        <v>1</v>
      </c>
      <c r="R1115">
        <f t="shared" si="69"/>
        <v>5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t="s">
        <v>8332</v>
      </c>
      <c r="Q1116">
        <f t="shared" si="68"/>
        <v>0</v>
      </c>
      <c r="R1116">
        <f t="shared" si="69"/>
        <v>3.33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t="s">
        <v>8332</v>
      </c>
      <c r="Q1117">
        <f t="shared" si="68"/>
        <v>0</v>
      </c>
      <c r="R1117">
        <f t="shared" si="69"/>
        <v>13.25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t="s">
        <v>8332</v>
      </c>
      <c r="Q1118">
        <f t="shared" si="68"/>
        <v>0</v>
      </c>
      <c r="R1118">
        <f t="shared" si="69"/>
        <v>17.850000000000001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t="s">
        <v>8332</v>
      </c>
      <c r="Q1119">
        <f t="shared" si="68"/>
        <v>8</v>
      </c>
      <c r="R1119">
        <f t="shared" si="69"/>
        <v>10.38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t="s">
        <v>8332</v>
      </c>
      <c r="Q1120">
        <f t="shared" si="68"/>
        <v>2</v>
      </c>
      <c r="R1120">
        <f t="shared" si="69"/>
        <v>36.33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t="s">
        <v>8332</v>
      </c>
      <c r="Q1121">
        <f t="shared" si="68"/>
        <v>0</v>
      </c>
      <c r="R1121">
        <f t="shared" si="69"/>
        <v>5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t="s">
        <v>8332</v>
      </c>
      <c r="Q1122">
        <f t="shared" si="68"/>
        <v>0</v>
      </c>
      <c r="R1122">
        <f t="shared" si="69"/>
        <v>0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t="s">
        <v>8332</v>
      </c>
      <c r="Q1123">
        <f t="shared" si="68"/>
        <v>0</v>
      </c>
      <c r="R1123">
        <f t="shared" si="69"/>
        <v>5.8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t="s">
        <v>8332</v>
      </c>
      <c r="Q1124">
        <f t="shared" si="68"/>
        <v>0</v>
      </c>
      <c r="R1124">
        <f t="shared" si="69"/>
        <v>0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t="s">
        <v>8332</v>
      </c>
      <c r="Q1125">
        <f t="shared" si="68"/>
        <v>0</v>
      </c>
      <c r="R1125">
        <f t="shared" si="69"/>
        <v>3.67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t="s">
        <v>8333</v>
      </c>
      <c r="Q1126">
        <f t="shared" si="68"/>
        <v>0</v>
      </c>
      <c r="R1126">
        <f t="shared" si="69"/>
        <v>60.71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t="s">
        <v>8333</v>
      </c>
      <c r="Q1127">
        <f t="shared" si="68"/>
        <v>0</v>
      </c>
      <c r="R1127">
        <f t="shared" si="69"/>
        <v>0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t="s">
        <v>8333</v>
      </c>
      <c r="Q1128">
        <f t="shared" si="68"/>
        <v>1</v>
      </c>
      <c r="R1128">
        <f t="shared" si="69"/>
        <v>5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t="s">
        <v>8333</v>
      </c>
      <c r="Q1129">
        <f t="shared" si="68"/>
        <v>2</v>
      </c>
      <c r="R1129">
        <f t="shared" si="69"/>
        <v>25.43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t="s">
        <v>8333</v>
      </c>
      <c r="Q1130">
        <f t="shared" si="68"/>
        <v>0</v>
      </c>
      <c r="R1130">
        <f t="shared" si="69"/>
        <v>1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t="s">
        <v>8333</v>
      </c>
      <c r="Q1131">
        <f t="shared" si="68"/>
        <v>0</v>
      </c>
      <c r="R1131">
        <f t="shared" si="69"/>
        <v>10.5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t="s">
        <v>8333</v>
      </c>
      <c r="Q1132">
        <f t="shared" si="68"/>
        <v>0</v>
      </c>
      <c r="R1132">
        <f t="shared" si="69"/>
        <v>3.67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t="s">
        <v>8333</v>
      </c>
      <c r="Q1133">
        <f t="shared" si="68"/>
        <v>0</v>
      </c>
      <c r="R1133">
        <f t="shared" si="69"/>
        <v>0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t="s">
        <v>8333</v>
      </c>
      <c r="Q1134">
        <f t="shared" si="68"/>
        <v>14</v>
      </c>
      <c r="R1134">
        <f t="shared" si="69"/>
        <v>110.62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t="s">
        <v>8333</v>
      </c>
      <c r="Q1135">
        <f t="shared" si="68"/>
        <v>1</v>
      </c>
      <c r="R1135">
        <f t="shared" si="69"/>
        <v>20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t="s">
        <v>8333</v>
      </c>
      <c r="Q1136">
        <f t="shared" si="68"/>
        <v>0</v>
      </c>
      <c r="R1136">
        <f t="shared" si="69"/>
        <v>1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t="s">
        <v>8333</v>
      </c>
      <c r="Q1137">
        <f t="shared" si="68"/>
        <v>5</v>
      </c>
      <c r="R1137">
        <f t="shared" si="69"/>
        <v>50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t="s">
        <v>8333</v>
      </c>
      <c r="Q1138">
        <f t="shared" si="68"/>
        <v>6</v>
      </c>
      <c r="R1138">
        <f t="shared" si="69"/>
        <v>45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t="s">
        <v>8333</v>
      </c>
      <c r="Q1139">
        <f t="shared" si="68"/>
        <v>40</v>
      </c>
      <c r="R1139">
        <f t="shared" si="69"/>
        <v>253.21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t="s">
        <v>8333</v>
      </c>
      <c r="Q1140">
        <f t="shared" si="68"/>
        <v>0</v>
      </c>
      <c r="R1140">
        <f t="shared" si="69"/>
        <v>31.25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t="s">
        <v>8333</v>
      </c>
      <c r="Q1141">
        <f t="shared" si="68"/>
        <v>0</v>
      </c>
      <c r="R1141">
        <f t="shared" si="69"/>
        <v>5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t="s">
        <v>8333</v>
      </c>
      <c r="Q1142">
        <f t="shared" si="68"/>
        <v>0</v>
      </c>
      <c r="R1142">
        <f t="shared" si="69"/>
        <v>0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t="s">
        <v>8333</v>
      </c>
      <c r="Q1143">
        <f t="shared" si="68"/>
        <v>0</v>
      </c>
      <c r="R1143">
        <f t="shared" si="69"/>
        <v>0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t="s">
        <v>8333</v>
      </c>
      <c r="Q1144">
        <f t="shared" si="68"/>
        <v>0</v>
      </c>
      <c r="R1144">
        <f t="shared" si="69"/>
        <v>0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t="s">
        <v>8333</v>
      </c>
      <c r="Q1145">
        <f t="shared" si="68"/>
        <v>0</v>
      </c>
      <c r="R1145">
        <f t="shared" si="69"/>
        <v>23.25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t="s">
        <v>8335</v>
      </c>
      <c r="Q1146">
        <f t="shared" si="68"/>
        <v>0</v>
      </c>
      <c r="R1146">
        <f t="shared" si="69"/>
        <v>0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t="s">
        <v>8335</v>
      </c>
      <c r="Q1147">
        <f t="shared" si="68"/>
        <v>0</v>
      </c>
      <c r="R1147">
        <f t="shared" si="69"/>
        <v>100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t="s">
        <v>8335</v>
      </c>
      <c r="Q1148">
        <f t="shared" si="68"/>
        <v>9</v>
      </c>
      <c r="R1148">
        <f t="shared" si="69"/>
        <v>44.17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t="s">
        <v>8335</v>
      </c>
      <c r="Q1149">
        <f t="shared" si="68"/>
        <v>0</v>
      </c>
      <c r="R1149">
        <f t="shared" si="69"/>
        <v>0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t="s">
        <v>8335</v>
      </c>
      <c r="Q1150">
        <f t="shared" si="68"/>
        <v>0</v>
      </c>
      <c r="R1150">
        <f t="shared" si="69"/>
        <v>24.33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t="s">
        <v>8335</v>
      </c>
      <c r="Q1151">
        <f t="shared" si="68"/>
        <v>0</v>
      </c>
      <c r="R1151">
        <f t="shared" si="69"/>
        <v>37.5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t="s">
        <v>8335</v>
      </c>
      <c r="Q1152">
        <f t="shared" si="68"/>
        <v>10</v>
      </c>
      <c r="R1152">
        <f t="shared" si="69"/>
        <v>42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t="s">
        <v>8335</v>
      </c>
      <c r="Q1153">
        <f t="shared" si="68"/>
        <v>0</v>
      </c>
      <c r="R1153">
        <f t="shared" si="69"/>
        <v>0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t="s">
        <v>8335</v>
      </c>
      <c r="Q1154">
        <f t="shared" si="68"/>
        <v>6</v>
      </c>
      <c r="R1154">
        <f t="shared" si="69"/>
        <v>60.73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t="s">
        <v>8335</v>
      </c>
      <c r="Q1155">
        <f t="shared" ref="Q1155:Q1218" si="72">ROUND(E1155/D1155*100,0)</f>
        <v>1</v>
      </c>
      <c r="R1155">
        <f t="shared" ref="R1155:R1218" si="73">IFERROR(ROUND(E1155/L1155,2),0)</f>
        <v>50</v>
      </c>
      <c r="S1155" s="14">
        <f t="shared" ref="S1155:S1218" si="74">((((J1155/60)/60)/24)+DATE(1970,1,1))</f>
        <v>42143.714178240742</v>
      </c>
      <c r="T1155" s="14">
        <f t="shared" ref="T1155:T1218" si="75">((((I1155/60)/60)/24)+DATE(1970,1,1))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t="s">
        <v>8335</v>
      </c>
      <c r="Q1156">
        <f t="shared" si="72"/>
        <v>7</v>
      </c>
      <c r="R1156">
        <f t="shared" si="73"/>
        <v>108.33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t="s">
        <v>8335</v>
      </c>
      <c r="Q1157">
        <f t="shared" si="72"/>
        <v>1</v>
      </c>
      <c r="R1157">
        <f t="shared" si="73"/>
        <v>23.5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t="s">
        <v>8335</v>
      </c>
      <c r="Q1158">
        <f t="shared" si="72"/>
        <v>0</v>
      </c>
      <c r="R1158">
        <f t="shared" si="73"/>
        <v>0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t="s">
        <v>8335</v>
      </c>
      <c r="Q1159">
        <f t="shared" si="72"/>
        <v>2</v>
      </c>
      <c r="R1159">
        <f t="shared" si="73"/>
        <v>50.33</v>
      </c>
      <c r="S1159" s="14">
        <f t="shared" si="74"/>
        <v>41918.628240740742</v>
      </c>
      <c r="T1159" s="14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t="s">
        <v>8335</v>
      </c>
      <c r="Q1160">
        <f t="shared" si="72"/>
        <v>0</v>
      </c>
      <c r="R1160">
        <f t="shared" si="73"/>
        <v>11.67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t="s">
        <v>8335</v>
      </c>
      <c r="Q1161">
        <f t="shared" si="72"/>
        <v>0</v>
      </c>
      <c r="R1161">
        <f t="shared" si="73"/>
        <v>0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t="s">
        <v>8335</v>
      </c>
      <c r="Q1162">
        <f t="shared" si="72"/>
        <v>4</v>
      </c>
      <c r="R1162">
        <f t="shared" si="73"/>
        <v>60.79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t="s">
        <v>8335</v>
      </c>
      <c r="Q1163">
        <f t="shared" si="72"/>
        <v>0</v>
      </c>
      <c r="R1163">
        <f t="shared" si="73"/>
        <v>0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t="s">
        <v>8335</v>
      </c>
      <c r="Q1164">
        <f t="shared" si="72"/>
        <v>0</v>
      </c>
      <c r="R1164">
        <f t="shared" si="73"/>
        <v>17.5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t="s">
        <v>8335</v>
      </c>
      <c r="Q1165">
        <f t="shared" si="72"/>
        <v>0</v>
      </c>
      <c r="R1165">
        <f t="shared" si="73"/>
        <v>0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t="s">
        <v>8335</v>
      </c>
      <c r="Q1166">
        <f t="shared" si="72"/>
        <v>0</v>
      </c>
      <c r="R1166">
        <f t="shared" si="73"/>
        <v>0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t="s">
        <v>8335</v>
      </c>
      <c r="Q1167">
        <f t="shared" si="72"/>
        <v>21</v>
      </c>
      <c r="R1167">
        <f t="shared" si="73"/>
        <v>82.82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t="s">
        <v>8335</v>
      </c>
      <c r="Q1168">
        <f t="shared" si="72"/>
        <v>19</v>
      </c>
      <c r="R1168">
        <f t="shared" si="73"/>
        <v>358.88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t="s">
        <v>8335</v>
      </c>
      <c r="Q1169">
        <f t="shared" si="72"/>
        <v>2</v>
      </c>
      <c r="R1169">
        <f t="shared" si="73"/>
        <v>61.19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t="s">
        <v>8335</v>
      </c>
      <c r="Q1170">
        <f t="shared" si="72"/>
        <v>6</v>
      </c>
      <c r="R1170">
        <f t="shared" si="73"/>
        <v>340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t="s">
        <v>8335</v>
      </c>
      <c r="Q1171">
        <f t="shared" si="72"/>
        <v>0</v>
      </c>
      <c r="R1171">
        <f t="shared" si="73"/>
        <v>5.67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t="s">
        <v>8335</v>
      </c>
      <c r="Q1172">
        <f t="shared" si="72"/>
        <v>0</v>
      </c>
      <c r="R1172">
        <f t="shared" si="73"/>
        <v>50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t="s">
        <v>8335</v>
      </c>
      <c r="Q1173">
        <f t="shared" si="72"/>
        <v>0</v>
      </c>
      <c r="R1173">
        <f t="shared" si="73"/>
        <v>25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t="s">
        <v>8335</v>
      </c>
      <c r="Q1174">
        <f t="shared" si="72"/>
        <v>0</v>
      </c>
      <c r="R1174">
        <f t="shared" si="73"/>
        <v>0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t="s">
        <v>8335</v>
      </c>
      <c r="Q1175">
        <f t="shared" si="72"/>
        <v>0</v>
      </c>
      <c r="R1175">
        <f t="shared" si="73"/>
        <v>30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t="s">
        <v>8335</v>
      </c>
      <c r="Q1176">
        <f t="shared" si="72"/>
        <v>6</v>
      </c>
      <c r="R1176">
        <f t="shared" si="73"/>
        <v>46.63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t="s">
        <v>8335</v>
      </c>
      <c r="Q1177">
        <f t="shared" si="72"/>
        <v>3</v>
      </c>
      <c r="R1177">
        <f t="shared" si="73"/>
        <v>65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t="s">
        <v>8335</v>
      </c>
      <c r="Q1178">
        <f t="shared" si="72"/>
        <v>0</v>
      </c>
      <c r="R1178">
        <f t="shared" si="73"/>
        <v>10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t="s">
        <v>8335</v>
      </c>
      <c r="Q1179">
        <f t="shared" si="72"/>
        <v>0</v>
      </c>
      <c r="R1179">
        <f t="shared" si="73"/>
        <v>0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t="s">
        <v>8335</v>
      </c>
      <c r="Q1180">
        <f t="shared" si="72"/>
        <v>0</v>
      </c>
      <c r="R1180">
        <f t="shared" si="73"/>
        <v>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t="s">
        <v>8335</v>
      </c>
      <c r="Q1181">
        <f t="shared" si="72"/>
        <v>5</v>
      </c>
      <c r="R1181">
        <f t="shared" si="73"/>
        <v>640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t="s">
        <v>8335</v>
      </c>
      <c r="Q1182">
        <f t="shared" si="72"/>
        <v>12</v>
      </c>
      <c r="R1182">
        <f t="shared" si="73"/>
        <v>69.12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t="s">
        <v>8335</v>
      </c>
      <c r="Q1183">
        <f t="shared" si="72"/>
        <v>0</v>
      </c>
      <c r="R1183">
        <f t="shared" si="73"/>
        <v>1.33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t="s">
        <v>8335</v>
      </c>
      <c r="Q1184">
        <f t="shared" si="72"/>
        <v>4</v>
      </c>
      <c r="R1184">
        <f t="shared" si="73"/>
        <v>10.5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t="s">
        <v>8335</v>
      </c>
      <c r="Q1185">
        <f t="shared" si="72"/>
        <v>4</v>
      </c>
      <c r="R1185">
        <f t="shared" si="73"/>
        <v>33.33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t="s">
        <v>8337</v>
      </c>
      <c r="Q1186">
        <f t="shared" si="72"/>
        <v>105</v>
      </c>
      <c r="R1186">
        <f t="shared" si="73"/>
        <v>61.56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t="s">
        <v>8337</v>
      </c>
      <c r="Q1187">
        <f t="shared" si="72"/>
        <v>105</v>
      </c>
      <c r="R1187">
        <f t="shared" si="73"/>
        <v>118.74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t="s">
        <v>8337</v>
      </c>
      <c r="Q1188">
        <f t="shared" si="72"/>
        <v>107</v>
      </c>
      <c r="R1188">
        <f t="shared" si="73"/>
        <v>65.08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t="s">
        <v>8337</v>
      </c>
      <c r="Q1189">
        <f t="shared" si="72"/>
        <v>104</v>
      </c>
      <c r="R1189">
        <f t="shared" si="73"/>
        <v>130.16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t="s">
        <v>8337</v>
      </c>
      <c r="Q1190">
        <f t="shared" si="72"/>
        <v>161</v>
      </c>
      <c r="R1190">
        <f t="shared" si="73"/>
        <v>37.78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t="s">
        <v>8337</v>
      </c>
      <c r="Q1191">
        <f t="shared" si="72"/>
        <v>108</v>
      </c>
      <c r="R1191">
        <f t="shared" si="73"/>
        <v>112.79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t="s">
        <v>8337</v>
      </c>
      <c r="Q1192">
        <f t="shared" si="72"/>
        <v>135</v>
      </c>
      <c r="R1192">
        <f t="shared" si="73"/>
        <v>51.92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t="s">
        <v>8337</v>
      </c>
      <c r="Q1193">
        <f t="shared" si="72"/>
        <v>109</v>
      </c>
      <c r="R1193">
        <f t="shared" si="73"/>
        <v>89.24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t="s">
        <v>8337</v>
      </c>
      <c r="Q1194">
        <f t="shared" si="72"/>
        <v>290</v>
      </c>
      <c r="R1194">
        <f t="shared" si="73"/>
        <v>19.329999999999998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t="s">
        <v>8337</v>
      </c>
      <c r="Q1195">
        <f t="shared" si="72"/>
        <v>104</v>
      </c>
      <c r="R1195">
        <f t="shared" si="73"/>
        <v>79.97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t="s">
        <v>8337</v>
      </c>
      <c r="Q1196">
        <f t="shared" si="72"/>
        <v>322</v>
      </c>
      <c r="R1196">
        <f t="shared" si="73"/>
        <v>56.41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t="s">
        <v>8337</v>
      </c>
      <c r="Q1197">
        <f t="shared" si="72"/>
        <v>135</v>
      </c>
      <c r="R1197">
        <f t="shared" si="73"/>
        <v>79.41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t="s">
        <v>8337</v>
      </c>
      <c r="Q1198">
        <f t="shared" si="72"/>
        <v>270</v>
      </c>
      <c r="R1198">
        <f t="shared" si="73"/>
        <v>76.44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t="s">
        <v>8337</v>
      </c>
      <c r="Q1199">
        <f t="shared" si="72"/>
        <v>253</v>
      </c>
      <c r="R1199">
        <f t="shared" si="73"/>
        <v>121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t="s">
        <v>8337</v>
      </c>
      <c r="Q1200">
        <f t="shared" si="72"/>
        <v>261</v>
      </c>
      <c r="R1200">
        <f t="shared" si="73"/>
        <v>54.62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t="s">
        <v>8337</v>
      </c>
      <c r="Q1201">
        <f t="shared" si="72"/>
        <v>101</v>
      </c>
      <c r="R1201">
        <f t="shared" si="73"/>
        <v>299.22000000000003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t="s">
        <v>8337</v>
      </c>
      <c r="Q1202">
        <f t="shared" si="72"/>
        <v>126</v>
      </c>
      <c r="R1202">
        <f t="shared" si="73"/>
        <v>58.53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t="s">
        <v>8337</v>
      </c>
      <c r="Q1203">
        <f t="shared" si="72"/>
        <v>102</v>
      </c>
      <c r="R1203">
        <f t="shared" si="73"/>
        <v>55.37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t="s">
        <v>8337</v>
      </c>
      <c r="Q1204">
        <f t="shared" si="72"/>
        <v>199</v>
      </c>
      <c r="R1204">
        <f t="shared" si="73"/>
        <v>183.8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t="s">
        <v>8337</v>
      </c>
      <c r="Q1205">
        <f t="shared" si="72"/>
        <v>102</v>
      </c>
      <c r="R1205">
        <f t="shared" si="73"/>
        <v>165.35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t="s">
        <v>8337</v>
      </c>
      <c r="Q1206">
        <f t="shared" si="72"/>
        <v>103</v>
      </c>
      <c r="R1206">
        <f t="shared" si="73"/>
        <v>234.79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t="s">
        <v>8337</v>
      </c>
      <c r="Q1207">
        <f t="shared" si="72"/>
        <v>101</v>
      </c>
      <c r="R1207">
        <f t="shared" si="73"/>
        <v>211.48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t="s">
        <v>8337</v>
      </c>
      <c r="Q1208">
        <f t="shared" si="72"/>
        <v>115</v>
      </c>
      <c r="R1208">
        <f t="shared" si="73"/>
        <v>32.340000000000003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t="s">
        <v>8337</v>
      </c>
      <c r="Q1209">
        <f t="shared" si="72"/>
        <v>104</v>
      </c>
      <c r="R1209">
        <f t="shared" si="73"/>
        <v>123.38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t="s">
        <v>8337</v>
      </c>
      <c r="Q1210">
        <f t="shared" si="72"/>
        <v>155</v>
      </c>
      <c r="R1210">
        <f t="shared" si="73"/>
        <v>207.07</v>
      </c>
      <c r="S1210" s="14">
        <f t="shared" si="74"/>
        <v>42423.709074074075</v>
      </c>
      <c r="T1210" s="14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t="s">
        <v>8337</v>
      </c>
      <c r="Q1211">
        <f t="shared" si="72"/>
        <v>106</v>
      </c>
      <c r="R1211">
        <f t="shared" si="73"/>
        <v>138.26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t="s">
        <v>8337</v>
      </c>
      <c r="Q1212">
        <f t="shared" si="72"/>
        <v>254</v>
      </c>
      <c r="R1212">
        <f t="shared" si="73"/>
        <v>493.82</v>
      </c>
      <c r="S1212" s="14">
        <f t="shared" si="74"/>
        <v>42132.941805555558</v>
      </c>
      <c r="T1212" s="14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t="s">
        <v>8337</v>
      </c>
      <c r="Q1213">
        <f t="shared" si="72"/>
        <v>101</v>
      </c>
      <c r="R1213">
        <f t="shared" si="73"/>
        <v>168.5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t="s">
        <v>8337</v>
      </c>
      <c r="Q1214">
        <f t="shared" si="72"/>
        <v>129</v>
      </c>
      <c r="R1214">
        <f t="shared" si="73"/>
        <v>38.869999999999997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t="s">
        <v>8337</v>
      </c>
      <c r="Q1215">
        <f t="shared" si="72"/>
        <v>102</v>
      </c>
      <c r="R1215">
        <f t="shared" si="73"/>
        <v>61.53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t="s">
        <v>8337</v>
      </c>
      <c r="Q1216">
        <f t="shared" si="72"/>
        <v>132</v>
      </c>
      <c r="R1216">
        <f t="shared" si="73"/>
        <v>105.44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t="s">
        <v>8337</v>
      </c>
      <c r="Q1217">
        <f t="shared" si="72"/>
        <v>786</v>
      </c>
      <c r="R1217">
        <f t="shared" si="73"/>
        <v>71.59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t="s">
        <v>8337</v>
      </c>
      <c r="Q1218">
        <f t="shared" si="72"/>
        <v>146</v>
      </c>
      <c r="R1218">
        <f t="shared" si="73"/>
        <v>91.88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t="s">
        <v>8337</v>
      </c>
      <c r="Q1219">
        <f t="shared" ref="Q1219:Q1282" si="76">ROUND(E1219/D1219*100,0)</f>
        <v>103</v>
      </c>
      <c r="R1219">
        <f t="shared" ref="R1219:R1282" si="77">IFERROR(ROUND(E1219/L1219,2),0)</f>
        <v>148.57</v>
      </c>
      <c r="S1219" s="14">
        <f t="shared" ref="S1219:S1282" si="78">((((J1219/60)/60)/24)+DATE(1970,1,1))</f>
        <v>42535.809490740736</v>
      </c>
      <c r="T1219" s="14">
        <f t="shared" ref="T1219:T1282" si="79">((((I1219/60)/60)/24)+DATE(1970,1,1))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t="s">
        <v>8337</v>
      </c>
      <c r="Q1220">
        <f t="shared" si="76"/>
        <v>172</v>
      </c>
      <c r="R1220">
        <f t="shared" si="77"/>
        <v>174.21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t="s">
        <v>8337</v>
      </c>
      <c r="Q1221">
        <f t="shared" si="76"/>
        <v>159</v>
      </c>
      <c r="R1221">
        <f t="shared" si="77"/>
        <v>102.86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t="s">
        <v>8337</v>
      </c>
      <c r="Q1222">
        <f t="shared" si="76"/>
        <v>104</v>
      </c>
      <c r="R1222">
        <f t="shared" si="77"/>
        <v>111.18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t="s">
        <v>8337</v>
      </c>
      <c r="Q1223">
        <f t="shared" si="76"/>
        <v>111</v>
      </c>
      <c r="R1223">
        <f t="shared" si="77"/>
        <v>23.8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t="s">
        <v>8337</v>
      </c>
      <c r="Q1224">
        <f t="shared" si="76"/>
        <v>280</v>
      </c>
      <c r="R1224">
        <f t="shared" si="77"/>
        <v>81.27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t="s">
        <v>8337</v>
      </c>
      <c r="Q1225">
        <f t="shared" si="76"/>
        <v>112</v>
      </c>
      <c r="R1225">
        <f t="shared" si="77"/>
        <v>116.21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t="s">
        <v>8338</v>
      </c>
      <c r="Q1226">
        <f t="shared" si="76"/>
        <v>7</v>
      </c>
      <c r="R1226">
        <f t="shared" si="77"/>
        <v>58.89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t="s">
        <v>8338</v>
      </c>
      <c r="Q1227">
        <f t="shared" si="76"/>
        <v>4</v>
      </c>
      <c r="R1227">
        <f t="shared" si="77"/>
        <v>44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t="s">
        <v>8338</v>
      </c>
      <c r="Q1228">
        <f t="shared" si="76"/>
        <v>4</v>
      </c>
      <c r="R1228">
        <f t="shared" si="77"/>
        <v>48.43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t="s">
        <v>8338</v>
      </c>
      <c r="Q1229">
        <f t="shared" si="76"/>
        <v>0</v>
      </c>
      <c r="R1229">
        <f t="shared" si="77"/>
        <v>0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t="s">
        <v>8338</v>
      </c>
      <c r="Q1230">
        <f t="shared" si="76"/>
        <v>29</v>
      </c>
      <c r="R1230">
        <f t="shared" si="77"/>
        <v>61.04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t="s">
        <v>8338</v>
      </c>
      <c r="Q1231">
        <f t="shared" si="76"/>
        <v>1</v>
      </c>
      <c r="R1231">
        <f t="shared" si="77"/>
        <v>25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t="s">
        <v>8338</v>
      </c>
      <c r="Q1232">
        <f t="shared" si="76"/>
        <v>0</v>
      </c>
      <c r="R1232">
        <f t="shared" si="77"/>
        <v>0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t="s">
        <v>8338</v>
      </c>
      <c r="Q1233">
        <f t="shared" si="76"/>
        <v>0</v>
      </c>
      <c r="R1233">
        <f t="shared" si="77"/>
        <v>0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t="s">
        <v>8338</v>
      </c>
      <c r="Q1234">
        <f t="shared" si="76"/>
        <v>1</v>
      </c>
      <c r="R1234">
        <f t="shared" si="77"/>
        <v>40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t="s">
        <v>8338</v>
      </c>
      <c r="Q1235">
        <f t="shared" si="76"/>
        <v>12</v>
      </c>
      <c r="R1235">
        <f t="shared" si="77"/>
        <v>19.329999999999998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t="s">
        <v>8338</v>
      </c>
      <c r="Q1236">
        <f t="shared" si="76"/>
        <v>0</v>
      </c>
      <c r="R1236">
        <f t="shared" si="77"/>
        <v>0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t="s">
        <v>8338</v>
      </c>
      <c r="Q1237">
        <f t="shared" si="76"/>
        <v>3</v>
      </c>
      <c r="R1237">
        <f t="shared" si="77"/>
        <v>35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t="s">
        <v>8338</v>
      </c>
      <c r="Q1238">
        <f t="shared" si="76"/>
        <v>0</v>
      </c>
      <c r="R1238">
        <f t="shared" si="77"/>
        <v>0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t="s">
        <v>8338</v>
      </c>
      <c r="Q1239">
        <f t="shared" si="76"/>
        <v>0</v>
      </c>
      <c r="R1239">
        <f t="shared" si="77"/>
        <v>0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t="s">
        <v>8338</v>
      </c>
      <c r="Q1240">
        <f t="shared" si="76"/>
        <v>18</v>
      </c>
      <c r="R1240">
        <f t="shared" si="77"/>
        <v>59.33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t="s">
        <v>8338</v>
      </c>
      <c r="Q1241">
        <f t="shared" si="76"/>
        <v>0</v>
      </c>
      <c r="R1241">
        <f t="shared" si="77"/>
        <v>0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t="s">
        <v>8338</v>
      </c>
      <c r="Q1242">
        <f t="shared" si="76"/>
        <v>3</v>
      </c>
      <c r="R1242">
        <f t="shared" si="77"/>
        <v>30.13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t="s">
        <v>8338</v>
      </c>
      <c r="Q1243">
        <f t="shared" si="76"/>
        <v>51</v>
      </c>
      <c r="R1243">
        <f t="shared" si="77"/>
        <v>74.62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t="s">
        <v>8338</v>
      </c>
      <c r="Q1244">
        <f t="shared" si="76"/>
        <v>1</v>
      </c>
      <c r="R1244">
        <f t="shared" si="77"/>
        <v>5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t="s">
        <v>8338</v>
      </c>
      <c r="Q1245">
        <f t="shared" si="76"/>
        <v>14</v>
      </c>
      <c r="R1245">
        <f t="shared" si="77"/>
        <v>44.5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t="s">
        <v>8324</v>
      </c>
      <c r="Q1246">
        <f t="shared" si="76"/>
        <v>104</v>
      </c>
      <c r="R1246">
        <f t="shared" si="77"/>
        <v>46.13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t="s">
        <v>8324</v>
      </c>
      <c r="Q1247">
        <f t="shared" si="76"/>
        <v>120</v>
      </c>
      <c r="R1247">
        <f t="shared" si="77"/>
        <v>141.47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t="s">
        <v>8324</v>
      </c>
      <c r="Q1248">
        <f t="shared" si="76"/>
        <v>117</v>
      </c>
      <c r="R1248">
        <f t="shared" si="77"/>
        <v>75.48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t="s">
        <v>8324</v>
      </c>
      <c r="Q1249">
        <f t="shared" si="76"/>
        <v>122</v>
      </c>
      <c r="R1249">
        <f t="shared" si="77"/>
        <v>85.5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t="s">
        <v>8324</v>
      </c>
      <c r="Q1250">
        <f t="shared" si="76"/>
        <v>152</v>
      </c>
      <c r="R1250">
        <f t="shared" si="77"/>
        <v>64.25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t="s">
        <v>8324</v>
      </c>
      <c r="Q1251">
        <f t="shared" si="76"/>
        <v>104</v>
      </c>
      <c r="R1251">
        <f t="shared" si="77"/>
        <v>64.47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t="s">
        <v>8324</v>
      </c>
      <c r="Q1252">
        <f t="shared" si="76"/>
        <v>200</v>
      </c>
      <c r="R1252">
        <f t="shared" si="77"/>
        <v>118.2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t="s">
        <v>8324</v>
      </c>
      <c r="Q1253">
        <f t="shared" si="76"/>
        <v>102</v>
      </c>
      <c r="R1253">
        <f t="shared" si="77"/>
        <v>82.54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t="s">
        <v>8324</v>
      </c>
      <c r="Q1254">
        <f t="shared" si="76"/>
        <v>138</v>
      </c>
      <c r="R1254">
        <f t="shared" si="77"/>
        <v>34.17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t="s">
        <v>8324</v>
      </c>
      <c r="Q1255">
        <f t="shared" si="76"/>
        <v>303833</v>
      </c>
      <c r="R1255">
        <f t="shared" si="77"/>
        <v>42.73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t="s">
        <v>8324</v>
      </c>
      <c r="Q1256">
        <f t="shared" si="76"/>
        <v>199</v>
      </c>
      <c r="R1256">
        <f t="shared" si="77"/>
        <v>94.49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t="s">
        <v>8324</v>
      </c>
      <c r="Q1257">
        <f t="shared" si="76"/>
        <v>202</v>
      </c>
      <c r="R1257">
        <f t="shared" si="77"/>
        <v>55.7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t="s">
        <v>8324</v>
      </c>
      <c r="Q1258">
        <f t="shared" si="76"/>
        <v>118</v>
      </c>
      <c r="R1258">
        <f t="shared" si="77"/>
        <v>98.03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t="s">
        <v>8324</v>
      </c>
      <c r="Q1259">
        <f t="shared" si="76"/>
        <v>295</v>
      </c>
      <c r="R1259">
        <f t="shared" si="77"/>
        <v>92.1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t="s">
        <v>8324</v>
      </c>
      <c r="Q1260">
        <f t="shared" si="76"/>
        <v>213</v>
      </c>
      <c r="R1260">
        <f t="shared" si="77"/>
        <v>38.18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t="s">
        <v>8324</v>
      </c>
      <c r="Q1261">
        <f t="shared" si="76"/>
        <v>104</v>
      </c>
      <c r="R1261">
        <f t="shared" si="77"/>
        <v>27.15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t="s">
        <v>8324</v>
      </c>
      <c r="Q1262">
        <f t="shared" si="76"/>
        <v>114</v>
      </c>
      <c r="R1262">
        <f t="shared" si="77"/>
        <v>50.69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t="s">
        <v>8324</v>
      </c>
      <c r="Q1263">
        <f t="shared" si="76"/>
        <v>101</v>
      </c>
      <c r="R1263">
        <f t="shared" si="77"/>
        <v>38.94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t="s">
        <v>8324</v>
      </c>
      <c r="Q1264">
        <f t="shared" si="76"/>
        <v>125</v>
      </c>
      <c r="R1264">
        <f t="shared" si="77"/>
        <v>77.64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t="s">
        <v>8324</v>
      </c>
      <c r="Q1265">
        <f t="shared" si="76"/>
        <v>119</v>
      </c>
      <c r="R1265">
        <f t="shared" si="77"/>
        <v>43.54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t="s">
        <v>8324</v>
      </c>
      <c r="Q1266">
        <f t="shared" si="76"/>
        <v>166</v>
      </c>
      <c r="R1266">
        <f t="shared" si="77"/>
        <v>31.82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t="s">
        <v>8324</v>
      </c>
      <c r="Q1267">
        <f t="shared" si="76"/>
        <v>119</v>
      </c>
      <c r="R1267">
        <f t="shared" si="77"/>
        <v>63.18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t="s">
        <v>8324</v>
      </c>
      <c r="Q1268">
        <f t="shared" si="76"/>
        <v>100</v>
      </c>
      <c r="R1268">
        <f t="shared" si="77"/>
        <v>190.9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t="s">
        <v>8324</v>
      </c>
      <c r="Q1269">
        <f t="shared" si="76"/>
        <v>102</v>
      </c>
      <c r="R1269">
        <f t="shared" si="77"/>
        <v>140.86000000000001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t="s">
        <v>8324</v>
      </c>
      <c r="Q1270">
        <f t="shared" si="76"/>
        <v>117</v>
      </c>
      <c r="R1270">
        <f t="shared" si="77"/>
        <v>76.92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t="s">
        <v>8324</v>
      </c>
      <c r="Q1271">
        <f t="shared" si="76"/>
        <v>109</v>
      </c>
      <c r="R1271">
        <f t="shared" si="77"/>
        <v>99.16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t="s">
        <v>8324</v>
      </c>
      <c r="Q1272">
        <f t="shared" si="76"/>
        <v>115</v>
      </c>
      <c r="R1272">
        <f t="shared" si="77"/>
        <v>67.88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t="s">
        <v>8324</v>
      </c>
      <c r="Q1273">
        <f t="shared" si="76"/>
        <v>102</v>
      </c>
      <c r="R1273">
        <f t="shared" si="77"/>
        <v>246.29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t="s">
        <v>8324</v>
      </c>
      <c r="Q1274">
        <f t="shared" si="76"/>
        <v>106</v>
      </c>
      <c r="R1274">
        <f t="shared" si="77"/>
        <v>189.29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t="s">
        <v>8324</v>
      </c>
      <c r="Q1275">
        <f t="shared" si="76"/>
        <v>104</v>
      </c>
      <c r="R1275">
        <f t="shared" si="77"/>
        <v>76.67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t="s">
        <v>8324</v>
      </c>
      <c r="Q1276">
        <f t="shared" si="76"/>
        <v>155</v>
      </c>
      <c r="R1276">
        <f t="shared" si="77"/>
        <v>82.96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t="s">
        <v>8324</v>
      </c>
      <c r="Q1277">
        <f t="shared" si="76"/>
        <v>162</v>
      </c>
      <c r="R1277">
        <f t="shared" si="77"/>
        <v>62.52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t="s">
        <v>8324</v>
      </c>
      <c r="Q1278">
        <f t="shared" si="76"/>
        <v>104</v>
      </c>
      <c r="R1278">
        <f t="shared" si="77"/>
        <v>46.07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t="s">
        <v>8324</v>
      </c>
      <c r="Q1279">
        <f t="shared" si="76"/>
        <v>106</v>
      </c>
      <c r="R1279">
        <f t="shared" si="77"/>
        <v>38.54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t="s">
        <v>8324</v>
      </c>
      <c r="Q1280">
        <f t="shared" si="76"/>
        <v>155</v>
      </c>
      <c r="R1280">
        <f t="shared" si="77"/>
        <v>53.01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t="s">
        <v>8324</v>
      </c>
      <c r="Q1281">
        <f t="shared" si="76"/>
        <v>111</v>
      </c>
      <c r="R1281">
        <f t="shared" si="77"/>
        <v>73.36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t="s">
        <v>8324</v>
      </c>
      <c r="Q1282">
        <f t="shared" si="76"/>
        <v>111</v>
      </c>
      <c r="R1282">
        <f t="shared" si="77"/>
        <v>127.98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t="s">
        <v>8324</v>
      </c>
      <c r="Q1283">
        <f t="shared" ref="Q1283:Q1346" si="80">ROUND(E1283/D1283*100,0)</f>
        <v>111</v>
      </c>
      <c r="R1283">
        <f t="shared" ref="R1283:R1346" si="81">IFERROR(ROUND(E1283/L1283,2),0)</f>
        <v>104.73</v>
      </c>
      <c r="S1283" s="14">
        <f t="shared" ref="S1283:S1346" si="82">((((J1283/60)/60)/24)+DATE(1970,1,1))</f>
        <v>41463.743472222224</v>
      </c>
      <c r="T1283" s="14">
        <f t="shared" ref="T1283:T1346" si="83">((((I1283/60)/60)/24)+DATE(1970,1,1))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t="s">
        <v>8324</v>
      </c>
      <c r="Q1284">
        <f t="shared" si="80"/>
        <v>124</v>
      </c>
      <c r="R1284">
        <f t="shared" si="81"/>
        <v>67.67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t="s">
        <v>8324</v>
      </c>
      <c r="Q1285">
        <f t="shared" si="80"/>
        <v>211</v>
      </c>
      <c r="R1285">
        <f t="shared" si="81"/>
        <v>95.93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t="s">
        <v>8316</v>
      </c>
      <c r="Q1286">
        <f t="shared" si="80"/>
        <v>101</v>
      </c>
      <c r="R1286">
        <f t="shared" si="81"/>
        <v>65.16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t="s">
        <v>8316</v>
      </c>
      <c r="Q1287">
        <f t="shared" si="80"/>
        <v>102</v>
      </c>
      <c r="R1287">
        <f t="shared" si="81"/>
        <v>32.270000000000003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t="s">
        <v>8316</v>
      </c>
      <c r="Q1288">
        <f t="shared" si="80"/>
        <v>108</v>
      </c>
      <c r="R1288">
        <f t="shared" si="81"/>
        <v>81.25</v>
      </c>
      <c r="S1288" s="14">
        <f t="shared" si="82"/>
        <v>42039.384571759263</v>
      </c>
      <c r="T1288" s="14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t="s">
        <v>8316</v>
      </c>
      <c r="Q1289">
        <f t="shared" si="80"/>
        <v>242</v>
      </c>
      <c r="R1289">
        <f t="shared" si="81"/>
        <v>24.2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t="s">
        <v>8316</v>
      </c>
      <c r="Q1290">
        <f t="shared" si="80"/>
        <v>100</v>
      </c>
      <c r="R1290">
        <f t="shared" si="81"/>
        <v>65.87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t="s">
        <v>8316</v>
      </c>
      <c r="Q1291">
        <f t="shared" si="80"/>
        <v>125</v>
      </c>
      <c r="R1291">
        <f t="shared" si="81"/>
        <v>36.08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t="s">
        <v>8316</v>
      </c>
      <c r="Q1292">
        <f t="shared" si="80"/>
        <v>109</v>
      </c>
      <c r="R1292">
        <f t="shared" si="81"/>
        <v>44.19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t="s">
        <v>8316</v>
      </c>
      <c r="Q1293">
        <f t="shared" si="80"/>
        <v>146</v>
      </c>
      <c r="R1293">
        <f t="shared" si="81"/>
        <v>104.07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t="s">
        <v>8316</v>
      </c>
      <c r="Q1294">
        <f t="shared" si="80"/>
        <v>110</v>
      </c>
      <c r="R1294">
        <f t="shared" si="81"/>
        <v>35.96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t="s">
        <v>8316</v>
      </c>
      <c r="Q1295">
        <f t="shared" si="80"/>
        <v>102</v>
      </c>
      <c r="R1295">
        <f t="shared" si="81"/>
        <v>127.79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t="s">
        <v>8316</v>
      </c>
      <c r="Q1296">
        <f t="shared" si="80"/>
        <v>122</v>
      </c>
      <c r="R1296">
        <f t="shared" si="81"/>
        <v>27.73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t="s">
        <v>8316</v>
      </c>
      <c r="Q1297">
        <f t="shared" si="80"/>
        <v>102</v>
      </c>
      <c r="R1297">
        <f t="shared" si="81"/>
        <v>39.83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t="s">
        <v>8316</v>
      </c>
      <c r="Q1298">
        <f t="shared" si="80"/>
        <v>141</v>
      </c>
      <c r="R1298">
        <f t="shared" si="81"/>
        <v>52.17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t="s">
        <v>8316</v>
      </c>
      <c r="Q1299">
        <f t="shared" si="80"/>
        <v>110</v>
      </c>
      <c r="R1299">
        <f t="shared" si="81"/>
        <v>92.04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t="s">
        <v>8316</v>
      </c>
      <c r="Q1300">
        <f t="shared" si="80"/>
        <v>105</v>
      </c>
      <c r="R1300">
        <f t="shared" si="81"/>
        <v>63.42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t="s">
        <v>8316</v>
      </c>
      <c r="Q1301">
        <f t="shared" si="80"/>
        <v>124</v>
      </c>
      <c r="R1301">
        <f t="shared" si="81"/>
        <v>135.63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t="s">
        <v>8316</v>
      </c>
      <c r="Q1302">
        <f t="shared" si="80"/>
        <v>135</v>
      </c>
      <c r="R1302">
        <f t="shared" si="81"/>
        <v>168.75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t="s">
        <v>8316</v>
      </c>
      <c r="Q1303">
        <f t="shared" si="80"/>
        <v>103</v>
      </c>
      <c r="R1303">
        <f t="shared" si="81"/>
        <v>70.86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t="s">
        <v>8316</v>
      </c>
      <c r="Q1304">
        <f t="shared" si="80"/>
        <v>100</v>
      </c>
      <c r="R1304">
        <f t="shared" si="81"/>
        <v>50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t="s">
        <v>8316</v>
      </c>
      <c r="Q1305">
        <f t="shared" si="80"/>
        <v>130</v>
      </c>
      <c r="R1305">
        <f t="shared" si="81"/>
        <v>42.21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t="s">
        <v>8319</v>
      </c>
      <c r="Q1306">
        <f t="shared" si="80"/>
        <v>40</v>
      </c>
      <c r="R1306">
        <f t="shared" si="81"/>
        <v>152.41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t="s">
        <v>8319</v>
      </c>
      <c r="Q1307">
        <f t="shared" si="80"/>
        <v>26</v>
      </c>
      <c r="R1307">
        <f t="shared" si="81"/>
        <v>90.62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t="s">
        <v>8319</v>
      </c>
      <c r="Q1308">
        <f t="shared" si="80"/>
        <v>65</v>
      </c>
      <c r="R1308">
        <f t="shared" si="81"/>
        <v>201.6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t="s">
        <v>8319</v>
      </c>
      <c r="Q1309">
        <f t="shared" si="80"/>
        <v>12</v>
      </c>
      <c r="R1309">
        <f t="shared" si="81"/>
        <v>127.93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t="s">
        <v>8319</v>
      </c>
      <c r="Q1310">
        <f t="shared" si="80"/>
        <v>11</v>
      </c>
      <c r="R1310">
        <f t="shared" si="81"/>
        <v>29.89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t="s">
        <v>8319</v>
      </c>
      <c r="Q1311">
        <f t="shared" si="80"/>
        <v>112</v>
      </c>
      <c r="R1311">
        <f t="shared" si="81"/>
        <v>367.97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t="s">
        <v>8319</v>
      </c>
      <c r="Q1312">
        <f t="shared" si="80"/>
        <v>16</v>
      </c>
      <c r="R1312">
        <f t="shared" si="81"/>
        <v>129.16999999999999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t="s">
        <v>8319</v>
      </c>
      <c r="Q1313">
        <f t="shared" si="80"/>
        <v>32</v>
      </c>
      <c r="R1313">
        <f t="shared" si="81"/>
        <v>800.7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t="s">
        <v>8319</v>
      </c>
      <c r="Q1314">
        <f t="shared" si="80"/>
        <v>1</v>
      </c>
      <c r="R1314">
        <f t="shared" si="81"/>
        <v>28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t="s">
        <v>8319</v>
      </c>
      <c r="Q1315">
        <f t="shared" si="80"/>
        <v>31</v>
      </c>
      <c r="R1315">
        <f t="shared" si="81"/>
        <v>102.02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t="s">
        <v>8319</v>
      </c>
      <c r="Q1316">
        <f t="shared" si="80"/>
        <v>1</v>
      </c>
      <c r="R1316">
        <f t="shared" si="81"/>
        <v>184.36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t="s">
        <v>8319</v>
      </c>
      <c r="Q1317">
        <f t="shared" si="80"/>
        <v>40</v>
      </c>
      <c r="R1317">
        <f t="shared" si="81"/>
        <v>162.91999999999999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t="s">
        <v>8319</v>
      </c>
      <c r="Q1318">
        <f t="shared" si="80"/>
        <v>0</v>
      </c>
      <c r="R1318">
        <f t="shared" si="81"/>
        <v>1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t="s">
        <v>8319</v>
      </c>
      <c r="Q1319">
        <f t="shared" si="80"/>
        <v>6</v>
      </c>
      <c r="R1319">
        <f t="shared" si="81"/>
        <v>603.53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t="s">
        <v>8319</v>
      </c>
      <c r="Q1320">
        <f t="shared" si="80"/>
        <v>15</v>
      </c>
      <c r="R1320">
        <f t="shared" si="81"/>
        <v>45.41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t="s">
        <v>8319</v>
      </c>
      <c r="Q1321">
        <f t="shared" si="80"/>
        <v>15</v>
      </c>
      <c r="R1321">
        <f t="shared" si="81"/>
        <v>97.33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t="s">
        <v>8319</v>
      </c>
      <c r="Q1322">
        <f t="shared" si="80"/>
        <v>1</v>
      </c>
      <c r="R1322">
        <f t="shared" si="81"/>
        <v>167.67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t="s">
        <v>8319</v>
      </c>
      <c r="Q1323">
        <f t="shared" si="80"/>
        <v>1</v>
      </c>
      <c r="R1323">
        <f t="shared" si="81"/>
        <v>859.86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t="s">
        <v>8319</v>
      </c>
      <c r="Q1324">
        <f t="shared" si="80"/>
        <v>0</v>
      </c>
      <c r="R1324">
        <f t="shared" si="81"/>
        <v>26.5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t="s">
        <v>8319</v>
      </c>
      <c r="Q1325">
        <f t="shared" si="80"/>
        <v>9</v>
      </c>
      <c r="R1325">
        <f t="shared" si="81"/>
        <v>30.27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t="s">
        <v>8319</v>
      </c>
      <c r="Q1326">
        <f t="shared" si="80"/>
        <v>10</v>
      </c>
      <c r="R1326">
        <f t="shared" si="81"/>
        <v>54.67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t="s">
        <v>8319</v>
      </c>
      <c r="Q1327">
        <f t="shared" si="80"/>
        <v>2</v>
      </c>
      <c r="R1327">
        <f t="shared" si="81"/>
        <v>60.75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t="s">
        <v>8319</v>
      </c>
      <c r="Q1328">
        <f t="shared" si="80"/>
        <v>1</v>
      </c>
      <c r="R1328">
        <f t="shared" si="81"/>
        <v>102.73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t="s">
        <v>8319</v>
      </c>
      <c r="Q1329">
        <f t="shared" si="80"/>
        <v>4</v>
      </c>
      <c r="R1329">
        <f t="shared" si="81"/>
        <v>41.59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t="s">
        <v>8319</v>
      </c>
      <c r="Q1330">
        <f t="shared" si="80"/>
        <v>2</v>
      </c>
      <c r="R1330">
        <f t="shared" si="81"/>
        <v>116.53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t="s">
        <v>8319</v>
      </c>
      <c r="Q1331">
        <f t="shared" si="80"/>
        <v>1</v>
      </c>
      <c r="R1331">
        <f t="shared" si="81"/>
        <v>45.33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t="s">
        <v>8319</v>
      </c>
      <c r="Q1332">
        <f t="shared" si="80"/>
        <v>22</v>
      </c>
      <c r="R1332">
        <f t="shared" si="81"/>
        <v>157.46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t="s">
        <v>8319</v>
      </c>
      <c r="Q1333">
        <f t="shared" si="80"/>
        <v>1</v>
      </c>
      <c r="R1333">
        <f t="shared" si="81"/>
        <v>100.5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t="s">
        <v>8319</v>
      </c>
      <c r="Q1334">
        <f t="shared" si="80"/>
        <v>0</v>
      </c>
      <c r="R1334">
        <f t="shared" si="81"/>
        <v>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t="s">
        <v>8319</v>
      </c>
      <c r="Q1335">
        <f t="shared" si="80"/>
        <v>0</v>
      </c>
      <c r="R1335">
        <f t="shared" si="81"/>
        <v>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t="s">
        <v>8319</v>
      </c>
      <c r="Q1336">
        <f t="shared" si="80"/>
        <v>11</v>
      </c>
      <c r="R1336">
        <f t="shared" si="81"/>
        <v>51.82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t="s">
        <v>8319</v>
      </c>
      <c r="Q1337">
        <f t="shared" si="80"/>
        <v>20</v>
      </c>
      <c r="R1337">
        <f t="shared" si="81"/>
        <v>308.75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t="s">
        <v>8319</v>
      </c>
      <c r="Q1338">
        <f t="shared" si="80"/>
        <v>85</v>
      </c>
      <c r="R1338">
        <f t="shared" si="81"/>
        <v>379.23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t="s">
        <v>8319</v>
      </c>
      <c r="Q1339">
        <f t="shared" si="80"/>
        <v>49</v>
      </c>
      <c r="R1339">
        <f t="shared" si="81"/>
        <v>176.36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t="s">
        <v>8319</v>
      </c>
      <c r="Q1340">
        <f t="shared" si="80"/>
        <v>3</v>
      </c>
      <c r="R1340">
        <f t="shared" si="81"/>
        <v>66.069999999999993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t="s">
        <v>8319</v>
      </c>
      <c r="Q1341">
        <f t="shared" si="80"/>
        <v>7</v>
      </c>
      <c r="R1341">
        <f t="shared" si="81"/>
        <v>89.65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t="s">
        <v>8319</v>
      </c>
      <c r="Q1342">
        <f t="shared" si="80"/>
        <v>0</v>
      </c>
      <c r="R1342">
        <f t="shared" si="81"/>
        <v>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t="s">
        <v>8319</v>
      </c>
      <c r="Q1343">
        <f t="shared" si="80"/>
        <v>70</v>
      </c>
      <c r="R1343">
        <f t="shared" si="81"/>
        <v>382.39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t="s">
        <v>8319</v>
      </c>
      <c r="Q1344">
        <f t="shared" si="80"/>
        <v>0</v>
      </c>
      <c r="R1344">
        <f t="shared" si="81"/>
        <v>100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t="s">
        <v>8319</v>
      </c>
      <c r="Q1345">
        <f t="shared" si="80"/>
        <v>102</v>
      </c>
      <c r="R1345">
        <f t="shared" si="81"/>
        <v>158.36000000000001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t="s">
        <v>8321</v>
      </c>
      <c r="Q1346">
        <f t="shared" si="80"/>
        <v>378</v>
      </c>
      <c r="R1346">
        <f t="shared" si="81"/>
        <v>40.76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t="s">
        <v>8321</v>
      </c>
      <c r="Q1347">
        <f t="shared" ref="Q1347:Q1410" si="84">ROUND(E1347/D1347*100,0)</f>
        <v>125</v>
      </c>
      <c r="R1347">
        <f t="shared" ref="R1347:R1410" si="85">IFERROR(ROUND(E1347/L1347,2),0)</f>
        <v>53.57</v>
      </c>
      <c r="S1347" s="14">
        <f t="shared" ref="S1347:S1410" si="86">((((J1347/60)/60)/24)+DATE(1970,1,1))</f>
        <v>41799.814340277779</v>
      </c>
      <c r="T1347" s="14">
        <f t="shared" ref="T1347:T1410" si="87">((((I1347/60)/60)/24)+DATE(1970,1,1))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t="s">
        <v>8321</v>
      </c>
      <c r="Q1348">
        <f t="shared" si="84"/>
        <v>147</v>
      </c>
      <c r="R1348">
        <f t="shared" si="85"/>
        <v>48.45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t="s">
        <v>8321</v>
      </c>
      <c r="Q1349">
        <f t="shared" si="84"/>
        <v>102</v>
      </c>
      <c r="R1349">
        <f t="shared" si="85"/>
        <v>82.42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t="s">
        <v>8321</v>
      </c>
      <c r="Q1350">
        <f t="shared" si="84"/>
        <v>102</v>
      </c>
      <c r="R1350">
        <f t="shared" si="85"/>
        <v>230.19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t="s">
        <v>8321</v>
      </c>
      <c r="Q1351">
        <f t="shared" si="84"/>
        <v>204</v>
      </c>
      <c r="R1351">
        <f t="shared" si="85"/>
        <v>59.36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t="s">
        <v>8321</v>
      </c>
      <c r="Q1352">
        <f t="shared" si="84"/>
        <v>104</v>
      </c>
      <c r="R1352">
        <f t="shared" si="85"/>
        <v>66.7</v>
      </c>
      <c r="S1352" s="14">
        <f t="shared" si="86"/>
        <v>42334.013124999998</v>
      </c>
      <c r="T1352" s="14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t="s">
        <v>8321</v>
      </c>
      <c r="Q1353">
        <f t="shared" si="84"/>
        <v>101</v>
      </c>
      <c r="R1353">
        <f t="shared" si="85"/>
        <v>168.78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t="s">
        <v>8321</v>
      </c>
      <c r="Q1354">
        <f t="shared" si="84"/>
        <v>136</v>
      </c>
      <c r="R1354">
        <f t="shared" si="85"/>
        <v>59.97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t="s">
        <v>8321</v>
      </c>
      <c r="Q1355">
        <f t="shared" si="84"/>
        <v>134</v>
      </c>
      <c r="R1355">
        <f t="shared" si="85"/>
        <v>31.81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t="s">
        <v>8321</v>
      </c>
      <c r="Q1356">
        <f t="shared" si="84"/>
        <v>130</v>
      </c>
      <c r="R1356">
        <f t="shared" si="85"/>
        <v>24.42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t="s">
        <v>8321</v>
      </c>
      <c r="Q1357">
        <f t="shared" si="84"/>
        <v>123</v>
      </c>
      <c r="R1357">
        <f t="shared" si="85"/>
        <v>25.35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t="s">
        <v>8321</v>
      </c>
      <c r="Q1358">
        <f t="shared" si="84"/>
        <v>183</v>
      </c>
      <c r="R1358">
        <f t="shared" si="85"/>
        <v>71.44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t="s">
        <v>8321</v>
      </c>
      <c r="Q1359">
        <f t="shared" si="84"/>
        <v>125</v>
      </c>
      <c r="R1359">
        <f t="shared" si="85"/>
        <v>38.549999999999997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t="s">
        <v>8321</v>
      </c>
      <c r="Q1360">
        <f t="shared" si="84"/>
        <v>112</v>
      </c>
      <c r="R1360">
        <f t="shared" si="85"/>
        <v>68.37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t="s">
        <v>8321</v>
      </c>
      <c r="Q1361">
        <f t="shared" si="84"/>
        <v>116</v>
      </c>
      <c r="R1361">
        <f t="shared" si="85"/>
        <v>40.21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t="s">
        <v>8321</v>
      </c>
      <c r="Q1362">
        <f t="shared" si="84"/>
        <v>173</v>
      </c>
      <c r="R1362">
        <f t="shared" si="85"/>
        <v>32.07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t="s">
        <v>8321</v>
      </c>
      <c r="Q1363">
        <f t="shared" si="84"/>
        <v>126</v>
      </c>
      <c r="R1363">
        <f t="shared" si="85"/>
        <v>28.63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t="s">
        <v>8321</v>
      </c>
      <c r="Q1364">
        <f t="shared" si="84"/>
        <v>109</v>
      </c>
      <c r="R1364">
        <f t="shared" si="85"/>
        <v>43.64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t="s">
        <v>8321</v>
      </c>
      <c r="Q1365">
        <f t="shared" si="84"/>
        <v>100</v>
      </c>
      <c r="R1365">
        <f t="shared" si="85"/>
        <v>40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t="s">
        <v>8324</v>
      </c>
      <c r="Q1366">
        <f t="shared" si="84"/>
        <v>119</v>
      </c>
      <c r="R1366">
        <f t="shared" si="85"/>
        <v>346.04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t="s">
        <v>8324</v>
      </c>
      <c r="Q1367">
        <f t="shared" si="84"/>
        <v>100</v>
      </c>
      <c r="R1367">
        <f t="shared" si="85"/>
        <v>81.739999999999995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t="s">
        <v>8324</v>
      </c>
      <c r="Q1368">
        <f t="shared" si="84"/>
        <v>126</v>
      </c>
      <c r="R1368">
        <f t="shared" si="85"/>
        <v>64.540000000000006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t="s">
        <v>8324</v>
      </c>
      <c r="Q1369">
        <f t="shared" si="84"/>
        <v>114</v>
      </c>
      <c r="R1369">
        <f t="shared" si="85"/>
        <v>63.48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t="s">
        <v>8324</v>
      </c>
      <c r="Q1370">
        <f t="shared" si="84"/>
        <v>111</v>
      </c>
      <c r="R1370">
        <f t="shared" si="85"/>
        <v>63.62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t="s">
        <v>8324</v>
      </c>
      <c r="Q1371">
        <f t="shared" si="84"/>
        <v>105</v>
      </c>
      <c r="R1371">
        <f t="shared" si="85"/>
        <v>83.97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t="s">
        <v>8324</v>
      </c>
      <c r="Q1372">
        <f t="shared" si="84"/>
        <v>104</v>
      </c>
      <c r="R1372">
        <f t="shared" si="85"/>
        <v>77.75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t="s">
        <v>8324</v>
      </c>
      <c r="Q1373">
        <f t="shared" si="84"/>
        <v>107</v>
      </c>
      <c r="R1373">
        <f t="shared" si="85"/>
        <v>107.07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t="s">
        <v>8324</v>
      </c>
      <c r="Q1374">
        <f t="shared" si="84"/>
        <v>124</v>
      </c>
      <c r="R1374">
        <f t="shared" si="85"/>
        <v>38.75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t="s">
        <v>8324</v>
      </c>
      <c r="Q1375">
        <f t="shared" si="84"/>
        <v>105</v>
      </c>
      <c r="R1375">
        <f t="shared" si="85"/>
        <v>201.94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t="s">
        <v>8324</v>
      </c>
      <c r="Q1376">
        <f t="shared" si="84"/>
        <v>189</v>
      </c>
      <c r="R1376">
        <f t="shared" si="85"/>
        <v>43.06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t="s">
        <v>8324</v>
      </c>
      <c r="Q1377">
        <f t="shared" si="84"/>
        <v>171</v>
      </c>
      <c r="R1377">
        <f t="shared" si="85"/>
        <v>62.87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t="s">
        <v>8324</v>
      </c>
      <c r="Q1378">
        <f t="shared" si="84"/>
        <v>252</v>
      </c>
      <c r="R1378">
        <f t="shared" si="85"/>
        <v>55.61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t="s">
        <v>8324</v>
      </c>
      <c r="Q1379">
        <f t="shared" si="84"/>
        <v>116</v>
      </c>
      <c r="R1379">
        <f t="shared" si="85"/>
        <v>48.71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t="s">
        <v>8324</v>
      </c>
      <c r="Q1380">
        <f t="shared" si="84"/>
        <v>203</v>
      </c>
      <c r="R1380">
        <f t="shared" si="85"/>
        <v>30.58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t="s">
        <v>8324</v>
      </c>
      <c r="Q1381">
        <f t="shared" si="84"/>
        <v>112</v>
      </c>
      <c r="R1381">
        <f t="shared" si="85"/>
        <v>73.91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t="s">
        <v>8324</v>
      </c>
      <c r="Q1382">
        <f t="shared" si="84"/>
        <v>424</v>
      </c>
      <c r="R1382">
        <f t="shared" si="85"/>
        <v>21.2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t="s">
        <v>8324</v>
      </c>
      <c r="Q1383">
        <f t="shared" si="84"/>
        <v>107</v>
      </c>
      <c r="R1383">
        <f t="shared" si="85"/>
        <v>73.36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t="s">
        <v>8324</v>
      </c>
      <c r="Q1384">
        <f t="shared" si="84"/>
        <v>104</v>
      </c>
      <c r="R1384">
        <f t="shared" si="85"/>
        <v>56.41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t="s">
        <v>8324</v>
      </c>
      <c r="Q1385">
        <f t="shared" si="84"/>
        <v>212</v>
      </c>
      <c r="R1385">
        <f t="shared" si="85"/>
        <v>50.25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t="s">
        <v>8324</v>
      </c>
      <c r="Q1386">
        <f t="shared" si="84"/>
        <v>124</v>
      </c>
      <c r="R1386">
        <f t="shared" si="85"/>
        <v>68.94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t="s">
        <v>8324</v>
      </c>
      <c r="Q1387">
        <f t="shared" si="84"/>
        <v>110</v>
      </c>
      <c r="R1387">
        <f t="shared" si="85"/>
        <v>65.91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t="s">
        <v>8324</v>
      </c>
      <c r="Q1388">
        <f t="shared" si="84"/>
        <v>219</v>
      </c>
      <c r="R1388">
        <f t="shared" si="85"/>
        <v>62.5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t="s">
        <v>8324</v>
      </c>
      <c r="Q1389">
        <f t="shared" si="84"/>
        <v>137</v>
      </c>
      <c r="R1389">
        <f t="shared" si="85"/>
        <v>70.06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t="s">
        <v>8324</v>
      </c>
      <c r="Q1390">
        <f t="shared" si="84"/>
        <v>135</v>
      </c>
      <c r="R1390">
        <f t="shared" si="85"/>
        <v>60.18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t="s">
        <v>8324</v>
      </c>
      <c r="Q1391">
        <f t="shared" si="84"/>
        <v>145</v>
      </c>
      <c r="R1391">
        <f t="shared" si="85"/>
        <v>21.38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t="s">
        <v>8324</v>
      </c>
      <c r="Q1392">
        <f t="shared" si="84"/>
        <v>109</v>
      </c>
      <c r="R1392">
        <f t="shared" si="85"/>
        <v>160.79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t="s">
        <v>8324</v>
      </c>
      <c r="Q1393">
        <f t="shared" si="84"/>
        <v>110</v>
      </c>
      <c r="R1393">
        <f t="shared" si="85"/>
        <v>42.38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t="s">
        <v>8324</v>
      </c>
      <c r="Q1394">
        <f t="shared" si="84"/>
        <v>114</v>
      </c>
      <c r="R1394">
        <f t="shared" si="85"/>
        <v>27.32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t="s">
        <v>8324</v>
      </c>
      <c r="Q1395">
        <f t="shared" si="84"/>
        <v>102</v>
      </c>
      <c r="R1395">
        <f t="shared" si="85"/>
        <v>196.83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t="s">
        <v>8324</v>
      </c>
      <c r="Q1396">
        <f t="shared" si="84"/>
        <v>122</v>
      </c>
      <c r="R1396">
        <f t="shared" si="85"/>
        <v>53.88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t="s">
        <v>8324</v>
      </c>
      <c r="Q1397">
        <f t="shared" si="84"/>
        <v>112</v>
      </c>
      <c r="R1397">
        <f t="shared" si="85"/>
        <v>47.76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t="s">
        <v>8324</v>
      </c>
      <c r="Q1398">
        <f t="shared" si="84"/>
        <v>107</v>
      </c>
      <c r="R1398">
        <f t="shared" si="85"/>
        <v>88.19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t="s">
        <v>8324</v>
      </c>
      <c r="Q1399">
        <f t="shared" si="84"/>
        <v>114</v>
      </c>
      <c r="R1399">
        <f t="shared" si="85"/>
        <v>72.06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t="s">
        <v>8324</v>
      </c>
      <c r="Q1400">
        <f t="shared" si="84"/>
        <v>110</v>
      </c>
      <c r="R1400">
        <f t="shared" si="85"/>
        <v>74.25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t="s">
        <v>8324</v>
      </c>
      <c r="Q1401">
        <f t="shared" si="84"/>
        <v>126</v>
      </c>
      <c r="R1401">
        <f t="shared" si="85"/>
        <v>61.7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t="s">
        <v>8324</v>
      </c>
      <c r="Q1402">
        <f t="shared" si="84"/>
        <v>167</v>
      </c>
      <c r="R1402">
        <f t="shared" si="85"/>
        <v>17.239999999999998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t="s">
        <v>8324</v>
      </c>
      <c r="Q1403">
        <f t="shared" si="84"/>
        <v>497</v>
      </c>
      <c r="R1403">
        <f t="shared" si="85"/>
        <v>51.72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t="s">
        <v>8324</v>
      </c>
      <c r="Q1404">
        <f t="shared" si="84"/>
        <v>109</v>
      </c>
      <c r="R1404">
        <f t="shared" si="85"/>
        <v>24.15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t="s">
        <v>8324</v>
      </c>
      <c r="Q1405">
        <f t="shared" si="84"/>
        <v>103</v>
      </c>
      <c r="R1405">
        <f t="shared" si="85"/>
        <v>62.17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t="s">
        <v>8339</v>
      </c>
      <c r="Q1406">
        <f t="shared" si="84"/>
        <v>2</v>
      </c>
      <c r="R1406">
        <f t="shared" si="85"/>
        <v>48.2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t="s">
        <v>8339</v>
      </c>
      <c r="Q1407">
        <f t="shared" si="84"/>
        <v>0</v>
      </c>
      <c r="R1407">
        <f t="shared" si="85"/>
        <v>6.18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t="s">
        <v>8339</v>
      </c>
      <c r="Q1408">
        <f t="shared" si="84"/>
        <v>0</v>
      </c>
      <c r="R1408">
        <f t="shared" si="85"/>
        <v>5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t="s">
        <v>8339</v>
      </c>
      <c r="Q1409">
        <f t="shared" si="84"/>
        <v>1</v>
      </c>
      <c r="R1409">
        <f t="shared" si="85"/>
        <v>7.5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t="s">
        <v>8339</v>
      </c>
      <c r="Q1410">
        <f t="shared" si="84"/>
        <v>7</v>
      </c>
      <c r="R1410">
        <f t="shared" si="85"/>
        <v>12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t="s">
        <v>8339</v>
      </c>
      <c r="Q1411">
        <f t="shared" ref="Q1411:Q1474" si="88">ROUND(E1411/D1411*100,0)</f>
        <v>0</v>
      </c>
      <c r="R1411">
        <f t="shared" ref="R1411:R1474" si="89">IFERROR(ROUND(E1411/L1411,2),0)</f>
        <v>0</v>
      </c>
      <c r="S1411" s="14">
        <f t="shared" ref="S1411:S1474" si="90">((((J1411/60)/60)/24)+DATE(1970,1,1))</f>
        <v>41945.133506944447</v>
      </c>
      <c r="T1411" s="14">
        <f t="shared" ref="T1411:T1474" si="91">((((I1411/60)/60)/24)+DATE(1970,1,1))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t="s">
        <v>8339</v>
      </c>
      <c r="Q1412">
        <f t="shared" si="88"/>
        <v>0</v>
      </c>
      <c r="R1412">
        <f t="shared" si="89"/>
        <v>1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t="s">
        <v>8339</v>
      </c>
      <c r="Q1413">
        <f t="shared" si="88"/>
        <v>0</v>
      </c>
      <c r="R1413">
        <f t="shared" si="89"/>
        <v>2.33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t="s">
        <v>8339</v>
      </c>
      <c r="Q1414">
        <f t="shared" si="88"/>
        <v>5</v>
      </c>
      <c r="R1414">
        <f t="shared" si="89"/>
        <v>24.62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t="s">
        <v>8339</v>
      </c>
      <c r="Q1415">
        <f t="shared" si="88"/>
        <v>5</v>
      </c>
      <c r="R1415">
        <f t="shared" si="89"/>
        <v>100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t="s">
        <v>8339</v>
      </c>
      <c r="Q1416">
        <f t="shared" si="88"/>
        <v>0</v>
      </c>
      <c r="R1416">
        <f t="shared" si="89"/>
        <v>1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t="s">
        <v>8339</v>
      </c>
      <c r="Q1417">
        <f t="shared" si="88"/>
        <v>18</v>
      </c>
      <c r="R1417">
        <f t="shared" si="89"/>
        <v>88.89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t="s">
        <v>8339</v>
      </c>
      <c r="Q1418">
        <f t="shared" si="88"/>
        <v>0</v>
      </c>
      <c r="R1418">
        <f t="shared" si="89"/>
        <v>0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t="s">
        <v>8339</v>
      </c>
      <c r="Q1419">
        <f t="shared" si="88"/>
        <v>1</v>
      </c>
      <c r="R1419">
        <f t="shared" si="89"/>
        <v>27.5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t="s">
        <v>8339</v>
      </c>
      <c r="Q1420">
        <f t="shared" si="88"/>
        <v>0</v>
      </c>
      <c r="R1420">
        <f t="shared" si="89"/>
        <v>6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t="s">
        <v>8339</v>
      </c>
      <c r="Q1421">
        <f t="shared" si="88"/>
        <v>7</v>
      </c>
      <c r="R1421">
        <f t="shared" si="89"/>
        <v>44.5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t="s">
        <v>8339</v>
      </c>
      <c r="Q1422">
        <f t="shared" si="88"/>
        <v>3</v>
      </c>
      <c r="R1422">
        <f t="shared" si="89"/>
        <v>1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t="s">
        <v>8339</v>
      </c>
      <c r="Q1423">
        <f t="shared" si="88"/>
        <v>0</v>
      </c>
      <c r="R1423">
        <f t="shared" si="89"/>
        <v>100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t="s">
        <v>8339</v>
      </c>
      <c r="Q1424">
        <f t="shared" si="88"/>
        <v>0</v>
      </c>
      <c r="R1424">
        <f t="shared" si="89"/>
        <v>13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t="s">
        <v>8339</v>
      </c>
      <c r="Q1425">
        <f t="shared" si="88"/>
        <v>0</v>
      </c>
      <c r="R1425">
        <f t="shared" si="89"/>
        <v>100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t="s">
        <v>8339</v>
      </c>
      <c r="Q1426">
        <f t="shared" si="88"/>
        <v>20</v>
      </c>
      <c r="R1426">
        <f t="shared" si="89"/>
        <v>109.07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t="s">
        <v>8339</v>
      </c>
      <c r="Q1427">
        <f t="shared" si="88"/>
        <v>0</v>
      </c>
      <c r="R1427">
        <f t="shared" si="89"/>
        <v>0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t="s">
        <v>8339</v>
      </c>
      <c r="Q1428">
        <f t="shared" si="88"/>
        <v>0</v>
      </c>
      <c r="R1428">
        <f t="shared" si="89"/>
        <v>0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t="s">
        <v>8339</v>
      </c>
      <c r="Q1429">
        <f t="shared" si="88"/>
        <v>8</v>
      </c>
      <c r="R1429">
        <f t="shared" si="89"/>
        <v>104.75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t="s">
        <v>8339</v>
      </c>
      <c r="Q1430">
        <f t="shared" si="88"/>
        <v>5</v>
      </c>
      <c r="R1430">
        <f t="shared" si="89"/>
        <v>15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t="s">
        <v>8339</v>
      </c>
      <c r="Q1431">
        <f t="shared" si="88"/>
        <v>0</v>
      </c>
      <c r="R1431">
        <f t="shared" si="89"/>
        <v>0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t="s">
        <v>8339</v>
      </c>
      <c r="Q1432">
        <f t="shared" si="88"/>
        <v>8</v>
      </c>
      <c r="R1432">
        <f t="shared" si="89"/>
        <v>80.599999999999994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t="s">
        <v>8339</v>
      </c>
      <c r="Q1433">
        <f t="shared" si="88"/>
        <v>32</v>
      </c>
      <c r="R1433">
        <f t="shared" si="89"/>
        <v>115.55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t="s">
        <v>8339</v>
      </c>
      <c r="Q1434">
        <f t="shared" si="88"/>
        <v>0</v>
      </c>
      <c r="R1434">
        <f t="shared" si="89"/>
        <v>0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t="s">
        <v>8339</v>
      </c>
      <c r="Q1435">
        <f t="shared" si="88"/>
        <v>7</v>
      </c>
      <c r="R1435">
        <f t="shared" si="89"/>
        <v>80.5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t="s">
        <v>8339</v>
      </c>
      <c r="Q1436">
        <f t="shared" si="88"/>
        <v>10</v>
      </c>
      <c r="R1436">
        <f t="shared" si="89"/>
        <v>744.55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t="s">
        <v>8339</v>
      </c>
      <c r="Q1437">
        <f t="shared" si="88"/>
        <v>0</v>
      </c>
      <c r="R1437">
        <f t="shared" si="89"/>
        <v>7.5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t="s">
        <v>8339</v>
      </c>
      <c r="Q1438">
        <f t="shared" si="88"/>
        <v>1</v>
      </c>
      <c r="R1438">
        <f t="shared" si="89"/>
        <v>38.5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t="s">
        <v>8339</v>
      </c>
      <c r="Q1439">
        <f t="shared" si="88"/>
        <v>27</v>
      </c>
      <c r="R1439">
        <f t="shared" si="89"/>
        <v>36.68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t="s">
        <v>8339</v>
      </c>
      <c r="Q1440">
        <f t="shared" si="88"/>
        <v>3</v>
      </c>
      <c r="R1440">
        <f t="shared" si="89"/>
        <v>75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t="s">
        <v>8339</v>
      </c>
      <c r="Q1441">
        <f t="shared" si="88"/>
        <v>7</v>
      </c>
      <c r="R1441">
        <f t="shared" si="89"/>
        <v>30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t="s">
        <v>8339</v>
      </c>
      <c r="Q1442">
        <f t="shared" si="88"/>
        <v>0</v>
      </c>
      <c r="R1442">
        <f t="shared" si="89"/>
        <v>1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t="s">
        <v>8339</v>
      </c>
      <c r="Q1443">
        <f t="shared" si="88"/>
        <v>1</v>
      </c>
      <c r="R1443">
        <f t="shared" si="89"/>
        <v>673.33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t="s">
        <v>8339</v>
      </c>
      <c r="Q1444">
        <f t="shared" si="88"/>
        <v>0</v>
      </c>
      <c r="R1444">
        <f t="shared" si="89"/>
        <v>0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t="s">
        <v>8339</v>
      </c>
      <c r="Q1445">
        <f t="shared" si="88"/>
        <v>0</v>
      </c>
      <c r="R1445">
        <f t="shared" si="89"/>
        <v>0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t="s">
        <v>8339</v>
      </c>
      <c r="Q1446">
        <f t="shared" si="88"/>
        <v>0</v>
      </c>
      <c r="R1446">
        <f t="shared" si="89"/>
        <v>0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t="s">
        <v>8339</v>
      </c>
      <c r="Q1447">
        <f t="shared" si="88"/>
        <v>0</v>
      </c>
      <c r="R1447">
        <f t="shared" si="89"/>
        <v>0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t="s">
        <v>8339</v>
      </c>
      <c r="Q1448">
        <f t="shared" si="88"/>
        <v>0</v>
      </c>
      <c r="R1448">
        <f t="shared" si="89"/>
        <v>0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t="s">
        <v>8339</v>
      </c>
      <c r="Q1449">
        <f t="shared" si="88"/>
        <v>0</v>
      </c>
      <c r="R1449">
        <f t="shared" si="89"/>
        <v>25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t="s">
        <v>8339</v>
      </c>
      <c r="Q1450">
        <f t="shared" si="88"/>
        <v>0</v>
      </c>
      <c r="R1450">
        <f t="shared" si="89"/>
        <v>0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t="s">
        <v>8339</v>
      </c>
      <c r="Q1451">
        <f t="shared" si="88"/>
        <v>0</v>
      </c>
      <c r="R1451">
        <f t="shared" si="89"/>
        <v>0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t="s">
        <v>8339</v>
      </c>
      <c r="Q1452">
        <f t="shared" si="88"/>
        <v>0</v>
      </c>
      <c r="R1452">
        <f t="shared" si="89"/>
        <v>1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t="s">
        <v>8339</v>
      </c>
      <c r="Q1453">
        <f t="shared" si="88"/>
        <v>0</v>
      </c>
      <c r="R1453">
        <f t="shared" si="89"/>
        <v>1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t="s">
        <v>8339</v>
      </c>
      <c r="Q1454">
        <f t="shared" si="88"/>
        <v>0</v>
      </c>
      <c r="R1454">
        <f t="shared" si="89"/>
        <v>0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t="s">
        <v>8339</v>
      </c>
      <c r="Q1455">
        <f t="shared" si="88"/>
        <v>0</v>
      </c>
      <c r="R1455">
        <f t="shared" si="89"/>
        <v>0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t="s">
        <v>8339</v>
      </c>
      <c r="Q1456">
        <f t="shared" si="88"/>
        <v>1</v>
      </c>
      <c r="R1456">
        <f t="shared" si="89"/>
        <v>15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t="s">
        <v>8339</v>
      </c>
      <c r="Q1457">
        <f t="shared" si="88"/>
        <v>11</v>
      </c>
      <c r="R1457">
        <f t="shared" si="89"/>
        <v>225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t="s">
        <v>8339</v>
      </c>
      <c r="Q1458">
        <f t="shared" si="88"/>
        <v>3</v>
      </c>
      <c r="R1458">
        <f t="shared" si="89"/>
        <v>48.33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t="s">
        <v>8339</v>
      </c>
      <c r="Q1459">
        <f t="shared" si="88"/>
        <v>0</v>
      </c>
      <c r="R1459">
        <f t="shared" si="89"/>
        <v>0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t="s">
        <v>8339</v>
      </c>
      <c r="Q1460">
        <f t="shared" si="88"/>
        <v>0</v>
      </c>
      <c r="R1460">
        <f t="shared" si="89"/>
        <v>0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t="s">
        <v>8339</v>
      </c>
      <c r="Q1461">
        <f t="shared" si="88"/>
        <v>0</v>
      </c>
      <c r="R1461">
        <f t="shared" si="89"/>
        <v>0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t="s">
        <v>8339</v>
      </c>
      <c r="Q1462">
        <f t="shared" si="88"/>
        <v>0</v>
      </c>
      <c r="R1462">
        <f t="shared" si="89"/>
        <v>0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t="s">
        <v>8340</v>
      </c>
      <c r="Q1463">
        <f t="shared" si="88"/>
        <v>101</v>
      </c>
      <c r="R1463">
        <f t="shared" si="89"/>
        <v>44.67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t="s">
        <v>8340</v>
      </c>
      <c r="Q1464">
        <f t="shared" si="88"/>
        <v>109</v>
      </c>
      <c r="R1464">
        <f t="shared" si="89"/>
        <v>28.94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t="s">
        <v>8340</v>
      </c>
      <c r="Q1465">
        <f t="shared" si="88"/>
        <v>148</v>
      </c>
      <c r="R1465">
        <f t="shared" si="89"/>
        <v>35.44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t="s">
        <v>8340</v>
      </c>
      <c r="Q1466">
        <f t="shared" si="88"/>
        <v>163</v>
      </c>
      <c r="R1466">
        <f t="shared" si="89"/>
        <v>34.869999999999997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t="s">
        <v>8340</v>
      </c>
      <c r="Q1467">
        <f t="shared" si="88"/>
        <v>456</v>
      </c>
      <c r="R1467">
        <f t="shared" si="89"/>
        <v>52.62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t="s">
        <v>8340</v>
      </c>
      <c r="Q1468">
        <f t="shared" si="88"/>
        <v>108</v>
      </c>
      <c r="R1468">
        <f t="shared" si="89"/>
        <v>69.599999999999994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t="s">
        <v>8340</v>
      </c>
      <c r="Q1469">
        <f t="shared" si="88"/>
        <v>115</v>
      </c>
      <c r="R1469">
        <f t="shared" si="89"/>
        <v>76.72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t="s">
        <v>8340</v>
      </c>
      <c r="Q1470">
        <f t="shared" si="88"/>
        <v>102</v>
      </c>
      <c r="R1470">
        <f t="shared" si="89"/>
        <v>33.19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t="s">
        <v>8340</v>
      </c>
      <c r="Q1471">
        <f t="shared" si="88"/>
        <v>108</v>
      </c>
      <c r="R1471">
        <f t="shared" si="89"/>
        <v>149.46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t="s">
        <v>8340</v>
      </c>
      <c r="Q1472">
        <f t="shared" si="88"/>
        <v>125</v>
      </c>
      <c r="R1472">
        <f t="shared" si="89"/>
        <v>23.17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t="s">
        <v>8340</v>
      </c>
      <c r="Q1473">
        <f t="shared" si="88"/>
        <v>104</v>
      </c>
      <c r="R1473">
        <f t="shared" si="89"/>
        <v>96.88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t="s">
        <v>8340</v>
      </c>
      <c r="Q1474">
        <f t="shared" si="88"/>
        <v>139</v>
      </c>
      <c r="R1474">
        <f t="shared" si="89"/>
        <v>103.2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t="s">
        <v>8340</v>
      </c>
      <c r="Q1475">
        <f t="shared" ref="Q1475:Q1538" si="92">ROUND(E1475/D1475*100,0)</f>
        <v>121</v>
      </c>
      <c r="R1475">
        <f t="shared" ref="R1475:R1538" si="93">IFERROR(ROUND(E1475/L1475,2),0)</f>
        <v>38.46</v>
      </c>
      <c r="S1475" s="14">
        <f t="shared" ref="S1475:S1538" si="94">((((J1475/60)/60)/24)+DATE(1970,1,1))</f>
        <v>40939.979618055557</v>
      </c>
      <c r="T1475" s="14">
        <f t="shared" ref="T1475:T1538" si="95">((((I1475/60)/60)/24)+DATE(1970,1,1))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t="s">
        <v>8340</v>
      </c>
      <c r="Q1476">
        <f t="shared" si="92"/>
        <v>112</v>
      </c>
      <c r="R1476">
        <f t="shared" si="93"/>
        <v>44.32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t="s">
        <v>8340</v>
      </c>
      <c r="Q1477">
        <f t="shared" si="92"/>
        <v>189</v>
      </c>
      <c r="R1477">
        <f t="shared" si="93"/>
        <v>64.17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t="s">
        <v>8340</v>
      </c>
      <c r="Q1478">
        <f t="shared" si="92"/>
        <v>662</v>
      </c>
      <c r="R1478">
        <f t="shared" si="93"/>
        <v>43.33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t="s">
        <v>8340</v>
      </c>
      <c r="Q1479">
        <f t="shared" si="92"/>
        <v>111</v>
      </c>
      <c r="R1479">
        <f t="shared" si="93"/>
        <v>90.5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t="s">
        <v>8340</v>
      </c>
      <c r="Q1480">
        <f t="shared" si="92"/>
        <v>1182</v>
      </c>
      <c r="R1480">
        <f t="shared" si="93"/>
        <v>29.19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t="s">
        <v>8340</v>
      </c>
      <c r="Q1481">
        <f t="shared" si="92"/>
        <v>137</v>
      </c>
      <c r="R1481">
        <f t="shared" si="93"/>
        <v>30.96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t="s">
        <v>8340</v>
      </c>
      <c r="Q1482">
        <f t="shared" si="92"/>
        <v>117</v>
      </c>
      <c r="R1482">
        <f t="shared" si="93"/>
        <v>92.16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t="s">
        <v>8322</v>
      </c>
      <c r="Q1483">
        <f t="shared" si="92"/>
        <v>2</v>
      </c>
      <c r="R1483">
        <f t="shared" si="93"/>
        <v>17.5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t="s">
        <v>8322</v>
      </c>
      <c r="Q1484">
        <f t="shared" si="92"/>
        <v>0</v>
      </c>
      <c r="R1484">
        <f t="shared" si="93"/>
        <v>5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t="s">
        <v>8322</v>
      </c>
      <c r="Q1485">
        <f t="shared" si="92"/>
        <v>1</v>
      </c>
      <c r="R1485">
        <f t="shared" si="93"/>
        <v>25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t="s">
        <v>8322</v>
      </c>
      <c r="Q1486">
        <f t="shared" si="92"/>
        <v>0</v>
      </c>
      <c r="R1486">
        <f t="shared" si="93"/>
        <v>0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t="s">
        <v>8322</v>
      </c>
      <c r="Q1487">
        <f t="shared" si="92"/>
        <v>2</v>
      </c>
      <c r="R1487">
        <f t="shared" si="93"/>
        <v>50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t="s">
        <v>8322</v>
      </c>
      <c r="Q1488">
        <f t="shared" si="92"/>
        <v>0</v>
      </c>
      <c r="R1488">
        <f t="shared" si="93"/>
        <v>16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t="s">
        <v>8322</v>
      </c>
      <c r="Q1489">
        <f t="shared" si="92"/>
        <v>0</v>
      </c>
      <c r="R1489">
        <f t="shared" si="93"/>
        <v>0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t="s">
        <v>8322</v>
      </c>
      <c r="Q1490">
        <f t="shared" si="92"/>
        <v>2</v>
      </c>
      <c r="R1490">
        <f t="shared" si="93"/>
        <v>60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t="s">
        <v>8322</v>
      </c>
      <c r="Q1491">
        <f t="shared" si="92"/>
        <v>0</v>
      </c>
      <c r="R1491">
        <f t="shared" si="93"/>
        <v>0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t="s">
        <v>8322</v>
      </c>
      <c r="Q1492">
        <f t="shared" si="92"/>
        <v>31</v>
      </c>
      <c r="R1492">
        <f t="shared" si="93"/>
        <v>47.11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t="s">
        <v>8322</v>
      </c>
      <c r="Q1493">
        <f t="shared" si="92"/>
        <v>8</v>
      </c>
      <c r="R1493">
        <f t="shared" si="93"/>
        <v>100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t="s">
        <v>8322</v>
      </c>
      <c r="Q1494">
        <f t="shared" si="92"/>
        <v>1</v>
      </c>
      <c r="R1494">
        <f t="shared" si="93"/>
        <v>15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t="s">
        <v>8322</v>
      </c>
      <c r="Q1495">
        <f t="shared" si="92"/>
        <v>0</v>
      </c>
      <c r="R1495">
        <f t="shared" si="93"/>
        <v>0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t="s">
        <v>8322</v>
      </c>
      <c r="Q1496">
        <f t="shared" si="92"/>
        <v>9</v>
      </c>
      <c r="R1496">
        <f t="shared" si="93"/>
        <v>40.450000000000003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t="s">
        <v>8322</v>
      </c>
      <c r="Q1497">
        <f t="shared" si="92"/>
        <v>0</v>
      </c>
      <c r="R1497">
        <f t="shared" si="93"/>
        <v>0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t="s">
        <v>8322</v>
      </c>
      <c r="Q1498">
        <f t="shared" si="92"/>
        <v>0</v>
      </c>
      <c r="R1498">
        <f t="shared" si="93"/>
        <v>0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t="s">
        <v>8322</v>
      </c>
      <c r="Q1499">
        <f t="shared" si="92"/>
        <v>0</v>
      </c>
      <c r="R1499">
        <f t="shared" si="93"/>
        <v>1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t="s">
        <v>8322</v>
      </c>
      <c r="Q1500">
        <f t="shared" si="92"/>
        <v>2</v>
      </c>
      <c r="R1500">
        <f t="shared" si="93"/>
        <v>19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t="s">
        <v>8322</v>
      </c>
      <c r="Q1501">
        <f t="shared" si="92"/>
        <v>0</v>
      </c>
      <c r="R1501">
        <f t="shared" si="93"/>
        <v>5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t="s">
        <v>8322</v>
      </c>
      <c r="Q1502">
        <f t="shared" si="92"/>
        <v>25</v>
      </c>
      <c r="R1502">
        <f t="shared" si="93"/>
        <v>46.73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t="s">
        <v>8337</v>
      </c>
      <c r="Q1503">
        <f t="shared" si="92"/>
        <v>166</v>
      </c>
      <c r="R1503">
        <f t="shared" si="93"/>
        <v>97.73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t="s">
        <v>8337</v>
      </c>
      <c r="Q1504">
        <f t="shared" si="92"/>
        <v>101</v>
      </c>
      <c r="R1504">
        <f t="shared" si="93"/>
        <v>67.84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t="s">
        <v>8337</v>
      </c>
      <c r="Q1505">
        <f t="shared" si="92"/>
        <v>108</v>
      </c>
      <c r="R1505">
        <f t="shared" si="93"/>
        <v>56.98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t="s">
        <v>8337</v>
      </c>
      <c r="Q1506">
        <f t="shared" si="92"/>
        <v>278</v>
      </c>
      <c r="R1506">
        <f t="shared" si="93"/>
        <v>67.16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t="s">
        <v>8337</v>
      </c>
      <c r="Q1507">
        <f t="shared" si="92"/>
        <v>104</v>
      </c>
      <c r="R1507">
        <f t="shared" si="93"/>
        <v>48.04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t="s">
        <v>8337</v>
      </c>
      <c r="Q1508">
        <f t="shared" si="92"/>
        <v>111</v>
      </c>
      <c r="R1508">
        <f t="shared" si="93"/>
        <v>38.86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t="s">
        <v>8337</v>
      </c>
      <c r="Q1509">
        <f t="shared" si="92"/>
        <v>215</v>
      </c>
      <c r="R1509">
        <f t="shared" si="93"/>
        <v>78.180000000000007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t="s">
        <v>8337</v>
      </c>
      <c r="Q1510">
        <f t="shared" si="92"/>
        <v>111</v>
      </c>
      <c r="R1510">
        <f t="shared" si="93"/>
        <v>97.11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t="s">
        <v>8337</v>
      </c>
      <c r="Q1511">
        <f t="shared" si="92"/>
        <v>124</v>
      </c>
      <c r="R1511">
        <f t="shared" si="93"/>
        <v>110.39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t="s">
        <v>8337</v>
      </c>
      <c r="Q1512">
        <f t="shared" si="92"/>
        <v>101</v>
      </c>
      <c r="R1512">
        <f t="shared" si="93"/>
        <v>39.92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t="s">
        <v>8337</v>
      </c>
      <c r="Q1513">
        <f t="shared" si="92"/>
        <v>112</v>
      </c>
      <c r="R1513">
        <f t="shared" si="93"/>
        <v>75.98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t="s">
        <v>8337</v>
      </c>
      <c r="Q1514">
        <f t="shared" si="92"/>
        <v>559</v>
      </c>
      <c r="R1514">
        <f t="shared" si="93"/>
        <v>58.38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t="s">
        <v>8337</v>
      </c>
      <c r="Q1515">
        <f t="shared" si="92"/>
        <v>150</v>
      </c>
      <c r="R1515">
        <f t="shared" si="93"/>
        <v>55.82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t="s">
        <v>8337</v>
      </c>
      <c r="Q1516">
        <f t="shared" si="92"/>
        <v>106</v>
      </c>
      <c r="R1516">
        <f t="shared" si="93"/>
        <v>151.24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t="s">
        <v>8337</v>
      </c>
      <c r="Q1517">
        <f t="shared" si="92"/>
        <v>157</v>
      </c>
      <c r="R1517">
        <f t="shared" si="93"/>
        <v>849.67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t="s">
        <v>8337</v>
      </c>
      <c r="Q1518">
        <f t="shared" si="92"/>
        <v>109</v>
      </c>
      <c r="R1518">
        <f t="shared" si="93"/>
        <v>159.24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t="s">
        <v>8337</v>
      </c>
      <c r="Q1519">
        <f t="shared" si="92"/>
        <v>162</v>
      </c>
      <c r="R1519">
        <f t="shared" si="93"/>
        <v>39.51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t="s">
        <v>8337</v>
      </c>
      <c r="Q1520">
        <f t="shared" si="92"/>
        <v>205</v>
      </c>
      <c r="R1520">
        <f t="shared" si="93"/>
        <v>130.53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t="s">
        <v>8337</v>
      </c>
      <c r="Q1521">
        <f t="shared" si="92"/>
        <v>103</v>
      </c>
      <c r="R1521">
        <f t="shared" si="93"/>
        <v>64.16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t="s">
        <v>8337</v>
      </c>
      <c r="Q1522">
        <f t="shared" si="92"/>
        <v>103</v>
      </c>
      <c r="R1522">
        <f t="shared" si="93"/>
        <v>111.53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t="s">
        <v>8337</v>
      </c>
      <c r="Q1523">
        <f t="shared" si="92"/>
        <v>107</v>
      </c>
      <c r="R1523">
        <f t="shared" si="93"/>
        <v>170.45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t="s">
        <v>8337</v>
      </c>
      <c r="Q1524">
        <f t="shared" si="92"/>
        <v>139</v>
      </c>
      <c r="R1524">
        <f t="shared" si="93"/>
        <v>133.74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t="s">
        <v>8337</v>
      </c>
      <c r="Q1525">
        <f t="shared" si="92"/>
        <v>125</v>
      </c>
      <c r="R1525">
        <f t="shared" si="93"/>
        <v>95.83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t="s">
        <v>8337</v>
      </c>
      <c r="Q1526">
        <f t="shared" si="92"/>
        <v>207</v>
      </c>
      <c r="R1526">
        <f t="shared" si="93"/>
        <v>221.79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t="s">
        <v>8337</v>
      </c>
      <c r="Q1527">
        <f t="shared" si="92"/>
        <v>174</v>
      </c>
      <c r="R1527">
        <f t="shared" si="93"/>
        <v>32.32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t="s">
        <v>8337</v>
      </c>
      <c r="Q1528">
        <f t="shared" si="92"/>
        <v>120</v>
      </c>
      <c r="R1528">
        <f t="shared" si="93"/>
        <v>98.84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t="s">
        <v>8337</v>
      </c>
      <c r="Q1529">
        <f t="shared" si="92"/>
        <v>110</v>
      </c>
      <c r="R1529">
        <f t="shared" si="93"/>
        <v>55.22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t="s">
        <v>8337</v>
      </c>
      <c r="Q1530">
        <f t="shared" si="92"/>
        <v>282</v>
      </c>
      <c r="R1530">
        <f t="shared" si="93"/>
        <v>52.79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t="s">
        <v>8337</v>
      </c>
      <c r="Q1531">
        <f t="shared" si="92"/>
        <v>101</v>
      </c>
      <c r="R1531">
        <f t="shared" si="93"/>
        <v>135.66999999999999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t="s">
        <v>8337</v>
      </c>
      <c r="Q1532">
        <f t="shared" si="92"/>
        <v>135</v>
      </c>
      <c r="R1532">
        <f t="shared" si="93"/>
        <v>53.99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t="s">
        <v>8337</v>
      </c>
      <c r="Q1533">
        <f t="shared" si="92"/>
        <v>176</v>
      </c>
      <c r="R1533">
        <f t="shared" si="93"/>
        <v>56.64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t="s">
        <v>8337</v>
      </c>
      <c r="Q1534">
        <f t="shared" si="92"/>
        <v>484</v>
      </c>
      <c r="R1534">
        <f t="shared" si="93"/>
        <v>82.32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t="s">
        <v>8337</v>
      </c>
      <c r="Q1535">
        <f t="shared" si="92"/>
        <v>145</v>
      </c>
      <c r="R1535">
        <f t="shared" si="93"/>
        <v>88.26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t="s">
        <v>8337</v>
      </c>
      <c r="Q1536">
        <f t="shared" si="92"/>
        <v>418</v>
      </c>
      <c r="R1536">
        <f t="shared" si="93"/>
        <v>84.91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t="s">
        <v>8337</v>
      </c>
      <c r="Q1537">
        <f t="shared" si="92"/>
        <v>132</v>
      </c>
      <c r="R1537">
        <f t="shared" si="93"/>
        <v>48.15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t="s">
        <v>8337</v>
      </c>
      <c r="Q1538">
        <f t="shared" si="92"/>
        <v>250</v>
      </c>
      <c r="R1538">
        <f t="shared" si="93"/>
        <v>66.02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t="s">
        <v>8337</v>
      </c>
      <c r="Q1539">
        <f t="shared" ref="Q1539:Q1602" si="96">ROUND(E1539/D1539*100,0)</f>
        <v>180</v>
      </c>
      <c r="R1539">
        <f t="shared" ref="R1539:R1602" si="97">IFERROR(ROUND(E1539/L1539,2),0)</f>
        <v>96.38</v>
      </c>
      <c r="S1539" s="14">
        <f t="shared" ref="S1539:S1602" si="98">((((J1539/60)/60)/24)+DATE(1970,1,1))</f>
        <v>42552.315127314811</v>
      </c>
      <c r="T1539" s="14">
        <f t="shared" ref="T1539:T1602" si="99">((((I1539/60)/60)/24)+DATE(1970,1,1))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t="s">
        <v>8337</v>
      </c>
      <c r="Q1540">
        <f t="shared" si="96"/>
        <v>103</v>
      </c>
      <c r="R1540">
        <f t="shared" si="97"/>
        <v>156.16999999999999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t="s">
        <v>8337</v>
      </c>
      <c r="Q1541">
        <f t="shared" si="96"/>
        <v>136</v>
      </c>
      <c r="R1541">
        <f t="shared" si="97"/>
        <v>95.76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t="s">
        <v>8337</v>
      </c>
      <c r="Q1542">
        <f t="shared" si="96"/>
        <v>118</v>
      </c>
      <c r="R1542">
        <f t="shared" si="97"/>
        <v>180.41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t="s">
        <v>8341</v>
      </c>
      <c r="Q1543">
        <f t="shared" si="96"/>
        <v>0</v>
      </c>
      <c r="R1543">
        <f t="shared" si="97"/>
        <v>3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t="s">
        <v>8341</v>
      </c>
      <c r="Q1544">
        <f t="shared" si="96"/>
        <v>4</v>
      </c>
      <c r="R1544">
        <f t="shared" si="97"/>
        <v>20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t="s">
        <v>8341</v>
      </c>
      <c r="Q1545">
        <f t="shared" si="96"/>
        <v>0</v>
      </c>
      <c r="R1545">
        <f t="shared" si="97"/>
        <v>10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t="s">
        <v>8341</v>
      </c>
      <c r="Q1546">
        <f t="shared" si="96"/>
        <v>0</v>
      </c>
      <c r="R1546">
        <f t="shared" si="97"/>
        <v>0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t="s">
        <v>8341</v>
      </c>
      <c r="Q1547">
        <f t="shared" si="96"/>
        <v>0</v>
      </c>
      <c r="R1547">
        <f t="shared" si="97"/>
        <v>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t="s">
        <v>8341</v>
      </c>
      <c r="Q1548">
        <f t="shared" si="96"/>
        <v>29</v>
      </c>
      <c r="R1548">
        <f t="shared" si="97"/>
        <v>26.27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t="s">
        <v>8341</v>
      </c>
      <c r="Q1549">
        <f t="shared" si="96"/>
        <v>0</v>
      </c>
      <c r="R1549">
        <f t="shared" si="97"/>
        <v>0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t="s">
        <v>8341</v>
      </c>
      <c r="Q1550">
        <f t="shared" si="96"/>
        <v>9</v>
      </c>
      <c r="R1550">
        <f t="shared" si="97"/>
        <v>60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t="s">
        <v>8341</v>
      </c>
      <c r="Q1551">
        <f t="shared" si="96"/>
        <v>34</v>
      </c>
      <c r="R1551">
        <f t="shared" si="97"/>
        <v>28.33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t="s">
        <v>8341</v>
      </c>
      <c r="Q1552">
        <f t="shared" si="96"/>
        <v>13</v>
      </c>
      <c r="R1552">
        <f t="shared" si="97"/>
        <v>14.43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t="s">
        <v>8341</v>
      </c>
      <c r="Q1553">
        <f t="shared" si="96"/>
        <v>0</v>
      </c>
      <c r="R1553">
        <f t="shared" si="97"/>
        <v>0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t="s">
        <v>8341</v>
      </c>
      <c r="Q1554">
        <f t="shared" si="96"/>
        <v>49</v>
      </c>
      <c r="R1554">
        <f t="shared" si="97"/>
        <v>132.19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t="s">
        <v>8341</v>
      </c>
      <c r="Q1555">
        <f t="shared" si="96"/>
        <v>0</v>
      </c>
      <c r="R1555">
        <f t="shared" si="97"/>
        <v>0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t="s">
        <v>8341</v>
      </c>
      <c r="Q1556">
        <f t="shared" si="96"/>
        <v>0</v>
      </c>
      <c r="R1556">
        <f t="shared" si="97"/>
        <v>0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t="s">
        <v>8341</v>
      </c>
      <c r="Q1557">
        <f t="shared" si="96"/>
        <v>0</v>
      </c>
      <c r="R1557">
        <f t="shared" si="97"/>
        <v>0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t="s">
        <v>8341</v>
      </c>
      <c r="Q1558">
        <f t="shared" si="96"/>
        <v>45</v>
      </c>
      <c r="R1558">
        <f t="shared" si="97"/>
        <v>56.42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t="s">
        <v>8341</v>
      </c>
      <c r="Q1559">
        <f t="shared" si="96"/>
        <v>4</v>
      </c>
      <c r="R1559">
        <f t="shared" si="97"/>
        <v>100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t="s">
        <v>8341</v>
      </c>
      <c r="Q1560">
        <f t="shared" si="96"/>
        <v>5</v>
      </c>
      <c r="R1560">
        <f t="shared" si="97"/>
        <v>11.67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t="s">
        <v>8341</v>
      </c>
      <c r="Q1561">
        <f t="shared" si="96"/>
        <v>0</v>
      </c>
      <c r="R1561">
        <f t="shared" si="97"/>
        <v>50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t="s">
        <v>8341</v>
      </c>
      <c r="Q1562">
        <f t="shared" si="96"/>
        <v>4</v>
      </c>
      <c r="R1562">
        <f t="shared" si="97"/>
        <v>23.5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t="s">
        <v>8342</v>
      </c>
      <c r="Q1563">
        <f t="shared" si="96"/>
        <v>1</v>
      </c>
      <c r="R1563">
        <f t="shared" si="97"/>
        <v>67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t="s">
        <v>8342</v>
      </c>
      <c r="Q1564">
        <f t="shared" si="96"/>
        <v>0</v>
      </c>
      <c r="R1564">
        <f t="shared" si="97"/>
        <v>0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t="s">
        <v>8342</v>
      </c>
      <c r="Q1565">
        <f t="shared" si="96"/>
        <v>1</v>
      </c>
      <c r="R1565">
        <f t="shared" si="97"/>
        <v>42.5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t="s">
        <v>8342</v>
      </c>
      <c r="Q1566">
        <f t="shared" si="96"/>
        <v>0</v>
      </c>
      <c r="R1566">
        <f t="shared" si="97"/>
        <v>10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t="s">
        <v>8342</v>
      </c>
      <c r="Q1567">
        <f t="shared" si="96"/>
        <v>3</v>
      </c>
      <c r="R1567">
        <f t="shared" si="97"/>
        <v>100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t="s">
        <v>8342</v>
      </c>
      <c r="Q1568">
        <f t="shared" si="96"/>
        <v>21</v>
      </c>
      <c r="R1568">
        <f t="shared" si="97"/>
        <v>108.05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t="s">
        <v>8342</v>
      </c>
      <c r="Q1569">
        <f t="shared" si="96"/>
        <v>4</v>
      </c>
      <c r="R1569">
        <f t="shared" si="97"/>
        <v>26.92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t="s">
        <v>8342</v>
      </c>
      <c r="Q1570">
        <f t="shared" si="96"/>
        <v>14</v>
      </c>
      <c r="R1570">
        <f t="shared" si="97"/>
        <v>155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t="s">
        <v>8342</v>
      </c>
      <c r="Q1571">
        <f t="shared" si="96"/>
        <v>0</v>
      </c>
      <c r="R1571">
        <f t="shared" si="97"/>
        <v>0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t="s">
        <v>8342</v>
      </c>
      <c r="Q1572">
        <f t="shared" si="96"/>
        <v>41</v>
      </c>
      <c r="R1572">
        <f t="shared" si="97"/>
        <v>47.77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t="s">
        <v>8342</v>
      </c>
      <c r="Q1573">
        <f t="shared" si="96"/>
        <v>1</v>
      </c>
      <c r="R1573">
        <f t="shared" si="97"/>
        <v>20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t="s">
        <v>8342</v>
      </c>
      <c r="Q1574">
        <f t="shared" si="96"/>
        <v>5</v>
      </c>
      <c r="R1574">
        <f t="shared" si="97"/>
        <v>41.67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t="s">
        <v>8342</v>
      </c>
      <c r="Q1575">
        <f t="shared" si="96"/>
        <v>2</v>
      </c>
      <c r="R1575">
        <f t="shared" si="97"/>
        <v>74.33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t="s">
        <v>8342</v>
      </c>
      <c r="Q1576">
        <f t="shared" si="96"/>
        <v>5</v>
      </c>
      <c r="R1576">
        <f t="shared" si="97"/>
        <v>84.33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t="s">
        <v>8342</v>
      </c>
      <c r="Q1577">
        <f t="shared" si="96"/>
        <v>23</v>
      </c>
      <c r="R1577">
        <f t="shared" si="97"/>
        <v>65.459999999999994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t="s">
        <v>8342</v>
      </c>
      <c r="Q1578">
        <f t="shared" si="96"/>
        <v>13</v>
      </c>
      <c r="R1578">
        <f t="shared" si="97"/>
        <v>65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t="s">
        <v>8342</v>
      </c>
      <c r="Q1579">
        <f t="shared" si="96"/>
        <v>1</v>
      </c>
      <c r="R1579">
        <f t="shared" si="97"/>
        <v>27.5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t="s">
        <v>8342</v>
      </c>
      <c r="Q1580">
        <f t="shared" si="96"/>
        <v>11</v>
      </c>
      <c r="R1580">
        <f t="shared" si="97"/>
        <v>51.25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t="s">
        <v>8342</v>
      </c>
      <c r="Q1581">
        <f t="shared" si="96"/>
        <v>1</v>
      </c>
      <c r="R1581">
        <f t="shared" si="97"/>
        <v>14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t="s">
        <v>8342</v>
      </c>
      <c r="Q1582">
        <f t="shared" si="96"/>
        <v>0</v>
      </c>
      <c r="R1582">
        <f t="shared" si="97"/>
        <v>0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t="s">
        <v>8343</v>
      </c>
      <c r="Q1583">
        <f t="shared" si="96"/>
        <v>1</v>
      </c>
      <c r="R1583">
        <f t="shared" si="97"/>
        <v>5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t="s">
        <v>8343</v>
      </c>
      <c r="Q1584">
        <f t="shared" si="96"/>
        <v>9</v>
      </c>
      <c r="R1584">
        <f t="shared" si="97"/>
        <v>31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t="s">
        <v>8343</v>
      </c>
      <c r="Q1585">
        <f t="shared" si="96"/>
        <v>0</v>
      </c>
      <c r="R1585">
        <f t="shared" si="97"/>
        <v>15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t="s">
        <v>8343</v>
      </c>
      <c r="Q1586">
        <f t="shared" si="96"/>
        <v>0</v>
      </c>
      <c r="R1586">
        <f t="shared" si="97"/>
        <v>0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t="s">
        <v>8343</v>
      </c>
      <c r="Q1587">
        <f t="shared" si="96"/>
        <v>79</v>
      </c>
      <c r="R1587">
        <f t="shared" si="97"/>
        <v>131.66999999999999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t="s">
        <v>8343</v>
      </c>
      <c r="Q1588">
        <f t="shared" si="96"/>
        <v>0</v>
      </c>
      <c r="R1588">
        <f t="shared" si="97"/>
        <v>0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t="s">
        <v>8343</v>
      </c>
      <c r="Q1589">
        <f t="shared" si="96"/>
        <v>0</v>
      </c>
      <c r="R1589">
        <f t="shared" si="97"/>
        <v>1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t="s">
        <v>8343</v>
      </c>
      <c r="Q1590">
        <f t="shared" si="96"/>
        <v>0</v>
      </c>
      <c r="R1590">
        <f t="shared" si="97"/>
        <v>0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t="s">
        <v>8343</v>
      </c>
      <c r="Q1591">
        <f t="shared" si="96"/>
        <v>0</v>
      </c>
      <c r="R1591">
        <f t="shared" si="97"/>
        <v>0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t="s">
        <v>8343</v>
      </c>
      <c r="Q1592">
        <f t="shared" si="96"/>
        <v>2</v>
      </c>
      <c r="R1592">
        <f t="shared" si="97"/>
        <v>510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t="s">
        <v>8343</v>
      </c>
      <c r="Q1593">
        <f t="shared" si="96"/>
        <v>29</v>
      </c>
      <c r="R1593">
        <f t="shared" si="97"/>
        <v>44.48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t="s">
        <v>8343</v>
      </c>
      <c r="Q1594">
        <f t="shared" si="96"/>
        <v>0</v>
      </c>
      <c r="R1594">
        <f t="shared" si="97"/>
        <v>0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t="s">
        <v>8343</v>
      </c>
      <c r="Q1595">
        <f t="shared" si="96"/>
        <v>0</v>
      </c>
      <c r="R1595">
        <f t="shared" si="97"/>
        <v>1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t="s">
        <v>8343</v>
      </c>
      <c r="Q1596">
        <f t="shared" si="96"/>
        <v>21</v>
      </c>
      <c r="R1596">
        <f t="shared" si="97"/>
        <v>20.5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t="s">
        <v>8343</v>
      </c>
      <c r="Q1597">
        <f t="shared" si="96"/>
        <v>0</v>
      </c>
      <c r="R1597">
        <f t="shared" si="97"/>
        <v>40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t="s">
        <v>8343</v>
      </c>
      <c r="Q1598">
        <f t="shared" si="96"/>
        <v>2</v>
      </c>
      <c r="R1598">
        <f t="shared" si="97"/>
        <v>25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t="s">
        <v>8343</v>
      </c>
      <c r="Q1599">
        <f t="shared" si="96"/>
        <v>0</v>
      </c>
      <c r="R1599">
        <f t="shared" si="97"/>
        <v>0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t="s">
        <v>8343</v>
      </c>
      <c r="Q1600">
        <f t="shared" si="96"/>
        <v>0</v>
      </c>
      <c r="R1600">
        <f t="shared" si="97"/>
        <v>1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t="s">
        <v>8343</v>
      </c>
      <c r="Q1601">
        <f t="shared" si="96"/>
        <v>0</v>
      </c>
      <c r="R1601">
        <f t="shared" si="97"/>
        <v>0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t="s">
        <v>8343</v>
      </c>
      <c r="Q1602">
        <f t="shared" si="96"/>
        <v>7</v>
      </c>
      <c r="R1602">
        <f t="shared" si="97"/>
        <v>40.78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t="s">
        <v>8324</v>
      </c>
      <c r="Q1603">
        <f t="shared" ref="Q1603:Q1666" si="100">ROUND(E1603/D1603*100,0)</f>
        <v>108</v>
      </c>
      <c r="R1603">
        <f t="shared" ref="R1603:R1666" si="101">IFERROR(ROUND(E1603/L1603,2),0)</f>
        <v>48.33</v>
      </c>
      <c r="S1603" s="14">
        <f t="shared" ref="S1603:S1666" si="102">((((J1603/60)/60)/24)+DATE(1970,1,1))</f>
        <v>40638.092974537038</v>
      </c>
      <c r="T1603" s="14">
        <f t="shared" ref="T1603:T1666" si="103">((((I1603/60)/60)/24)+DATE(1970,1,1))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t="s">
        <v>8324</v>
      </c>
      <c r="Q1604">
        <f t="shared" si="100"/>
        <v>100</v>
      </c>
      <c r="R1604">
        <f t="shared" si="101"/>
        <v>46.95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t="s">
        <v>8324</v>
      </c>
      <c r="Q1605">
        <f t="shared" si="100"/>
        <v>100</v>
      </c>
      <c r="R1605">
        <f t="shared" si="101"/>
        <v>66.69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t="s">
        <v>8324</v>
      </c>
      <c r="Q1606">
        <f t="shared" si="100"/>
        <v>122</v>
      </c>
      <c r="R1606">
        <f t="shared" si="101"/>
        <v>48.84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t="s">
        <v>8324</v>
      </c>
      <c r="Q1607">
        <f t="shared" si="100"/>
        <v>101</v>
      </c>
      <c r="R1607">
        <f t="shared" si="101"/>
        <v>137.31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t="s">
        <v>8324</v>
      </c>
      <c r="Q1608">
        <f t="shared" si="100"/>
        <v>101</v>
      </c>
      <c r="R1608">
        <f t="shared" si="101"/>
        <v>87.83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t="s">
        <v>8324</v>
      </c>
      <c r="Q1609">
        <f t="shared" si="100"/>
        <v>145</v>
      </c>
      <c r="R1609">
        <f t="shared" si="101"/>
        <v>70.790000000000006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t="s">
        <v>8324</v>
      </c>
      <c r="Q1610">
        <f t="shared" si="100"/>
        <v>101</v>
      </c>
      <c r="R1610">
        <f t="shared" si="101"/>
        <v>52.83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t="s">
        <v>8324</v>
      </c>
      <c r="Q1611">
        <f t="shared" si="100"/>
        <v>118</v>
      </c>
      <c r="R1611">
        <f t="shared" si="101"/>
        <v>443.75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t="s">
        <v>8324</v>
      </c>
      <c r="Q1612">
        <f t="shared" si="100"/>
        <v>272</v>
      </c>
      <c r="R1612">
        <f t="shared" si="101"/>
        <v>48.54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t="s">
        <v>8324</v>
      </c>
      <c r="Q1613">
        <f t="shared" si="100"/>
        <v>125</v>
      </c>
      <c r="R1613">
        <f t="shared" si="101"/>
        <v>37.07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t="s">
        <v>8324</v>
      </c>
      <c r="Q1614">
        <f t="shared" si="100"/>
        <v>110</v>
      </c>
      <c r="R1614">
        <f t="shared" si="101"/>
        <v>50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t="s">
        <v>8324</v>
      </c>
      <c r="Q1615">
        <f t="shared" si="100"/>
        <v>102</v>
      </c>
      <c r="R1615">
        <f t="shared" si="101"/>
        <v>39.04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t="s">
        <v>8324</v>
      </c>
      <c r="Q1616">
        <f t="shared" si="100"/>
        <v>103</v>
      </c>
      <c r="R1616">
        <f t="shared" si="101"/>
        <v>66.69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t="s">
        <v>8324</v>
      </c>
      <c r="Q1617">
        <f t="shared" si="100"/>
        <v>114</v>
      </c>
      <c r="R1617">
        <f t="shared" si="101"/>
        <v>67.13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t="s">
        <v>8324</v>
      </c>
      <c r="Q1618">
        <f t="shared" si="100"/>
        <v>104</v>
      </c>
      <c r="R1618">
        <f t="shared" si="101"/>
        <v>66.37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t="s">
        <v>8324</v>
      </c>
      <c r="Q1619">
        <f t="shared" si="100"/>
        <v>146</v>
      </c>
      <c r="R1619">
        <f t="shared" si="101"/>
        <v>64.62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t="s">
        <v>8324</v>
      </c>
      <c r="Q1620">
        <f t="shared" si="100"/>
        <v>105</v>
      </c>
      <c r="R1620">
        <f t="shared" si="101"/>
        <v>58.37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t="s">
        <v>8324</v>
      </c>
      <c r="Q1621">
        <f t="shared" si="100"/>
        <v>133</v>
      </c>
      <c r="R1621">
        <f t="shared" si="101"/>
        <v>86.96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t="s">
        <v>8324</v>
      </c>
      <c r="Q1622">
        <f t="shared" si="100"/>
        <v>113</v>
      </c>
      <c r="R1622">
        <f t="shared" si="101"/>
        <v>66.47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t="s">
        <v>8324</v>
      </c>
      <c r="Q1623">
        <f t="shared" si="100"/>
        <v>121</v>
      </c>
      <c r="R1623">
        <f t="shared" si="101"/>
        <v>163.78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t="s">
        <v>8324</v>
      </c>
      <c r="Q1624">
        <f t="shared" si="100"/>
        <v>102</v>
      </c>
      <c r="R1624">
        <f t="shared" si="101"/>
        <v>107.98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t="s">
        <v>8324</v>
      </c>
      <c r="Q1625">
        <f t="shared" si="100"/>
        <v>101</v>
      </c>
      <c r="R1625">
        <f t="shared" si="101"/>
        <v>42.11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t="s">
        <v>8324</v>
      </c>
      <c r="Q1626">
        <f t="shared" si="100"/>
        <v>118</v>
      </c>
      <c r="R1626">
        <f t="shared" si="101"/>
        <v>47.2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t="s">
        <v>8324</v>
      </c>
      <c r="Q1627">
        <f t="shared" si="100"/>
        <v>155</v>
      </c>
      <c r="R1627">
        <f t="shared" si="101"/>
        <v>112.02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t="s">
        <v>8324</v>
      </c>
      <c r="Q1628">
        <f t="shared" si="100"/>
        <v>101</v>
      </c>
      <c r="R1628">
        <f t="shared" si="101"/>
        <v>74.95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t="s">
        <v>8324</v>
      </c>
      <c r="Q1629">
        <f t="shared" si="100"/>
        <v>117</v>
      </c>
      <c r="R1629">
        <f t="shared" si="101"/>
        <v>61.58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t="s">
        <v>8324</v>
      </c>
      <c r="Q1630">
        <f t="shared" si="100"/>
        <v>101</v>
      </c>
      <c r="R1630">
        <f t="shared" si="101"/>
        <v>45.88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t="s">
        <v>8324</v>
      </c>
      <c r="Q1631">
        <f t="shared" si="100"/>
        <v>104</v>
      </c>
      <c r="R1631">
        <f t="shared" si="101"/>
        <v>75.849999999999994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t="s">
        <v>8324</v>
      </c>
      <c r="Q1632">
        <f t="shared" si="100"/>
        <v>265</v>
      </c>
      <c r="R1632">
        <f t="shared" si="101"/>
        <v>84.21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t="s">
        <v>8324</v>
      </c>
      <c r="Q1633">
        <f t="shared" si="100"/>
        <v>156</v>
      </c>
      <c r="R1633">
        <f t="shared" si="101"/>
        <v>117.23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t="s">
        <v>8324</v>
      </c>
      <c r="Q1634">
        <f t="shared" si="100"/>
        <v>102</v>
      </c>
      <c r="R1634">
        <f t="shared" si="101"/>
        <v>86.49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t="s">
        <v>8324</v>
      </c>
      <c r="Q1635">
        <f t="shared" si="100"/>
        <v>100</v>
      </c>
      <c r="R1635">
        <f t="shared" si="101"/>
        <v>172.41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t="s">
        <v>8324</v>
      </c>
      <c r="Q1636">
        <f t="shared" si="100"/>
        <v>101</v>
      </c>
      <c r="R1636">
        <f t="shared" si="101"/>
        <v>62.81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t="s">
        <v>8324</v>
      </c>
      <c r="Q1637">
        <f t="shared" si="100"/>
        <v>125</v>
      </c>
      <c r="R1637">
        <f t="shared" si="101"/>
        <v>67.73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t="s">
        <v>8324</v>
      </c>
      <c r="Q1638">
        <f t="shared" si="100"/>
        <v>104</v>
      </c>
      <c r="R1638">
        <f t="shared" si="101"/>
        <v>53.56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t="s">
        <v>8324</v>
      </c>
      <c r="Q1639">
        <f t="shared" si="100"/>
        <v>104</v>
      </c>
      <c r="R1639">
        <f t="shared" si="101"/>
        <v>34.6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t="s">
        <v>8324</v>
      </c>
      <c r="Q1640">
        <f t="shared" si="100"/>
        <v>105</v>
      </c>
      <c r="R1640">
        <f t="shared" si="101"/>
        <v>38.89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t="s">
        <v>8324</v>
      </c>
      <c r="Q1641">
        <f t="shared" si="100"/>
        <v>100</v>
      </c>
      <c r="R1641">
        <f t="shared" si="101"/>
        <v>94.74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t="s">
        <v>8324</v>
      </c>
      <c r="Q1642">
        <f t="shared" si="100"/>
        <v>170</v>
      </c>
      <c r="R1642">
        <f t="shared" si="101"/>
        <v>39.97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t="s">
        <v>8344</v>
      </c>
      <c r="Q1643">
        <f t="shared" si="100"/>
        <v>101</v>
      </c>
      <c r="R1643">
        <f t="shared" si="101"/>
        <v>97.5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t="s">
        <v>8344</v>
      </c>
      <c r="Q1644">
        <f t="shared" si="100"/>
        <v>100</v>
      </c>
      <c r="R1644">
        <f t="shared" si="101"/>
        <v>42.86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t="s">
        <v>8344</v>
      </c>
      <c r="Q1645">
        <f t="shared" si="100"/>
        <v>125</v>
      </c>
      <c r="R1645">
        <f t="shared" si="101"/>
        <v>168.51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t="s">
        <v>8344</v>
      </c>
      <c r="Q1646">
        <f t="shared" si="100"/>
        <v>110</v>
      </c>
      <c r="R1646">
        <f t="shared" si="101"/>
        <v>85.55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t="s">
        <v>8344</v>
      </c>
      <c r="Q1647">
        <f t="shared" si="100"/>
        <v>111</v>
      </c>
      <c r="R1647">
        <f t="shared" si="101"/>
        <v>554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t="s">
        <v>8344</v>
      </c>
      <c r="Q1648">
        <f t="shared" si="100"/>
        <v>110</v>
      </c>
      <c r="R1648">
        <f t="shared" si="101"/>
        <v>26.55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t="s">
        <v>8344</v>
      </c>
      <c r="Q1649">
        <f t="shared" si="100"/>
        <v>105</v>
      </c>
      <c r="R1649">
        <f t="shared" si="101"/>
        <v>113.83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t="s">
        <v>8344</v>
      </c>
      <c r="Q1650">
        <f t="shared" si="100"/>
        <v>125</v>
      </c>
      <c r="R1650">
        <f t="shared" si="101"/>
        <v>32.01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t="s">
        <v>8344</v>
      </c>
      <c r="Q1651">
        <f t="shared" si="100"/>
        <v>101</v>
      </c>
      <c r="R1651">
        <f t="shared" si="101"/>
        <v>47.19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t="s">
        <v>8344</v>
      </c>
      <c r="Q1652">
        <f t="shared" si="100"/>
        <v>142</v>
      </c>
      <c r="R1652">
        <f t="shared" si="101"/>
        <v>88.47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t="s">
        <v>8344</v>
      </c>
      <c r="Q1653">
        <f t="shared" si="100"/>
        <v>101</v>
      </c>
      <c r="R1653">
        <f t="shared" si="101"/>
        <v>100.75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t="s">
        <v>8344</v>
      </c>
      <c r="Q1654">
        <f t="shared" si="100"/>
        <v>101</v>
      </c>
      <c r="R1654">
        <f t="shared" si="101"/>
        <v>64.709999999999994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t="s">
        <v>8344</v>
      </c>
      <c r="Q1655">
        <f t="shared" si="100"/>
        <v>174</v>
      </c>
      <c r="R1655">
        <f t="shared" si="101"/>
        <v>51.85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t="s">
        <v>8344</v>
      </c>
      <c r="Q1656">
        <f t="shared" si="100"/>
        <v>120</v>
      </c>
      <c r="R1656">
        <f t="shared" si="101"/>
        <v>38.79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t="s">
        <v>8344</v>
      </c>
      <c r="Q1657">
        <f t="shared" si="100"/>
        <v>143</v>
      </c>
      <c r="R1657">
        <f t="shared" si="101"/>
        <v>44.65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t="s">
        <v>8344</v>
      </c>
      <c r="Q1658">
        <f t="shared" si="100"/>
        <v>100</v>
      </c>
      <c r="R1658">
        <f t="shared" si="101"/>
        <v>156.77000000000001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t="s">
        <v>8344</v>
      </c>
      <c r="Q1659">
        <f t="shared" si="100"/>
        <v>105</v>
      </c>
      <c r="R1659">
        <f t="shared" si="101"/>
        <v>118.7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t="s">
        <v>8344</v>
      </c>
      <c r="Q1660">
        <f t="shared" si="100"/>
        <v>132</v>
      </c>
      <c r="R1660">
        <f t="shared" si="101"/>
        <v>74.150000000000006</v>
      </c>
      <c r="S1660" s="14">
        <f t="shared" si="102"/>
        <v>41223.22184027778</v>
      </c>
      <c r="T1660" s="14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t="s">
        <v>8344</v>
      </c>
      <c r="Q1661">
        <f t="shared" si="100"/>
        <v>113</v>
      </c>
      <c r="R1661">
        <f t="shared" si="101"/>
        <v>12.53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t="s">
        <v>8344</v>
      </c>
      <c r="Q1662">
        <f t="shared" si="100"/>
        <v>1254</v>
      </c>
      <c r="R1662">
        <f t="shared" si="101"/>
        <v>27.86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t="s">
        <v>8344</v>
      </c>
      <c r="Q1663">
        <f t="shared" si="100"/>
        <v>103</v>
      </c>
      <c r="R1663">
        <f t="shared" si="101"/>
        <v>80.180000000000007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t="s">
        <v>8344</v>
      </c>
      <c r="Q1664">
        <f t="shared" si="100"/>
        <v>103</v>
      </c>
      <c r="R1664">
        <f t="shared" si="101"/>
        <v>132.44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t="s">
        <v>8344</v>
      </c>
      <c r="Q1665">
        <f t="shared" si="100"/>
        <v>108</v>
      </c>
      <c r="R1665">
        <f t="shared" si="101"/>
        <v>33.75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t="s">
        <v>8344</v>
      </c>
      <c r="Q1666">
        <f t="shared" si="100"/>
        <v>122</v>
      </c>
      <c r="R1666">
        <f t="shared" si="101"/>
        <v>34.380000000000003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t="s">
        <v>8344</v>
      </c>
      <c r="Q1667">
        <f t="shared" ref="Q1667:Q1730" si="104">ROUND(E1667/D1667*100,0)</f>
        <v>119</v>
      </c>
      <c r="R1667">
        <f t="shared" ref="R1667:R1730" si="105">IFERROR(ROUND(E1667/L1667,2),0)</f>
        <v>44.96</v>
      </c>
      <c r="S1667" s="14">
        <f t="shared" ref="S1667:S1730" si="106">((((J1667/60)/60)/24)+DATE(1970,1,1))</f>
        <v>40564.649456018517</v>
      </c>
      <c r="T1667" s="14">
        <f t="shared" ref="T1667:T1730" si="107">((((I1667/60)/60)/24)+DATE(1970,1,1))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t="s">
        <v>8344</v>
      </c>
      <c r="Q1668">
        <f t="shared" si="104"/>
        <v>161</v>
      </c>
      <c r="R1668">
        <f t="shared" si="105"/>
        <v>41.04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t="s">
        <v>8344</v>
      </c>
      <c r="Q1669">
        <f t="shared" si="104"/>
        <v>127</v>
      </c>
      <c r="R1669">
        <f t="shared" si="105"/>
        <v>52.6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t="s">
        <v>8344</v>
      </c>
      <c r="Q1670">
        <f t="shared" si="104"/>
        <v>103</v>
      </c>
      <c r="R1670">
        <f t="shared" si="105"/>
        <v>70.78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t="s">
        <v>8344</v>
      </c>
      <c r="Q1671">
        <f t="shared" si="104"/>
        <v>140</v>
      </c>
      <c r="R1671">
        <f t="shared" si="105"/>
        <v>53.75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t="s">
        <v>8344</v>
      </c>
      <c r="Q1672">
        <f t="shared" si="104"/>
        <v>103</v>
      </c>
      <c r="R1672">
        <f t="shared" si="105"/>
        <v>44.61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t="s">
        <v>8344</v>
      </c>
      <c r="Q1673">
        <f t="shared" si="104"/>
        <v>101</v>
      </c>
      <c r="R1673">
        <f t="shared" si="105"/>
        <v>26.15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t="s">
        <v>8344</v>
      </c>
      <c r="Q1674">
        <f t="shared" si="104"/>
        <v>113</v>
      </c>
      <c r="R1674">
        <f t="shared" si="105"/>
        <v>39.18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t="s">
        <v>8344</v>
      </c>
      <c r="Q1675">
        <f t="shared" si="104"/>
        <v>128</v>
      </c>
      <c r="R1675">
        <f t="shared" si="105"/>
        <v>45.59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t="s">
        <v>8344</v>
      </c>
      <c r="Q1676">
        <f t="shared" si="104"/>
        <v>202</v>
      </c>
      <c r="R1676">
        <f t="shared" si="105"/>
        <v>89.25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t="s">
        <v>8344</v>
      </c>
      <c r="Q1677">
        <f t="shared" si="104"/>
        <v>137</v>
      </c>
      <c r="R1677">
        <f t="shared" si="105"/>
        <v>40.42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t="s">
        <v>8344</v>
      </c>
      <c r="Q1678">
        <f t="shared" si="104"/>
        <v>115</v>
      </c>
      <c r="R1678">
        <f t="shared" si="105"/>
        <v>82.38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t="s">
        <v>8344</v>
      </c>
      <c r="Q1679">
        <f t="shared" si="104"/>
        <v>112</v>
      </c>
      <c r="R1679">
        <f t="shared" si="105"/>
        <v>159.52000000000001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t="s">
        <v>8344</v>
      </c>
      <c r="Q1680">
        <f t="shared" si="104"/>
        <v>118</v>
      </c>
      <c r="R1680">
        <f t="shared" si="105"/>
        <v>36.24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t="s">
        <v>8344</v>
      </c>
      <c r="Q1681">
        <f t="shared" si="104"/>
        <v>175</v>
      </c>
      <c r="R1681">
        <f t="shared" si="105"/>
        <v>62.5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t="s">
        <v>8344</v>
      </c>
      <c r="Q1682">
        <f t="shared" si="104"/>
        <v>118</v>
      </c>
      <c r="R1682">
        <f t="shared" si="105"/>
        <v>47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t="s">
        <v>8345</v>
      </c>
      <c r="Q1683">
        <f t="shared" si="104"/>
        <v>101</v>
      </c>
      <c r="R1683">
        <f t="shared" si="105"/>
        <v>74.58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t="s">
        <v>8345</v>
      </c>
      <c r="Q1684">
        <f t="shared" si="104"/>
        <v>0</v>
      </c>
      <c r="R1684">
        <f t="shared" si="105"/>
        <v>0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t="s">
        <v>8345</v>
      </c>
      <c r="Q1685">
        <f t="shared" si="104"/>
        <v>22</v>
      </c>
      <c r="R1685">
        <f t="shared" si="105"/>
        <v>76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t="s">
        <v>8345</v>
      </c>
      <c r="Q1686">
        <f t="shared" si="104"/>
        <v>109</v>
      </c>
      <c r="R1686">
        <f t="shared" si="105"/>
        <v>86.44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t="s">
        <v>8345</v>
      </c>
      <c r="Q1687">
        <f t="shared" si="104"/>
        <v>103</v>
      </c>
      <c r="R1687">
        <f t="shared" si="105"/>
        <v>24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t="s">
        <v>8345</v>
      </c>
      <c r="Q1688">
        <f t="shared" si="104"/>
        <v>0</v>
      </c>
      <c r="R1688">
        <f t="shared" si="105"/>
        <v>18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t="s">
        <v>8345</v>
      </c>
      <c r="Q1689">
        <f t="shared" si="104"/>
        <v>31</v>
      </c>
      <c r="R1689">
        <f t="shared" si="105"/>
        <v>80.13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t="s">
        <v>8345</v>
      </c>
      <c r="Q1690">
        <f t="shared" si="104"/>
        <v>44</v>
      </c>
      <c r="R1690">
        <f t="shared" si="105"/>
        <v>253.14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t="s">
        <v>8345</v>
      </c>
      <c r="Q1691">
        <f t="shared" si="104"/>
        <v>100</v>
      </c>
      <c r="R1691">
        <f t="shared" si="105"/>
        <v>171.43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t="s">
        <v>8345</v>
      </c>
      <c r="Q1692">
        <f t="shared" si="104"/>
        <v>25</v>
      </c>
      <c r="R1692">
        <f t="shared" si="105"/>
        <v>57.73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t="s">
        <v>8345</v>
      </c>
      <c r="Q1693">
        <f t="shared" si="104"/>
        <v>33</v>
      </c>
      <c r="R1693">
        <f t="shared" si="105"/>
        <v>264.26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t="s">
        <v>8345</v>
      </c>
      <c r="Q1694">
        <f t="shared" si="104"/>
        <v>48</v>
      </c>
      <c r="R1694">
        <f t="shared" si="105"/>
        <v>159.33000000000001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t="s">
        <v>8345</v>
      </c>
      <c r="Q1695">
        <f t="shared" si="104"/>
        <v>9</v>
      </c>
      <c r="R1695">
        <f t="shared" si="105"/>
        <v>35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t="s">
        <v>8345</v>
      </c>
      <c r="Q1696">
        <f t="shared" si="104"/>
        <v>0</v>
      </c>
      <c r="R1696">
        <f t="shared" si="105"/>
        <v>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t="s">
        <v>8345</v>
      </c>
      <c r="Q1697">
        <f t="shared" si="104"/>
        <v>12</v>
      </c>
      <c r="R1697">
        <f t="shared" si="105"/>
        <v>61.09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t="s">
        <v>8345</v>
      </c>
      <c r="Q1698">
        <f t="shared" si="104"/>
        <v>0</v>
      </c>
      <c r="R1698">
        <f t="shared" si="105"/>
        <v>0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t="s">
        <v>8345</v>
      </c>
      <c r="Q1699">
        <f t="shared" si="104"/>
        <v>20</v>
      </c>
      <c r="R1699">
        <f t="shared" si="105"/>
        <v>114.82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t="s">
        <v>8345</v>
      </c>
      <c r="Q1700">
        <f t="shared" si="104"/>
        <v>0</v>
      </c>
      <c r="R1700">
        <f t="shared" si="105"/>
        <v>0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t="s">
        <v>8345</v>
      </c>
      <c r="Q1701">
        <f t="shared" si="104"/>
        <v>4</v>
      </c>
      <c r="R1701">
        <f t="shared" si="105"/>
        <v>54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t="s">
        <v>8345</v>
      </c>
      <c r="Q1702">
        <f t="shared" si="104"/>
        <v>26</v>
      </c>
      <c r="R1702">
        <f t="shared" si="105"/>
        <v>65.97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t="s">
        <v>8345</v>
      </c>
      <c r="Q1703">
        <f t="shared" si="104"/>
        <v>0</v>
      </c>
      <c r="R1703">
        <f t="shared" si="105"/>
        <v>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t="s">
        <v>8345</v>
      </c>
      <c r="Q1704">
        <f t="shared" si="104"/>
        <v>0</v>
      </c>
      <c r="R1704">
        <f t="shared" si="105"/>
        <v>1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t="s">
        <v>8345</v>
      </c>
      <c r="Q1705">
        <f t="shared" si="104"/>
        <v>1</v>
      </c>
      <c r="R1705">
        <f t="shared" si="105"/>
        <v>25.5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t="s">
        <v>8345</v>
      </c>
      <c r="Q1706">
        <f t="shared" si="104"/>
        <v>65</v>
      </c>
      <c r="R1706">
        <f t="shared" si="105"/>
        <v>118.36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t="s">
        <v>8345</v>
      </c>
      <c r="Q1707">
        <f t="shared" si="104"/>
        <v>0</v>
      </c>
      <c r="R1707">
        <f t="shared" si="105"/>
        <v>0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t="s">
        <v>8345</v>
      </c>
      <c r="Q1708">
        <f t="shared" si="104"/>
        <v>0</v>
      </c>
      <c r="R1708">
        <f t="shared" si="105"/>
        <v>0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t="s">
        <v>8345</v>
      </c>
      <c r="Q1709">
        <f t="shared" si="104"/>
        <v>10</v>
      </c>
      <c r="R1709">
        <f t="shared" si="105"/>
        <v>54.11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t="s">
        <v>8345</v>
      </c>
      <c r="Q1710">
        <f t="shared" si="104"/>
        <v>0</v>
      </c>
      <c r="R1710">
        <f t="shared" si="105"/>
        <v>0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t="s">
        <v>8345</v>
      </c>
      <c r="Q1711">
        <f t="shared" si="104"/>
        <v>5</v>
      </c>
      <c r="R1711">
        <f t="shared" si="105"/>
        <v>21.25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t="s">
        <v>8345</v>
      </c>
      <c r="Q1712">
        <f t="shared" si="104"/>
        <v>1</v>
      </c>
      <c r="R1712">
        <f t="shared" si="105"/>
        <v>34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t="s">
        <v>8345</v>
      </c>
      <c r="Q1713">
        <f t="shared" si="104"/>
        <v>11</v>
      </c>
      <c r="R1713">
        <f t="shared" si="105"/>
        <v>525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t="s">
        <v>8345</v>
      </c>
      <c r="Q1714">
        <f t="shared" si="104"/>
        <v>0</v>
      </c>
      <c r="R1714">
        <f t="shared" si="105"/>
        <v>0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t="s">
        <v>8345</v>
      </c>
      <c r="Q1715">
        <f t="shared" si="104"/>
        <v>2</v>
      </c>
      <c r="R1715">
        <f t="shared" si="105"/>
        <v>50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t="s">
        <v>8345</v>
      </c>
      <c r="Q1716">
        <f t="shared" si="104"/>
        <v>8</v>
      </c>
      <c r="R1716">
        <f t="shared" si="105"/>
        <v>115.71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t="s">
        <v>8345</v>
      </c>
      <c r="Q1717">
        <f t="shared" si="104"/>
        <v>0</v>
      </c>
      <c r="R1717">
        <f t="shared" si="105"/>
        <v>5.5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t="s">
        <v>8345</v>
      </c>
      <c r="Q1718">
        <f t="shared" si="104"/>
        <v>8</v>
      </c>
      <c r="R1718">
        <f t="shared" si="105"/>
        <v>50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t="s">
        <v>8345</v>
      </c>
      <c r="Q1719">
        <f t="shared" si="104"/>
        <v>43</v>
      </c>
      <c r="R1719">
        <f t="shared" si="105"/>
        <v>34.020000000000003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t="s">
        <v>8345</v>
      </c>
      <c r="Q1720">
        <f t="shared" si="104"/>
        <v>0</v>
      </c>
      <c r="R1720">
        <f t="shared" si="105"/>
        <v>37.5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t="s">
        <v>8345</v>
      </c>
      <c r="Q1721">
        <f t="shared" si="104"/>
        <v>1</v>
      </c>
      <c r="R1721">
        <f t="shared" si="105"/>
        <v>11.67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t="s">
        <v>8345</v>
      </c>
      <c r="Q1722">
        <f t="shared" si="104"/>
        <v>6</v>
      </c>
      <c r="R1722">
        <f t="shared" si="105"/>
        <v>28.13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t="s">
        <v>8345</v>
      </c>
      <c r="Q1723">
        <f t="shared" si="104"/>
        <v>0</v>
      </c>
      <c r="R1723">
        <f t="shared" si="105"/>
        <v>0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t="s">
        <v>8345</v>
      </c>
      <c r="Q1724">
        <f t="shared" si="104"/>
        <v>0</v>
      </c>
      <c r="R1724">
        <f t="shared" si="105"/>
        <v>1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t="s">
        <v>8345</v>
      </c>
      <c r="Q1725">
        <f t="shared" si="104"/>
        <v>7</v>
      </c>
      <c r="R1725">
        <f t="shared" si="105"/>
        <v>216.67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t="s">
        <v>8345</v>
      </c>
      <c r="Q1726">
        <f t="shared" si="104"/>
        <v>1</v>
      </c>
      <c r="R1726">
        <f t="shared" si="105"/>
        <v>8.75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t="s">
        <v>8345</v>
      </c>
      <c r="Q1727">
        <f t="shared" si="104"/>
        <v>10</v>
      </c>
      <c r="R1727">
        <f t="shared" si="105"/>
        <v>62.22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t="s">
        <v>8345</v>
      </c>
      <c r="Q1728">
        <f t="shared" si="104"/>
        <v>34</v>
      </c>
      <c r="R1728">
        <f t="shared" si="105"/>
        <v>137.25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t="s">
        <v>8345</v>
      </c>
      <c r="Q1729">
        <f t="shared" si="104"/>
        <v>0</v>
      </c>
      <c r="R1729">
        <f t="shared" si="105"/>
        <v>1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t="s">
        <v>8345</v>
      </c>
      <c r="Q1730">
        <f t="shared" si="104"/>
        <v>68</v>
      </c>
      <c r="R1730">
        <f t="shared" si="105"/>
        <v>122.14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t="s">
        <v>8345</v>
      </c>
      <c r="Q1731">
        <f t="shared" ref="Q1731:Q1794" si="108">ROUND(E1731/D1731*100,0)</f>
        <v>0</v>
      </c>
      <c r="R1731">
        <f t="shared" ref="R1731:R1794" si="109">IFERROR(ROUND(E1731/L1731,2),0)</f>
        <v>0</v>
      </c>
      <c r="S1731" s="14">
        <f t="shared" ref="S1731:S1794" si="110">((((J1731/60)/60)/24)+DATE(1970,1,1))</f>
        <v>42471.052152777775</v>
      </c>
      <c r="T1731" s="14">
        <f t="shared" ref="T1731:T1794" si="111">((((I1731/60)/60)/24)+DATE(1970,1,1))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t="s">
        <v>8345</v>
      </c>
      <c r="Q1732">
        <f t="shared" si="108"/>
        <v>0</v>
      </c>
      <c r="R1732">
        <f t="shared" si="109"/>
        <v>0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t="s">
        <v>8345</v>
      </c>
      <c r="Q1733">
        <f t="shared" si="108"/>
        <v>0</v>
      </c>
      <c r="R1733">
        <f t="shared" si="109"/>
        <v>0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t="s">
        <v>8345</v>
      </c>
      <c r="Q1734">
        <f t="shared" si="108"/>
        <v>0</v>
      </c>
      <c r="R1734">
        <f t="shared" si="109"/>
        <v>0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t="s">
        <v>8345</v>
      </c>
      <c r="Q1735">
        <f t="shared" si="108"/>
        <v>0</v>
      </c>
      <c r="R1735">
        <f t="shared" si="109"/>
        <v>0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t="s">
        <v>8345</v>
      </c>
      <c r="Q1736">
        <f t="shared" si="108"/>
        <v>0</v>
      </c>
      <c r="R1736">
        <f t="shared" si="109"/>
        <v>1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t="s">
        <v>8345</v>
      </c>
      <c r="Q1737">
        <f t="shared" si="108"/>
        <v>11</v>
      </c>
      <c r="R1737">
        <f t="shared" si="109"/>
        <v>55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t="s">
        <v>8345</v>
      </c>
      <c r="Q1738">
        <f t="shared" si="108"/>
        <v>1</v>
      </c>
      <c r="R1738">
        <f t="shared" si="109"/>
        <v>22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t="s">
        <v>8345</v>
      </c>
      <c r="Q1739">
        <f t="shared" si="108"/>
        <v>21</v>
      </c>
      <c r="R1739">
        <f t="shared" si="109"/>
        <v>56.67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t="s">
        <v>8345</v>
      </c>
      <c r="Q1740">
        <f t="shared" si="108"/>
        <v>0</v>
      </c>
      <c r="R1740">
        <f t="shared" si="109"/>
        <v>20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t="s">
        <v>8345</v>
      </c>
      <c r="Q1741">
        <f t="shared" si="108"/>
        <v>0</v>
      </c>
      <c r="R1741">
        <f t="shared" si="109"/>
        <v>1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t="s">
        <v>8345</v>
      </c>
      <c r="Q1742">
        <f t="shared" si="108"/>
        <v>0</v>
      </c>
      <c r="R1742">
        <f t="shared" si="109"/>
        <v>0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t="s">
        <v>8337</v>
      </c>
      <c r="Q1743">
        <f t="shared" si="108"/>
        <v>111</v>
      </c>
      <c r="R1743">
        <f t="shared" si="109"/>
        <v>25.58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t="s">
        <v>8337</v>
      </c>
      <c r="Q1744">
        <f t="shared" si="108"/>
        <v>109</v>
      </c>
      <c r="R1744">
        <f t="shared" si="109"/>
        <v>63.97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t="s">
        <v>8337</v>
      </c>
      <c r="Q1745">
        <f t="shared" si="108"/>
        <v>100</v>
      </c>
      <c r="R1745">
        <f t="shared" si="109"/>
        <v>89.93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t="s">
        <v>8337</v>
      </c>
      <c r="Q1746">
        <f t="shared" si="108"/>
        <v>118</v>
      </c>
      <c r="R1746">
        <f t="shared" si="109"/>
        <v>93.07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t="s">
        <v>8337</v>
      </c>
      <c r="Q1747">
        <f t="shared" si="108"/>
        <v>114</v>
      </c>
      <c r="R1747">
        <f t="shared" si="109"/>
        <v>89.67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t="s">
        <v>8337</v>
      </c>
      <c r="Q1748">
        <f t="shared" si="108"/>
        <v>148</v>
      </c>
      <c r="R1748">
        <f t="shared" si="109"/>
        <v>207.62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t="s">
        <v>8337</v>
      </c>
      <c r="Q1749">
        <f t="shared" si="108"/>
        <v>105</v>
      </c>
      <c r="R1749">
        <f t="shared" si="109"/>
        <v>59.41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t="s">
        <v>8337</v>
      </c>
      <c r="Q1750">
        <f t="shared" si="108"/>
        <v>130</v>
      </c>
      <c r="R1750">
        <f t="shared" si="109"/>
        <v>358.97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t="s">
        <v>8337</v>
      </c>
      <c r="Q1751">
        <f t="shared" si="108"/>
        <v>123</v>
      </c>
      <c r="R1751">
        <f t="shared" si="109"/>
        <v>94.74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t="s">
        <v>8337</v>
      </c>
      <c r="Q1752">
        <f t="shared" si="108"/>
        <v>202</v>
      </c>
      <c r="R1752">
        <f t="shared" si="109"/>
        <v>80.650000000000006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t="s">
        <v>8337</v>
      </c>
      <c r="Q1753">
        <f t="shared" si="108"/>
        <v>103</v>
      </c>
      <c r="R1753">
        <f t="shared" si="109"/>
        <v>168.69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t="s">
        <v>8337</v>
      </c>
      <c r="Q1754">
        <f t="shared" si="108"/>
        <v>260</v>
      </c>
      <c r="R1754">
        <f t="shared" si="109"/>
        <v>34.69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t="s">
        <v>8337</v>
      </c>
      <c r="Q1755">
        <f t="shared" si="108"/>
        <v>108</v>
      </c>
      <c r="R1755">
        <f t="shared" si="109"/>
        <v>462.86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t="s">
        <v>8337</v>
      </c>
      <c r="Q1756">
        <f t="shared" si="108"/>
        <v>111</v>
      </c>
      <c r="R1756">
        <f t="shared" si="109"/>
        <v>104.39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t="s">
        <v>8337</v>
      </c>
      <c r="Q1757">
        <f t="shared" si="108"/>
        <v>120</v>
      </c>
      <c r="R1757">
        <f t="shared" si="109"/>
        <v>7.5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t="s">
        <v>8337</v>
      </c>
      <c r="Q1758">
        <f t="shared" si="108"/>
        <v>103</v>
      </c>
      <c r="R1758">
        <f t="shared" si="109"/>
        <v>47.13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t="s">
        <v>8337</v>
      </c>
      <c r="Q1759">
        <f t="shared" si="108"/>
        <v>116</v>
      </c>
      <c r="R1759">
        <f t="shared" si="109"/>
        <v>414.29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t="s">
        <v>8337</v>
      </c>
      <c r="Q1760">
        <f t="shared" si="108"/>
        <v>115</v>
      </c>
      <c r="R1760">
        <f t="shared" si="109"/>
        <v>42.48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t="s">
        <v>8337</v>
      </c>
      <c r="Q1761">
        <f t="shared" si="108"/>
        <v>107</v>
      </c>
      <c r="R1761">
        <f t="shared" si="109"/>
        <v>108.78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t="s">
        <v>8337</v>
      </c>
      <c r="Q1762">
        <f t="shared" si="108"/>
        <v>165</v>
      </c>
      <c r="R1762">
        <f t="shared" si="109"/>
        <v>81.099999999999994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t="s">
        <v>8337</v>
      </c>
      <c r="Q1763">
        <f t="shared" si="108"/>
        <v>155</v>
      </c>
      <c r="R1763">
        <f t="shared" si="109"/>
        <v>51.67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t="s">
        <v>8337</v>
      </c>
      <c r="Q1764">
        <f t="shared" si="108"/>
        <v>885</v>
      </c>
      <c r="R1764">
        <f t="shared" si="109"/>
        <v>35.4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t="s">
        <v>8337</v>
      </c>
      <c r="Q1765">
        <f t="shared" si="108"/>
        <v>102</v>
      </c>
      <c r="R1765">
        <f t="shared" si="109"/>
        <v>103.64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t="s">
        <v>8337</v>
      </c>
      <c r="Q1766">
        <f t="shared" si="108"/>
        <v>20</v>
      </c>
      <c r="R1766">
        <f t="shared" si="109"/>
        <v>55.28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t="s">
        <v>8337</v>
      </c>
      <c r="Q1767">
        <f t="shared" si="108"/>
        <v>59</v>
      </c>
      <c r="R1767">
        <f t="shared" si="109"/>
        <v>72.17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t="s">
        <v>8337</v>
      </c>
      <c r="Q1768">
        <f t="shared" si="108"/>
        <v>0</v>
      </c>
      <c r="R1768">
        <f t="shared" si="109"/>
        <v>0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t="s">
        <v>8337</v>
      </c>
      <c r="Q1769">
        <f t="shared" si="108"/>
        <v>46</v>
      </c>
      <c r="R1769">
        <f t="shared" si="109"/>
        <v>58.62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t="s">
        <v>8337</v>
      </c>
      <c r="Q1770">
        <f t="shared" si="108"/>
        <v>4</v>
      </c>
      <c r="R1770">
        <f t="shared" si="109"/>
        <v>12.47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t="s">
        <v>8337</v>
      </c>
      <c r="Q1771">
        <f t="shared" si="108"/>
        <v>3</v>
      </c>
      <c r="R1771">
        <f t="shared" si="109"/>
        <v>49.14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t="s">
        <v>8337</v>
      </c>
      <c r="Q1772">
        <f t="shared" si="108"/>
        <v>57</v>
      </c>
      <c r="R1772">
        <f t="shared" si="109"/>
        <v>150.5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t="s">
        <v>8337</v>
      </c>
      <c r="Q1773">
        <f t="shared" si="108"/>
        <v>21</v>
      </c>
      <c r="R1773">
        <f t="shared" si="109"/>
        <v>35.799999999999997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t="s">
        <v>8337</v>
      </c>
      <c r="Q1774">
        <f t="shared" si="108"/>
        <v>16</v>
      </c>
      <c r="R1774">
        <f t="shared" si="109"/>
        <v>45.16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t="s">
        <v>8337</v>
      </c>
      <c r="Q1775">
        <f t="shared" si="108"/>
        <v>6</v>
      </c>
      <c r="R1775">
        <f t="shared" si="109"/>
        <v>98.79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t="s">
        <v>8337</v>
      </c>
      <c r="Q1776">
        <f t="shared" si="108"/>
        <v>46</v>
      </c>
      <c r="R1776">
        <f t="shared" si="109"/>
        <v>88.31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t="s">
        <v>8337</v>
      </c>
      <c r="Q1777">
        <f t="shared" si="108"/>
        <v>65</v>
      </c>
      <c r="R1777">
        <f t="shared" si="109"/>
        <v>170.63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t="s">
        <v>8337</v>
      </c>
      <c r="Q1778">
        <f t="shared" si="108"/>
        <v>7</v>
      </c>
      <c r="R1778">
        <f t="shared" si="109"/>
        <v>83.75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t="s">
        <v>8337</v>
      </c>
      <c r="Q1779">
        <f t="shared" si="108"/>
        <v>14</v>
      </c>
      <c r="R1779">
        <f t="shared" si="109"/>
        <v>65.099999999999994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t="s">
        <v>8337</v>
      </c>
      <c r="Q1780">
        <f t="shared" si="108"/>
        <v>2</v>
      </c>
      <c r="R1780">
        <f t="shared" si="109"/>
        <v>66.33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t="s">
        <v>8337</v>
      </c>
      <c r="Q1781">
        <f t="shared" si="108"/>
        <v>36</v>
      </c>
      <c r="R1781">
        <f t="shared" si="109"/>
        <v>104.89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t="s">
        <v>8337</v>
      </c>
      <c r="Q1782">
        <f t="shared" si="108"/>
        <v>40</v>
      </c>
      <c r="R1782">
        <f t="shared" si="109"/>
        <v>78.44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t="s">
        <v>8337</v>
      </c>
      <c r="Q1783">
        <f t="shared" si="108"/>
        <v>26</v>
      </c>
      <c r="R1783">
        <f t="shared" si="109"/>
        <v>59.04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t="s">
        <v>8337</v>
      </c>
      <c r="Q1784">
        <f t="shared" si="108"/>
        <v>15</v>
      </c>
      <c r="R1784">
        <f t="shared" si="109"/>
        <v>71.34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t="s">
        <v>8337</v>
      </c>
      <c r="Q1785">
        <f t="shared" si="108"/>
        <v>24</v>
      </c>
      <c r="R1785">
        <f t="shared" si="109"/>
        <v>51.23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t="s">
        <v>8337</v>
      </c>
      <c r="Q1786">
        <f t="shared" si="108"/>
        <v>40</v>
      </c>
      <c r="R1786">
        <f t="shared" si="109"/>
        <v>60.24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t="s">
        <v>8337</v>
      </c>
      <c r="Q1787">
        <f t="shared" si="108"/>
        <v>20</v>
      </c>
      <c r="R1787">
        <f t="shared" si="109"/>
        <v>44.94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t="s">
        <v>8337</v>
      </c>
      <c r="Q1788">
        <f t="shared" si="108"/>
        <v>48</v>
      </c>
      <c r="R1788">
        <f t="shared" si="109"/>
        <v>31.21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t="s">
        <v>8337</v>
      </c>
      <c r="Q1789">
        <f t="shared" si="108"/>
        <v>15</v>
      </c>
      <c r="R1789">
        <f t="shared" si="109"/>
        <v>63.88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t="s">
        <v>8337</v>
      </c>
      <c r="Q1790">
        <f t="shared" si="108"/>
        <v>1</v>
      </c>
      <c r="R1790">
        <f t="shared" si="109"/>
        <v>19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t="s">
        <v>8337</v>
      </c>
      <c r="Q1791">
        <f t="shared" si="108"/>
        <v>1</v>
      </c>
      <c r="R1791">
        <f t="shared" si="109"/>
        <v>10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t="s">
        <v>8337</v>
      </c>
      <c r="Q1792">
        <f t="shared" si="108"/>
        <v>5</v>
      </c>
      <c r="R1792">
        <f t="shared" si="109"/>
        <v>109.07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t="s">
        <v>8337</v>
      </c>
      <c r="Q1793">
        <f t="shared" si="108"/>
        <v>4</v>
      </c>
      <c r="R1793">
        <f t="shared" si="109"/>
        <v>26.75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t="s">
        <v>8337</v>
      </c>
      <c r="Q1794">
        <f t="shared" si="108"/>
        <v>61</v>
      </c>
      <c r="R1794">
        <f t="shared" si="109"/>
        <v>109.94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t="s">
        <v>8337</v>
      </c>
      <c r="Q1795">
        <f t="shared" ref="Q1795:Q1858" si="112">ROUND(E1795/D1795*100,0)</f>
        <v>1</v>
      </c>
      <c r="R1795">
        <f t="shared" ref="R1795:R1858" si="113">IFERROR(ROUND(E1795/L1795,2),0)</f>
        <v>20</v>
      </c>
      <c r="S1795" s="14">
        <f t="shared" ref="S1795:S1858" si="114">((((J1795/60)/60)/24)+DATE(1970,1,1))</f>
        <v>41940.89166666667</v>
      </c>
      <c r="T1795" s="14">
        <f t="shared" ref="T1795:T1858" si="115">((((I1795/60)/60)/24)+DATE(1970,1,1))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t="s">
        <v>8337</v>
      </c>
      <c r="Q1796">
        <f t="shared" si="112"/>
        <v>11</v>
      </c>
      <c r="R1796">
        <f t="shared" si="113"/>
        <v>55.39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t="s">
        <v>8337</v>
      </c>
      <c r="Q1797">
        <f t="shared" si="112"/>
        <v>39</v>
      </c>
      <c r="R1797">
        <f t="shared" si="113"/>
        <v>133.9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t="s">
        <v>8337</v>
      </c>
      <c r="Q1798">
        <f t="shared" si="112"/>
        <v>22</v>
      </c>
      <c r="R1798">
        <f t="shared" si="113"/>
        <v>48.72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t="s">
        <v>8337</v>
      </c>
      <c r="Q1799">
        <f t="shared" si="112"/>
        <v>68</v>
      </c>
      <c r="R1799">
        <f t="shared" si="113"/>
        <v>48.25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t="s">
        <v>8337</v>
      </c>
      <c r="Q1800">
        <f t="shared" si="112"/>
        <v>14</v>
      </c>
      <c r="R1800">
        <f t="shared" si="113"/>
        <v>58.97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t="s">
        <v>8337</v>
      </c>
      <c r="Q1801">
        <f t="shared" si="112"/>
        <v>2</v>
      </c>
      <c r="R1801">
        <f t="shared" si="113"/>
        <v>11.64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t="s">
        <v>8337</v>
      </c>
      <c r="Q1802">
        <f t="shared" si="112"/>
        <v>20</v>
      </c>
      <c r="R1802">
        <f t="shared" si="113"/>
        <v>83.72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t="s">
        <v>8337</v>
      </c>
      <c r="Q1803">
        <f t="shared" si="112"/>
        <v>14</v>
      </c>
      <c r="R1803">
        <f t="shared" si="113"/>
        <v>63.65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t="s">
        <v>8337</v>
      </c>
      <c r="Q1804">
        <f t="shared" si="112"/>
        <v>48</v>
      </c>
      <c r="R1804">
        <f t="shared" si="113"/>
        <v>94.28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t="s">
        <v>8337</v>
      </c>
      <c r="Q1805">
        <f t="shared" si="112"/>
        <v>31</v>
      </c>
      <c r="R1805">
        <f t="shared" si="113"/>
        <v>71.87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t="s">
        <v>8337</v>
      </c>
      <c r="Q1806">
        <f t="shared" si="112"/>
        <v>35</v>
      </c>
      <c r="R1806">
        <f t="shared" si="113"/>
        <v>104.85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t="s">
        <v>8337</v>
      </c>
      <c r="Q1807">
        <f t="shared" si="112"/>
        <v>36</v>
      </c>
      <c r="R1807">
        <f t="shared" si="113"/>
        <v>67.14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t="s">
        <v>8337</v>
      </c>
      <c r="Q1808">
        <f t="shared" si="112"/>
        <v>3</v>
      </c>
      <c r="R1808">
        <f t="shared" si="113"/>
        <v>73.88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t="s">
        <v>8337</v>
      </c>
      <c r="Q1809">
        <f t="shared" si="112"/>
        <v>11</v>
      </c>
      <c r="R1809">
        <f t="shared" si="113"/>
        <v>69.13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t="s">
        <v>8337</v>
      </c>
      <c r="Q1810">
        <f t="shared" si="112"/>
        <v>41</v>
      </c>
      <c r="R1810">
        <f t="shared" si="113"/>
        <v>120.77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t="s">
        <v>8337</v>
      </c>
      <c r="Q1811">
        <f t="shared" si="112"/>
        <v>11</v>
      </c>
      <c r="R1811">
        <f t="shared" si="113"/>
        <v>42.22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t="s">
        <v>8337</v>
      </c>
      <c r="Q1812">
        <f t="shared" si="112"/>
        <v>3</v>
      </c>
      <c r="R1812">
        <f t="shared" si="113"/>
        <v>7.5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t="s">
        <v>8337</v>
      </c>
      <c r="Q1813">
        <f t="shared" si="112"/>
        <v>0</v>
      </c>
      <c r="R1813">
        <f t="shared" si="113"/>
        <v>1.54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t="s">
        <v>8337</v>
      </c>
      <c r="Q1814">
        <f t="shared" si="112"/>
        <v>13</v>
      </c>
      <c r="R1814">
        <f t="shared" si="113"/>
        <v>37.61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t="s">
        <v>8337</v>
      </c>
      <c r="Q1815">
        <f t="shared" si="112"/>
        <v>0</v>
      </c>
      <c r="R1815">
        <f t="shared" si="113"/>
        <v>0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t="s">
        <v>8337</v>
      </c>
      <c r="Q1816">
        <f t="shared" si="112"/>
        <v>49</v>
      </c>
      <c r="R1816">
        <f t="shared" si="113"/>
        <v>42.16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t="s">
        <v>8337</v>
      </c>
      <c r="Q1817">
        <f t="shared" si="112"/>
        <v>0</v>
      </c>
      <c r="R1817">
        <f t="shared" si="113"/>
        <v>0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t="s">
        <v>8337</v>
      </c>
      <c r="Q1818">
        <f t="shared" si="112"/>
        <v>2</v>
      </c>
      <c r="R1818">
        <f t="shared" si="113"/>
        <v>84.83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t="s">
        <v>8337</v>
      </c>
      <c r="Q1819">
        <f t="shared" si="112"/>
        <v>52</v>
      </c>
      <c r="R1819">
        <f t="shared" si="113"/>
        <v>94.19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t="s">
        <v>8337</v>
      </c>
      <c r="Q1820">
        <f t="shared" si="112"/>
        <v>0</v>
      </c>
      <c r="R1820">
        <f t="shared" si="113"/>
        <v>0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t="s">
        <v>8337</v>
      </c>
      <c r="Q1821">
        <f t="shared" si="112"/>
        <v>2</v>
      </c>
      <c r="R1821">
        <f t="shared" si="113"/>
        <v>6.25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t="s">
        <v>8337</v>
      </c>
      <c r="Q1822">
        <f t="shared" si="112"/>
        <v>7</v>
      </c>
      <c r="R1822">
        <f t="shared" si="113"/>
        <v>213.38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t="s">
        <v>8324</v>
      </c>
      <c r="Q1823">
        <f t="shared" si="112"/>
        <v>135</v>
      </c>
      <c r="R1823">
        <f t="shared" si="113"/>
        <v>59.16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t="s">
        <v>8324</v>
      </c>
      <c r="Q1824">
        <f t="shared" si="112"/>
        <v>100</v>
      </c>
      <c r="R1824">
        <f t="shared" si="113"/>
        <v>27.27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t="s">
        <v>8324</v>
      </c>
      <c r="Q1825">
        <f t="shared" si="112"/>
        <v>116</v>
      </c>
      <c r="R1825">
        <f t="shared" si="113"/>
        <v>24.58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t="s">
        <v>8324</v>
      </c>
      <c r="Q1826">
        <f t="shared" si="112"/>
        <v>100</v>
      </c>
      <c r="R1826">
        <f t="shared" si="113"/>
        <v>75.05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t="s">
        <v>8324</v>
      </c>
      <c r="Q1827">
        <f t="shared" si="112"/>
        <v>105</v>
      </c>
      <c r="R1827">
        <f t="shared" si="113"/>
        <v>42.02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t="s">
        <v>8324</v>
      </c>
      <c r="Q1828">
        <f t="shared" si="112"/>
        <v>101</v>
      </c>
      <c r="R1828">
        <f t="shared" si="113"/>
        <v>53.16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t="s">
        <v>8324</v>
      </c>
      <c r="Q1829">
        <f t="shared" si="112"/>
        <v>101</v>
      </c>
      <c r="R1829">
        <f t="shared" si="113"/>
        <v>83.89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t="s">
        <v>8324</v>
      </c>
      <c r="Q1830">
        <f t="shared" si="112"/>
        <v>100</v>
      </c>
      <c r="R1830">
        <f t="shared" si="113"/>
        <v>417.33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t="s">
        <v>8324</v>
      </c>
      <c r="Q1831">
        <f t="shared" si="112"/>
        <v>167</v>
      </c>
      <c r="R1831">
        <f t="shared" si="113"/>
        <v>75.77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t="s">
        <v>8324</v>
      </c>
      <c r="Q1832">
        <f t="shared" si="112"/>
        <v>102</v>
      </c>
      <c r="R1832">
        <f t="shared" si="113"/>
        <v>67.39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t="s">
        <v>8324</v>
      </c>
      <c r="Q1833">
        <f t="shared" si="112"/>
        <v>103</v>
      </c>
      <c r="R1833">
        <f t="shared" si="113"/>
        <v>73.569999999999993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t="s">
        <v>8324</v>
      </c>
      <c r="Q1834">
        <f t="shared" si="112"/>
        <v>143</v>
      </c>
      <c r="R1834">
        <f t="shared" si="113"/>
        <v>25</v>
      </c>
      <c r="S1834" s="14">
        <f t="shared" si="114"/>
        <v>40576.539664351854</v>
      </c>
      <c r="T1834" s="14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t="s">
        <v>8324</v>
      </c>
      <c r="Q1835">
        <f t="shared" si="112"/>
        <v>263</v>
      </c>
      <c r="R1835">
        <f t="shared" si="113"/>
        <v>42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t="s">
        <v>8324</v>
      </c>
      <c r="Q1836">
        <f t="shared" si="112"/>
        <v>118</v>
      </c>
      <c r="R1836">
        <f t="shared" si="113"/>
        <v>131.16999999999999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t="s">
        <v>8324</v>
      </c>
      <c r="Q1837">
        <f t="shared" si="112"/>
        <v>104</v>
      </c>
      <c r="R1837">
        <f t="shared" si="113"/>
        <v>47.27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t="s">
        <v>8324</v>
      </c>
      <c r="Q1838">
        <f t="shared" si="112"/>
        <v>200</v>
      </c>
      <c r="R1838">
        <f t="shared" si="113"/>
        <v>182.13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t="s">
        <v>8324</v>
      </c>
      <c r="Q1839">
        <f t="shared" si="112"/>
        <v>307</v>
      </c>
      <c r="R1839">
        <f t="shared" si="113"/>
        <v>61.37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t="s">
        <v>8324</v>
      </c>
      <c r="Q1840">
        <f t="shared" si="112"/>
        <v>100</v>
      </c>
      <c r="R1840">
        <f t="shared" si="113"/>
        <v>35.770000000000003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t="s">
        <v>8324</v>
      </c>
      <c r="Q1841">
        <f t="shared" si="112"/>
        <v>205</v>
      </c>
      <c r="R1841">
        <f t="shared" si="113"/>
        <v>45.62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t="s">
        <v>8324</v>
      </c>
      <c r="Q1842">
        <f t="shared" si="112"/>
        <v>109</v>
      </c>
      <c r="R1842">
        <f t="shared" si="113"/>
        <v>75.38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t="s">
        <v>8324</v>
      </c>
      <c r="Q1843">
        <f t="shared" si="112"/>
        <v>102</v>
      </c>
      <c r="R1843">
        <f t="shared" si="113"/>
        <v>50.88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t="s">
        <v>8324</v>
      </c>
      <c r="Q1844">
        <f t="shared" si="112"/>
        <v>125</v>
      </c>
      <c r="R1844">
        <f t="shared" si="113"/>
        <v>119.29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t="s">
        <v>8324</v>
      </c>
      <c r="Q1845">
        <f t="shared" si="112"/>
        <v>124</v>
      </c>
      <c r="R1845">
        <f t="shared" si="113"/>
        <v>92.54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t="s">
        <v>8324</v>
      </c>
      <c r="Q1846">
        <f t="shared" si="112"/>
        <v>101</v>
      </c>
      <c r="R1846">
        <f t="shared" si="113"/>
        <v>76.05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t="s">
        <v>8324</v>
      </c>
      <c r="Q1847">
        <f t="shared" si="112"/>
        <v>100</v>
      </c>
      <c r="R1847">
        <f t="shared" si="113"/>
        <v>52.63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t="s">
        <v>8324</v>
      </c>
      <c r="Q1848">
        <f t="shared" si="112"/>
        <v>138</v>
      </c>
      <c r="R1848">
        <f t="shared" si="113"/>
        <v>98.99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t="s">
        <v>8324</v>
      </c>
      <c r="Q1849">
        <f t="shared" si="112"/>
        <v>121</v>
      </c>
      <c r="R1849">
        <f t="shared" si="113"/>
        <v>79.53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t="s">
        <v>8324</v>
      </c>
      <c r="Q1850">
        <f t="shared" si="112"/>
        <v>107</v>
      </c>
      <c r="R1850">
        <f t="shared" si="113"/>
        <v>134.21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t="s">
        <v>8324</v>
      </c>
      <c r="Q1851">
        <f t="shared" si="112"/>
        <v>100</v>
      </c>
      <c r="R1851">
        <f t="shared" si="113"/>
        <v>37.630000000000003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t="s">
        <v>8324</v>
      </c>
      <c r="Q1852">
        <f t="shared" si="112"/>
        <v>102</v>
      </c>
      <c r="R1852">
        <f t="shared" si="113"/>
        <v>51.04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t="s">
        <v>8324</v>
      </c>
      <c r="Q1853">
        <f t="shared" si="112"/>
        <v>100</v>
      </c>
      <c r="R1853">
        <f t="shared" si="113"/>
        <v>50.04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t="s">
        <v>8324</v>
      </c>
      <c r="Q1854">
        <f t="shared" si="112"/>
        <v>117</v>
      </c>
      <c r="R1854">
        <f t="shared" si="113"/>
        <v>133.93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t="s">
        <v>8324</v>
      </c>
      <c r="Q1855">
        <f t="shared" si="112"/>
        <v>102</v>
      </c>
      <c r="R1855">
        <f t="shared" si="113"/>
        <v>58.21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t="s">
        <v>8324</v>
      </c>
      <c r="Q1856">
        <f t="shared" si="112"/>
        <v>102</v>
      </c>
      <c r="R1856">
        <f t="shared" si="113"/>
        <v>88.04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t="s">
        <v>8324</v>
      </c>
      <c r="Q1857">
        <f t="shared" si="112"/>
        <v>154</v>
      </c>
      <c r="R1857">
        <f t="shared" si="113"/>
        <v>70.58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t="s">
        <v>8324</v>
      </c>
      <c r="Q1858">
        <f t="shared" si="112"/>
        <v>101</v>
      </c>
      <c r="R1858">
        <f t="shared" si="113"/>
        <v>53.29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t="s">
        <v>8324</v>
      </c>
      <c r="Q1859">
        <f t="shared" ref="Q1859:Q1922" si="116">ROUND(E1859/D1859*100,0)</f>
        <v>100</v>
      </c>
      <c r="R1859">
        <f t="shared" ref="R1859:R1922" si="117">IFERROR(ROUND(E1859/L1859,2),0)</f>
        <v>136.36000000000001</v>
      </c>
      <c r="S1859" s="14">
        <f t="shared" ref="S1859:S1922" si="118">((((J1859/60)/60)/24)+DATE(1970,1,1))</f>
        <v>41864.76866898148</v>
      </c>
      <c r="T1859" s="14">
        <f t="shared" ref="T1859:T1922" si="119">((((I1859/60)/60)/24)+DATE(1970,1,1))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t="s">
        <v>8324</v>
      </c>
      <c r="Q1860">
        <f t="shared" si="116"/>
        <v>109</v>
      </c>
      <c r="R1860">
        <f t="shared" si="117"/>
        <v>40.549999999999997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t="s">
        <v>8324</v>
      </c>
      <c r="Q1861">
        <f t="shared" si="116"/>
        <v>132</v>
      </c>
      <c r="R1861">
        <f t="shared" si="117"/>
        <v>70.63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t="s">
        <v>8324</v>
      </c>
      <c r="Q1862">
        <f t="shared" si="116"/>
        <v>133</v>
      </c>
      <c r="R1862">
        <f t="shared" si="117"/>
        <v>52.68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t="s">
        <v>8333</v>
      </c>
      <c r="Q1863">
        <f t="shared" si="116"/>
        <v>0</v>
      </c>
      <c r="R1863">
        <f t="shared" si="117"/>
        <v>0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t="s">
        <v>8333</v>
      </c>
      <c r="Q1864">
        <f t="shared" si="116"/>
        <v>8</v>
      </c>
      <c r="R1864">
        <f t="shared" si="117"/>
        <v>90.94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t="s">
        <v>8333</v>
      </c>
      <c r="Q1865">
        <f t="shared" si="116"/>
        <v>0</v>
      </c>
      <c r="R1865">
        <f t="shared" si="117"/>
        <v>5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t="s">
        <v>8333</v>
      </c>
      <c r="Q1866">
        <f t="shared" si="116"/>
        <v>43</v>
      </c>
      <c r="R1866">
        <f t="shared" si="117"/>
        <v>58.08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t="s">
        <v>8333</v>
      </c>
      <c r="Q1867">
        <f t="shared" si="116"/>
        <v>0</v>
      </c>
      <c r="R1867">
        <f t="shared" si="117"/>
        <v>2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t="s">
        <v>8333</v>
      </c>
      <c r="Q1868">
        <f t="shared" si="116"/>
        <v>1</v>
      </c>
      <c r="R1868">
        <f t="shared" si="117"/>
        <v>62.5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t="s">
        <v>8333</v>
      </c>
      <c r="Q1869">
        <f t="shared" si="116"/>
        <v>0</v>
      </c>
      <c r="R1869">
        <f t="shared" si="117"/>
        <v>10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t="s">
        <v>8333</v>
      </c>
      <c r="Q1870">
        <f t="shared" si="116"/>
        <v>5</v>
      </c>
      <c r="R1870">
        <f t="shared" si="117"/>
        <v>71.59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t="s">
        <v>8333</v>
      </c>
      <c r="Q1871">
        <f t="shared" si="116"/>
        <v>0</v>
      </c>
      <c r="R1871">
        <f t="shared" si="117"/>
        <v>0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t="s">
        <v>8333</v>
      </c>
      <c r="Q1872">
        <f t="shared" si="116"/>
        <v>10</v>
      </c>
      <c r="R1872">
        <f t="shared" si="117"/>
        <v>32.82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t="s">
        <v>8333</v>
      </c>
      <c r="Q1873">
        <f t="shared" si="116"/>
        <v>72</v>
      </c>
      <c r="R1873">
        <f t="shared" si="117"/>
        <v>49.12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t="s">
        <v>8333</v>
      </c>
      <c r="Q1874">
        <f t="shared" si="116"/>
        <v>1</v>
      </c>
      <c r="R1874">
        <f t="shared" si="117"/>
        <v>16.309999999999999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t="s">
        <v>8333</v>
      </c>
      <c r="Q1875">
        <f t="shared" si="116"/>
        <v>0</v>
      </c>
      <c r="R1875">
        <f t="shared" si="117"/>
        <v>18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t="s">
        <v>8333</v>
      </c>
      <c r="Q1876">
        <f t="shared" si="116"/>
        <v>0</v>
      </c>
      <c r="R1876">
        <f t="shared" si="117"/>
        <v>13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t="s">
        <v>8333</v>
      </c>
      <c r="Q1877">
        <f t="shared" si="116"/>
        <v>1</v>
      </c>
      <c r="R1877">
        <f t="shared" si="117"/>
        <v>17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t="s">
        <v>8333</v>
      </c>
      <c r="Q1878">
        <f t="shared" si="116"/>
        <v>0</v>
      </c>
      <c r="R1878">
        <f t="shared" si="117"/>
        <v>0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t="s">
        <v>8333</v>
      </c>
      <c r="Q1879">
        <f t="shared" si="116"/>
        <v>0</v>
      </c>
      <c r="R1879">
        <f t="shared" si="117"/>
        <v>0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t="s">
        <v>8333</v>
      </c>
      <c r="Q1880">
        <f t="shared" si="116"/>
        <v>0</v>
      </c>
      <c r="R1880">
        <f t="shared" si="117"/>
        <v>0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t="s">
        <v>8333</v>
      </c>
      <c r="Q1881">
        <f t="shared" si="116"/>
        <v>0</v>
      </c>
      <c r="R1881">
        <f t="shared" si="117"/>
        <v>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t="s">
        <v>8333</v>
      </c>
      <c r="Q1882">
        <f t="shared" si="116"/>
        <v>20</v>
      </c>
      <c r="R1882">
        <f t="shared" si="117"/>
        <v>41.83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t="s">
        <v>8327</v>
      </c>
      <c r="Q1883">
        <f t="shared" si="116"/>
        <v>173</v>
      </c>
      <c r="R1883">
        <f t="shared" si="117"/>
        <v>49.34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t="s">
        <v>8327</v>
      </c>
      <c r="Q1884">
        <f t="shared" si="116"/>
        <v>101</v>
      </c>
      <c r="R1884">
        <f t="shared" si="117"/>
        <v>41.73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t="s">
        <v>8327</v>
      </c>
      <c r="Q1885">
        <f t="shared" si="116"/>
        <v>105</v>
      </c>
      <c r="R1885">
        <f t="shared" si="117"/>
        <v>32.72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t="s">
        <v>8327</v>
      </c>
      <c r="Q1886">
        <f t="shared" si="116"/>
        <v>135</v>
      </c>
      <c r="R1886">
        <f t="shared" si="117"/>
        <v>51.96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t="s">
        <v>8327</v>
      </c>
      <c r="Q1887">
        <f t="shared" si="116"/>
        <v>116</v>
      </c>
      <c r="R1887">
        <f t="shared" si="117"/>
        <v>50.69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t="s">
        <v>8327</v>
      </c>
      <c r="Q1888">
        <f t="shared" si="116"/>
        <v>102</v>
      </c>
      <c r="R1888">
        <f t="shared" si="117"/>
        <v>42.24</v>
      </c>
      <c r="S1888" s="14">
        <f t="shared" si="118"/>
        <v>41925.906689814816</v>
      </c>
      <c r="T1888" s="14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t="s">
        <v>8327</v>
      </c>
      <c r="Q1889">
        <f t="shared" si="116"/>
        <v>111</v>
      </c>
      <c r="R1889">
        <f t="shared" si="117"/>
        <v>416.88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t="s">
        <v>8327</v>
      </c>
      <c r="Q1890">
        <f t="shared" si="116"/>
        <v>166</v>
      </c>
      <c r="R1890">
        <f t="shared" si="117"/>
        <v>46.65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t="s">
        <v>8327</v>
      </c>
      <c r="Q1891">
        <f t="shared" si="116"/>
        <v>107</v>
      </c>
      <c r="R1891">
        <f t="shared" si="117"/>
        <v>48.45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t="s">
        <v>8327</v>
      </c>
      <c r="Q1892">
        <f t="shared" si="116"/>
        <v>145</v>
      </c>
      <c r="R1892">
        <f t="shared" si="117"/>
        <v>70.53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t="s">
        <v>8327</v>
      </c>
      <c r="Q1893">
        <f t="shared" si="116"/>
        <v>106</v>
      </c>
      <c r="R1893">
        <f t="shared" si="117"/>
        <v>87.96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t="s">
        <v>8327</v>
      </c>
      <c r="Q1894">
        <f t="shared" si="116"/>
        <v>137</v>
      </c>
      <c r="R1894">
        <f t="shared" si="117"/>
        <v>26.27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t="s">
        <v>8327</v>
      </c>
      <c r="Q1895">
        <f t="shared" si="116"/>
        <v>104</v>
      </c>
      <c r="R1895">
        <f t="shared" si="117"/>
        <v>57.78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t="s">
        <v>8327</v>
      </c>
      <c r="Q1896">
        <f t="shared" si="116"/>
        <v>115</v>
      </c>
      <c r="R1896">
        <f t="shared" si="117"/>
        <v>57.25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t="s">
        <v>8327</v>
      </c>
      <c r="Q1897">
        <f t="shared" si="116"/>
        <v>102</v>
      </c>
      <c r="R1897">
        <f t="shared" si="117"/>
        <v>196.34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t="s">
        <v>8327</v>
      </c>
      <c r="Q1898">
        <f t="shared" si="116"/>
        <v>124</v>
      </c>
      <c r="R1898">
        <f t="shared" si="117"/>
        <v>43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t="s">
        <v>8327</v>
      </c>
      <c r="Q1899">
        <f t="shared" si="116"/>
        <v>102</v>
      </c>
      <c r="R1899">
        <f t="shared" si="117"/>
        <v>35.549999999999997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t="s">
        <v>8327</v>
      </c>
      <c r="Q1900">
        <f t="shared" si="116"/>
        <v>145</v>
      </c>
      <c r="R1900">
        <f t="shared" si="117"/>
        <v>68.81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t="s">
        <v>8327</v>
      </c>
      <c r="Q1901">
        <f t="shared" si="116"/>
        <v>133</v>
      </c>
      <c r="R1901">
        <f t="shared" si="117"/>
        <v>28.57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t="s">
        <v>8327</v>
      </c>
      <c r="Q1902">
        <f t="shared" si="116"/>
        <v>109</v>
      </c>
      <c r="R1902">
        <f t="shared" si="117"/>
        <v>50.63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t="s">
        <v>8346</v>
      </c>
      <c r="Q1903">
        <f t="shared" si="116"/>
        <v>3</v>
      </c>
      <c r="R1903">
        <f t="shared" si="117"/>
        <v>106.8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t="s">
        <v>8346</v>
      </c>
      <c r="Q1904">
        <f t="shared" si="116"/>
        <v>1</v>
      </c>
      <c r="R1904">
        <f t="shared" si="117"/>
        <v>4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t="s">
        <v>8346</v>
      </c>
      <c r="Q1905">
        <f t="shared" si="116"/>
        <v>47</v>
      </c>
      <c r="R1905">
        <f t="shared" si="117"/>
        <v>34.1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t="s">
        <v>8346</v>
      </c>
      <c r="Q1906">
        <f t="shared" si="116"/>
        <v>0</v>
      </c>
      <c r="R1906">
        <f t="shared" si="117"/>
        <v>25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t="s">
        <v>8346</v>
      </c>
      <c r="Q1907">
        <f t="shared" si="116"/>
        <v>0</v>
      </c>
      <c r="R1907">
        <f t="shared" si="117"/>
        <v>10.5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t="s">
        <v>8346</v>
      </c>
      <c r="Q1908">
        <f t="shared" si="116"/>
        <v>43</v>
      </c>
      <c r="R1908">
        <f t="shared" si="117"/>
        <v>215.96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t="s">
        <v>8346</v>
      </c>
      <c r="Q1909">
        <f t="shared" si="116"/>
        <v>0</v>
      </c>
      <c r="R1909">
        <f t="shared" si="117"/>
        <v>21.25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t="s">
        <v>8346</v>
      </c>
      <c r="Q1910">
        <f t="shared" si="116"/>
        <v>2</v>
      </c>
      <c r="R1910">
        <f t="shared" si="117"/>
        <v>108.25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t="s">
        <v>8346</v>
      </c>
      <c r="Q1911">
        <f t="shared" si="116"/>
        <v>14</v>
      </c>
      <c r="R1911">
        <f t="shared" si="117"/>
        <v>129.97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t="s">
        <v>8346</v>
      </c>
      <c r="Q1912">
        <f t="shared" si="116"/>
        <v>39</v>
      </c>
      <c r="R1912">
        <f t="shared" si="117"/>
        <v>117.49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t="s">
        <v>8346</v>
      </c>
      <c r="Q1913">
        <f t="shared" si="116"/>
        <v>0</v>
      </c>
      <c r="R1913">
        <f t="shared" si="117"/>
        <v>10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t="s">
        <v>8346</v>
      </c>
      <c r="Q1914">
        <f t="shared" si="116"/>
        <v>59</v>
      </c>
      <c r="R1914">
        <f t="shared" si="117"/>
        <v>70.599999999999994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t="s">
        <v>8346</v>
      </c>
      <c r="Q1915">
        <f t="shared" si="116"/>
        <v>1</v>
      </c>
      <c r="R1915">
        <f t="shared" si="117"/>
        <v>24.5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t="s">
        <v>8346</v>
      </c>
      <c r="Q1916">
        <f t="shared" si="116"/>
        <v>9</v>
      </c>
      <c r="R1916">
        <f t="shared" si="117"/>
        <v>30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t="s">
        <v>8346</v>
      </c>
      <c r="Q1917">
        <f t="shared" si="116"/>
        <v>2</v>
      </c>
      <c r="R1917">
        <f t="shared" si="117"/>
        <v>2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t="s">
        <v>8346</v>
      </c>
      <c r="Q1918">
        <f t="shared" si="116"/>
        <v>1</v>
      </c>
      <c r="R1918">
        <f t="shared" si="117"/>
        <v>17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t="s">
        <v>8346</v>
      </c>
      <c r="Q1919">
        <f t="shared" si="116"/>
        <v>53</v>
      </c>
      <c r="R1919">
        <f t="shared" si="117"/>
        <v>2928.93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t="s">
        <v>8346</v>
      </c>
      <c r="Q1920">
        <f t="shared" si="116"/>
        <v>1</v>
      </c>
      <c r="R1920">
        <f t="shared" si="117"/>
        <v>28.89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t="s">
        <v>8346</v>
      </c>
      <c r="Q1921">
        <f t="shared" si="116"/>
        <v>47</v>
      </c>
      <c r="R1921">
        <f t="shared" si="117"/>
        <v>29.63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t="s">
        <v>8346</v>
      </c>
      <c r="Q1922">
        <f t="shared" si="116"/>
        <v>43</v>
      </c>
      <c r="R1922">
        <f t="shared" si="117"/>
        <v>40.98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t="s">
        <v>8327</v>
      </c>
      <c r="Q1923">
        <f t="shared" ref="Q1923:Q1986" si="120">ROUND(E1923/D1923*100,0)</f>
        <v>137</v>
      </c>
      <c r="R1923">
        <f t="shared" ref="R1923:R1986" si="121">IFERROR(ROUND(E1923/L1923,2),0)</f>
        <v>54</v>
      </c>
      <c r="S1923" s="14">
        <f t="shared" ref="S1923:S1986" si="122">((((J1923/60)/60)/24)+DATE(1970,1,1))</f>
        <v>41074.221562500003</v>
      </c>
      <c r="T1923" s="14">
        <f t="shared" ref="T1923:T1986" si="123">((((I1923/60)/60)/24)+DATE(1970,1,1))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t="s">
        <v>8327</v>
      </c>
      <c r="Q1924">
        <f t="shared" si="120"/>
        <v>116</v>
      </c>
      <c r="R1924">
        <f t="shared" si="121"/>
        <v>36.11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t="s">
        <v>8327</v>
      </c>
      <c r="Q1925">
        <f t="shared" si="120"/>
        <v>241</v>
      </c>
      <c r="R1925">
        <f t="shared" si="121"/>
        <v>23.15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t="s">
        <v>8327</v>
      </c>
      <c r="Q1926">
        <f t="shared" si="120"/>
        <v>114</v>
      </c>
      <c r="R1926">
        <f t="shared" si="121"/>
        <v>104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t="s">
        <v>8327</v>
      </c>
      <c r="Q1927">
        <f t="shared" si="120"/>
        <v>110</v>
      </c>
      <c r="R1927">
        <f t="shared" si="121"/>
        <v>31.83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t="s">
        <v>8327</v>
      </c>
      <c r="Q1928">
        <f t="shared" si="120"/>
        <v>195</v>
      </c>
      <c r="R1928">
        <f t="shared" si="121"/>
        <v>27.39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t="s">
        <v>8327</v>
      </c>
      <c r="Q1929">
        <f t="shared" si="120"/>
        <v>103</v>
      </c>
      <c r="R1929">
        <f t="shared" si="121"/>
        <v>56.36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t="s">
        <v>8327</v>
      </c>
      <c r="Q1930">
        <f t="shared" si="120"/>
        <v>103</v>
      </c>
      <c r="R1930">
        <f t="shared" si="121"/>
        <v>77.349999999999994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t="s">
        <v>8327</v>
      </c>
      <c r="Q1931">
        <f t="shared" si="120"/>
        <v>100</v>
      </c>
      <c r="R1931">
        <f t="shared" si="121"/>
        <v>42.8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t="s">
        <v>8327</v>
      </c>
      <c r="Q1932">
        <f t="shared" si="120"/>
        <v>127</v>
      </c>
      <c r="R1932">
        <f t="shared" si="121"/>
        <v>48.85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t="s">
        <v>8327</v>
      </c>
      <c r="Q1933">
        <f t="shared" si="120"/>
        <v>121</v>
      </c>
      <c r="R1933">
        <f t="shared" si="121"/>
        <v>48.24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t="s">
        <v>8327</v>
      </c>
      <c r="Q1934">
        <f t="shared" si="120"/>
        <v>107</v>
      </c>
      <c r="R1934">
        <f t="shared" si="121"/>
        <v>70.209999999999994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t="s">
        <v>8327</v>
      </c>
      <c r="Q1935">
        <f t="shared" si="120"/>
        <v>172</v>
      </c>
      <c r="R1935">
        <f t="shared" si="121"/>
        <v>94.05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t="s">
        <v>8327</v>
      </c>
      <c r="Q1936">
        <f t="shared" si="120"/>
        <v>124</v>
      </c>
      <c r="R1936">
        <f t="shared" si="121"/>
        <v>80.27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t="s">
        <v>8327</v>
      </c>
      <c r="Q1937">
        <f t="shared" si="120"/>
        <v>108</v>
      </c>
      <c r="R1937">
        <f t="shared" si="121"/>
        <v>54.2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t="s">
        <v>8327</v>
      </c>
      <c r="Q1938">
        <f t="shared" si="120"/>
        <v>117</v>
      </c>
      <c r="R1938">
        <f t="shared" si="121"/>
        <v>60.27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t="s">
        <v>8327</v>
      </c>
      <c r="Q1939">
        <f t="shared" si="120"/>
        <v>187</v>
      </c>
      <c r="R1939">
        <f t="shared" si="121"/>
        <v>38.74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t="s">
        <v>8327</v>
      </c>
      <c r="Q1940">
        <f t="shared" si="120"/>
        <v>116</v>
      </c>
      <c r="R1940">
        <f t="shared" si="121"/>
        <v>152.54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t="s">
        <v>8327</v>
      </c>
      <c r="Q1941">
        <f t="shared" si="120"/>
        <v>111</v>
      </c>
      <c r="R1941">
        <f t="shared" si="121"/>
        <v>115.31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t="s">
        <v>8327</v>
      </c>
      <c r="Q1942">
        <f t="shared" si="120"/>
        <v>171</v>
      </c>
      <c r="R1942">
        <f t="shared" si="121"/>
        <v>35.840000000000003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t="s">
        <v>8347</v>
      </c>
      <c r="Q1943">
        <f t="shared" si="120"/>
        <v>126</v>
      </c>
      <c r="R1943">
        <f t="shared" si="121"/>
        <v>64.569999999999993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t="s">
        <v>8347</v>
      </c>
      <c r="Q1944">
        <f t="shared" si="120"/>
        <v>138</v>
      </c>
      <c r="R1944">
        <f t="shared" si="121"/>
        <v>87.44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t="s">
        <v>8347</v>
      </c>
      <c r="Q1945">
        <f t="shared" si="120"/>
        <v>1705</v>
      </c>
      <c r="R1945">
        <f t="shared" si="121"/>
        <v>68.819999999999993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t="s">
        <v>8347</v>
      </c>
      <c r="Q1946">
        <f t="shared" si="120"/>
        <v>788</v>
      </c>
      <c r="R1946">
        <f t="shared" si="121"/>
        <v>176.2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t="s">
        <v>8347</v>
      </c>
      <c r="Q1947">
        <f t="shared" si="120"/>
        <v>348</v>
      </c>
      <c r="R1947">
        <f t="shared" si="121"/>
        <v>511.79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t="s">
        <v>8347</v>
      </c>
      <c r="Q1948">
        <f t="shared" si="120"/>
        <v>150</v>
      </c>
      <c r="R1948">
        <f t="shared" si="121"/>
        <v>160.44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t="s">
        <v>8347</v>
      </c>
      <c r="Q1949">
        <f t="shared" si="120"/>
        <v>101</v>
      </c>
      <c r="R1949">
        <f t="shared" si="121"/>
        <v>35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t="s">
        <v>8347</v>
      </c>
      <c r="Q1950">
        <f t="shared" si="120"/>
        <v>800</v>
      </c>
      <c r="R1950">
        <f t="shared" si="121"/>
        <v>188.51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t="s">
        <v>8347</v>
      </c>
      <c r="Q1951">
        <f t="shared" si="120"/>
        <v>106</v>
      </c>
      <c r="R1951">
        <f t="shared" si="121"/>
        <v>56.2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t="s">
        <v>8347</v>
      </c>
      <c r="Q1952">
        <f t="shared" si="120"/>
        <v>201</v>
      </c>
      <c r="R1952">
        <f t="shared" si="121"/>
        <v>51.31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t="s">
        <v>8347</v>
      </c>
      <c r="Q1953">
        <f t="shared" si="120"/>
        <v>212</v>
      </c>
      <c r="R1953">
        <f t="shared" si="121"/>
        <v>127.36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t="s">
        <v>8347</v>
      </c>
      <c r="Q1954">
        <f t="shared" si="120"/>
        <v>198</v>
      </c>
      <c r="R1954">
        <f t="shared" si="121"/>
        <v>101.86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t="s">
        <v>8347</v>
      </c>
      <c r="Q1955">
        <f t="shared" si="120"/>
        <v>226</v>
      </c>
      <c r="R1955">
        <f t="shared" si="121"/>
        <v>230.56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t="s">
        <v>8347</v>
      </c>
      <c r="Q1956">
        <f t="shared" si="120"/>
        <v>699</v>
      </c>
      <c r="R1956">
        <f t="shared" si="121"/>
        <v>842.11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t="s">
        <v>8347</v>
      </c>
      <c r="Q1957">
        <f t="shared" si="120"/>
        <v>399</v>
      </c>
      <c r="R1957">
        <f t="shared" si="121"/>
        <v>577.28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t="s">
        <v>8347</v>
      </c>
      <c r="Q1958">
        <f t="shared" si="120"/>
        <v>294</v>
      </c>
      <c r="R1958">
        <f t="shared" si="121"/>
        <v>483.34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t="s">
        <v>8347</v>
      </c>
      <c r="Q1959">
        <f t="shared" si="120"/>
        <v>168</v>
      </c>
      <c r="R1959">
        <f t="shared" si="121"/>
        <v>76.14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t="s">
        <v>8347</v>
      </c>
      <c r="Q1960">
        <f t="shared" si="120"/>
        <v>1436</v>
      </c>
      <c r="R1960">
        <f t="shared" si="121"/>
        <v>74.11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t="s">
        <v>8347</v>
      </c>
      <c r="Q1961">
        <f t="shared" si="120"/>
        <v>157</v>
      </c>
      <c r="R1961">
        <f t="shared" si="121"/>
        <v>36.97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t="s">
        <v>8347</v>
      </c>
      <c r="Q1962">
        <f t="shared" si="120"/>
        <v>118</v>
      </c>
      <c r="R1962">
        <f t="shared" si="121"/>
        <v>2500.9699999999998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t="s">
        <v>8347</v>
      </c>
      <c r="Q1963">
        <f t="shared" si="120"/>
        <v>1105</v>
      </c>
      <c r="R1963">
        <f t="shared" si="121"/>
        <v>67.69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t="s">
        <v>8347</v>
      </c>
      <c r="Q1964">
        <f t="shared" si="120"/>
        <v>193</v>
      </c>
      <c r="R1964">
        <f t="shared" si="121"/>
        <v>63.05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t="s">
        <v>8347</v>
      </c>
      <c r="Q1965">
        <f t="shared" si="120"/>
        <v>127</v>
      </c>
      <c r="R1965">
        <f t="shared" si="121"/>
        <v>117.6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t="s">
        <v>8347</v>
      </c>
      <c r="Q1966">
        <f t="shared" si="120"/>
        <v>260</v>
      </c>
      <c r="R1966">
        <f t="shared" si="121"/>
        <v>180.75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t="s">
        <v>8347</v>
      </c>
      <c r="Q1967">
        <f t="shared" si="120"/>
        <v>262</v>
      </c>
      <c r="R1967">
        <f t="shared" si="121"/>
        <v>127.32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t="s">
        <v>8347</v>
      </c>
      <c r="Q1968">
        <f t="shared" si="120"/>
        <v>207</v>
      </c>
      <c r="R1968">
        <f t="shared" si="121"/>
        <v>136.63999999999999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t="s">
        <v>8347</v>
      </c>
      <c r="Q1969">
        <f t="shared" si="120"/>
        <v>370</v>
      </c>
      <c r="R1969">
        <f t="shared" si="121"/>
        <v>182.78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t="s">
        <v>8347</v>
      </c>
      <c r="Q1970">
        <f t="shared" si="120"/>
        <v>285</v>
      </c>
      <c r="R1970">
        <f t="shared" si="121"/>
        <v>279.38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t="s">
        <v>8347</v>
      </c>
      <c r="Q1971">
        <f t="shared" si="120"/>
        <v>579</v>
      </c>
      <c r="R1971">
        <f t="shared" si="121"/>
        <v>61.38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t="s">
        <v>8347</v>
      </c>
      <c r="Q1972">
        <f t="shared" si="120"/>
        <v>1132</v>
      </c>
      <c r="R1972">
        <f t="shared" si="121"/>
        <v>80.73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t="s">
        <v>8347</v>
      </c>
      <c r="Q1973">
        <f t="shared" si="120"/>
        <v>263</v>
      </c>
      <c r="R1973">
        <f t="shared" si="121"/>
        <v>272.36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t="s">
        <v>8347</v>
      </c>
      <c r="Q1974">
        <f t="shared" si="120"/>
        <v>674</v>
      </c>
      <c r="R1974">
        <f t="shared" si="121"/>
        <v>70.849999999999994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t="s">
        <v>8347</v>
      </c>
      <c r="Q1975">
        <f t="shared" si="120"/>
        <v>257</v>
      </c>
      <c r="R1975">
        <f t="shared" si="121"/>
        <v>247.94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t="s">
        <v>8347</v>
      </c>
      <c r="Q1976">
        <f t="shared" si="120"/>
        <v>375</v>
      </c>
      <c r="R1976">
        <f t="shared" si="121"/>
        <v>186.81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t="s">
        <v>8347</v>
      </c>
      <c r="Q1977">
        <f t="shared" si="120"/>
        <v>209</v>
      </c>
      <c r="R1977">
        <f t="shared" si="121"/>
        <v>131.99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t="s">
        <v>8347</v>
      </c>
      <c r="Q1978">
        <f t="shared" si="120"/>
        <v>347</v>
      </c>
      <c r="R1978">
        <f t="shared" si="121"/>
        <v>29.31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t="s">
        <v>8347</v>
      </c>
      <c r="Q1979">
        <f t="shared" si="120"/>
        <v>402</v>
      </c>
      <c r="R1979">
        <f t="shared" si="121"/>
        <v>245.02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t="s">
        <v>8347</v>
      </c>
      <c r="Q1980">
        <f t="shared" si="120"/>
        <v>1027</v>
      </c>
      <c r="R1980">
        <f t="shared" si="121"/>
        <v>1323.25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t="s">
        <v>8347</v>
      </c>
      <c r="Q1981">
        <f t="shared" si="120"/>
        <v>115</v>
      </c>
      <c r="R1981">
        <f t="shared" si="121"/>
        <v>282.66000000000003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t="s">
        <v>8347</v>
      </c>
      <c r="Q1982">
        <f t="shared" si="120"/>
        <v>355</v>
      </c>
      <c r="R1982">
        <f t="shared" si="121"/>
        <v>91.21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t="s">
        <v>8348</v>
      </c>
      <c r="Q1983">
        <f t="shared" si="120"/>
        <v>5</v>
      </c>
      <c r="R1983">
        <f t="shared" si="121"/>
        <v>31.75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t="s">
        <v>8348</v>
      </c>
      <c r="Q1984">
        <f t="shared" si="120"/>
        <v>0</v>
      </c>
      <c r="R1984">
        <f t="shared" si="121"/>
        <v>0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t="s">
        <v>8348</v>
      </c>
      <c r="Q1985">
        <f t="shared" si="120"/>
        <v>4</v>
      </c>
      <c r="R1985">
        <f t="shared" si="121"/>
        <v>88.69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t="s">
        <v>8348</v>
      </c>
      <c r="Q1986">
        <f t="shared" si="120"/>
        <v>21</v>
      </c>
      <c r="R1986">
        <f t="shared" si="121"/>
        <v>453.14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t="s">
        <v>8348</v>
      </c>
      <c r="Q1987">
        <f t="shared" ref="Q1987:Q2050" si="124">ROUND(E1987/D1987*100,0)</f>
        <v>3</v>
      </c>
      <c r="R1987">
        <f t="shared" ref="R1987:R2050" si="125">IFERROR(ROUND(E1987/L1987,2),0)</f>
        <v>12.75</v>
      </c>
      <c r="S1987" s="14">
        <f t="shared" ref="S1987:S2050" si="126">((((J1987/60)/60)/24)+DATE(1970,1,1))</f>
        <v>42555.698738425926</v>
      </c>
      <c r="T1987" s="14">
        <f t="shared" ref="T1987:T2050" si="127">((((I1987/60)/60)/24)+DATE(1970,1,1))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t="s">
        <v>8348</v>
      </c>
      <c r="Q1988">
        <f t="shared" si="124"/>
        <v>0</v>
      </c>
      <c r="R1988">
        <f t="shared" si="125"/>
        <v>1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t="s">
        <v>8348</v>
      </c>
      <c r="Q1989">
        <f t="shared" si="124"/>
        <v>42</v>
      </c>
      <c r="R1989">
        <f t="shared" si="125"/>
        <v>83.43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t="s">
        <v>8348</v>
      </c>
      <c r="Q1990">
        <f t="shared" si="124"/>
        <v>0</v>
      </c>
      <c r="R1990">
        <f t="shared" si="125"/>
        <v>25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t="s">
        <v>8348</v>
      </c>
      <c r="Q1991">
        <f t="shared" si="124"/>
        <v>1</v>
      </c>
      <c r="R1991">
        <f t="shared" si="125"/>
        <v>50</v>
      </c>
      <c r="S1991" s="14">
        <f t="shared" si="126"/>
        <v>42685.680648148147</v>
      </c>
      <c r="T1991" s="14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t="s">
        <v>8348</v>
      </c>
      <c r="Q1992">
        <f t="shared" si="124"/>
        <v>17</v>
      </c>
      <c r="R1992">
        <f t="shared" si="125"/>
        <v>101.8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t="s">
        <v>8348</v>
      </c>
      <c r="Q1993">
        <f t="shared" si="124"/>
        <v>7</v>
      </c>
      <c r="R1993">
        <f t="shared" si="125"/>
        <v>46.67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t="s">
        <v>8348</v>
      </c>
      <c r="Q1994">
        <f t="shared" si="124"/>
        <v>0</v>
      </c>
      <c r="R1994">
        <f t="shared" si="125"/>
        <v>1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t="s">
        <v>8348</v>
      </c>
      <c r="Q1995">
        <f t="shared" si="124"/>
        <v>0</v>
      </c>
      <c r="R1995">
        <f t="shared" si="125"/>
        <v>0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t="s">
        <v>8348</v>
      </c>
      <c r="Q1996">
        <f t="shared" si="124"/>
        <v>0</v>
      </c>
      <c r="R1996">
        <f t="shared" si="125"/>
        <v>0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t="s">
        <v>8348</v>
      </c>
      <c r="Q1997">
        <f t="shared" si="124"/>
        <v>8</v>
      </c>
      <c r="R1997">
        <f t="shared" si="125"/>
        <v>26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t="s">
        <v>8348</v>
      </c>
      <c r="Q1998">
        <f t="shared" si="124"/>
        <v>0</v>
      </c>
      <c r="R1998">
        <f t="shared" si="125"/>
        <v>0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t="s">
        <v>8348</v>
      </c>
      <c r="Q1999">
        <f t="shared" si="124"/>
        <v>0</v>
      </c>
      <c r="R1999">
        <f t="shared" si="125"/>
        <v>0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t="s">
        <v>8348</v>
      </c>
      <c r="Q2000">
        <f t="shared" si="124"/>
        <v>26</v>
      </c>
      <c r="R2000">
        <f t="shared" si="125"/>
        <v>218.33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t="s">
        <v>8348</v>
      </c>
      <c r="Q2001">
        <f t="shared" si="124"/>
        <v>1</v>
      </c>
      <c r="R2001">
        <f t="shared" si="125"/>
        <v>33.71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t="s">
        <v>8348</v>
      </c>
      <c r="Q2002">
        <f t="shared" si="124"/>
        <v>13</v>
      </c>
      <c r="R2002">
        <f t="shared" si="125"/>
        <v>25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t="s">
        <v>8347</v>
      </c>
      <c r="Q2003">
        <f t="shared" si="124"/>
        <v>382</v>
      </c>
      <c r="R2003">
        <f t="shared" si="125"/>
        <v>128.38999999999999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t="s">
        <v>8347</v>
      </c>
      <c r="Q2004">
        <f t="shared" si="124"/>
        <v>217</v>
      </c>
      <c r="R2004">
        <f t="shared" si="125"/>
        <v>78.83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t="s">
        <v>8347</v>
      </c>
      <c r="Q2005">
        <f t="shared" si="124"/>
        <v>312</v>
      </c>
      <c r="R2005">
        <f t="shared" si="125"/>
        <v>91.76</v>
      </c>
      <c r="S2005" s="14">
        <f t="shared" si="126"/>
        <v>40347.125601851854</v>
      </c>
      <c r="T2005" s="14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t="s">
        <v>8347</v>
      </c>
      <c r="Q2006">
        <f t="shared" si="124"/>
        <v>234</v>
      </c>
      <c r="R2006">
        <f t="shared" si="125"/>
        <v>331.1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t="s">
        <v>8347</v>
      </c>
      <c r="Q2007">
        <f t="shared" si="124"/>
        <v>124</v>
      </c>
      <c r="R2007">
        <f t="shared" si="125"/>
        <v>194.26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t="s">
        <v>8347</v>
      </c>
      <c r="Q2008">
        <f t="shared" si="124"/>
        <v>248</v>
      </c>
      <c r="R2008">
        <f t="shared" si="125"/>
        <v>408.98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t="s">
        <v>8347</v>
      </c>
      <c r="Q2009">
        <f t="shared" si="124"/>
        <v>116</v>
      </c>
      <c r="R2009">
        <f t="shared" si="125"/>
        <v>84.46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t="s">
        <v>8347</v>
      </c>
      <c r="Q2010">
        <f t="shared" si="124"/>
        <v>117</v>
      </c>
      <c r="R2010">
        <f t="shared" si="125"/>
        <v>44.85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t="s">
        <v>8347</v>
      </c>
      <c r="Q2011">
        <f t="shared" si="124"/>
        <v>305</v>
      </c>
      <c r="R2011">
        <f t="shared" si="125"/>
        <v>383.36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t="s">
        <v>8347</v>
      </c>
      <c r="Q2012">
        <f t="shared" si="124"/>
        <v>320</v>
      </c>
      <c r="R2012">
        <f t="shared" si="125"/>
        <v>55.28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t="s">
        <v>8347</v>
      </c>
      <c r="Q2013">
        <f t="shared" si="124"/>
        <v>820</v>
      </c>
      <c r="R2013">
        <f t="shared" si="125"/>
        <v>422.02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t="s">
        <v>8347</v>
      </c>
      <c r="Q2014">
        <f t="shared" si="124"/>
        <v>235</v>
      </c>
      <c r="R2014">
        <f t="shared" si="125"/>
        <v>64.180000000000007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t="s">
        <v>8347</v>
      </c>
      <c r="Q2015">
        <f t="shared" si="124"/>
        <v>495</v>
      </c>
      <c r="R2015">
        <f t="shared" si="125"/>
        <v>173.58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t="s">
        <v>8347</v>
      </c>
      <c r="Q2016">
        <f t="shared" si="124"/>
        <v>7814</v>
      </c>
      <c r="R2016">
        <f t="shared" si="125"/>
        <v>88.6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t="s">
        <v>8347</v>
      </c>
      <c r="Q2017">
        <f t="shared" si="124"/>
        <v>113</v>
      </c>
      <c r="R2017">
        <f t="shared" si="125"/>
        <v>50.22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t="s">
        <v>8347</v>
      </c>
      <c r="Q2018">
        <f t="shared" si="124"/>
        <v>922</v>
      </c>
      <c r="R2018">
        <f t="shared" si="125"/>
        <v>192.39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t="s">
        <v>8347</v>
      </c>
      <c r="Q2019">
        <f t="shared" si="124"/>
        <v>125</v>
      </c>
      <c r="R2019">
        <f t="shared" si="125"/>
        <v>73.42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t="s">
        <v>8347</v>
      </c>
      <c r="Q2020">
        <f t="shared" si="124"/>
        <v>102</v>
      </c>
      <c r="R2020">
        <f t="shared" si="125"/>
        <v>147.68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t="s">
        <v>8347</v>
      </c>
      <c r="Q2021">
        <f t="shared" si="124"/>
        <v>485</v>
      </c>
      <c r="R2021">
        <f t="shared" si="125"/>
        <v>108.97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t="s">
        <v>8347</v>
      </c>
      <c r="Q2022">
        <f t="shared" si="124"/>
        <v>192</v>
      </c>
      <c r="R2022">
        <f t="shared" si="125"/>
        <v>23.65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t="s">
        <v>8347</v>
      </c>
      <c r="Q2023">
        <f t="shared" si="124"/>
        <v>281</v>
      </c>
      <c r="R2023">
        <f t="shared" si="125"/>
        <v>147.94999999999999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t="s">
        <v>8347</v>
      </c>
      <c r="Q2024">
        <f t="shared" si="124"/>
        <v>125</v>
      </c>
      <c r="R2024">
        <f t="shared" si="125"/>
        <v>385.04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t="s">
        <v>8347</v>
      </c>
      <c r="Q2025">
        <f t="shared" si="124"/>
        <v>161</v>
      </c>
      <c r="R2025">
        <f t="shared" si="125"/>
        <v>457.39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t="s">
        <v>8347</v>
      </c>
      <c r="Q2026">
        <f t="shared" si="124"/>
        <v>585</v>
      </c>
      <c r="R2026">
        <f t="shared" si="125"/>
        <v>222.99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t="s">
        <v>8347</v>
      </c>
      <c r="Q2027">
        <f t="shared" si="124"/>
        <v>201</v>
      </c>
      <c r="R2027">
        <f t="shared" si="125"/>
        <v>220.74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t="s">
        <v>8347</v>
      </c>
      <c r="Q2028">
        <f t="shared" si="124"/>
        <v>133</v>
      </c>
      <c r="R2028">
        <f t="shared" si="125"/>
        <v>73.5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t="s">
        <v>8347</v>
      </c>
      <c r="Q2029">
        <f t="shared" si="124"/>
        <v>120</v>
      </c>
      <c r="R2029">
        <f t="shared" si="125"/>
        <v>223.1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t="s">
        <v>8347</v>
      </c>
      <c r="Q2030">
        <f t="shared" si="124"/>
        <v>126</v>
      </c>
      <c r="R2030">
        <f t="shared" si="125"/>
        <v>47.91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t="s">
        <v>8347</v>
      </c>
      <c r="Q2031">
        <f t="shared" si="124"/>
        <v>361</v>
      </c>
      <c r="R2031">
        <f t="shared" si="125"/>
        <v>96.06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t="s">
        <v>8347</v>
      </c>
      <c r="Q2032">
        <f t="shared" si="124"/>
        <v>226</v>
      </c>
      <c r="R2032">
        <f t="shared" si="125"/>
        <v>118.61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t="s">
        <v>8347</v>
      </c>
      <c r="Q2033">
        <f t="shared" si="124"/>
        <v>120</v>
      </c>
      <c r="R2033">
        <f t="shared" si="125"/>
        <v>118.45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t="s">
        <v>8347</v>
      </c>
      <c r="Q2034">
        <f t="shared" si="124"/>
        <v>304</v>
      </c>
      <c r="R2034">
        <f t="shared" si="125"/>
        <v>143.21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t="s">
        <v>8347</v>
      </c>
      <c r="Q2035">
        <f t="shared" si="124"/>
        <v>179</v>
      </c>
      <c r="R2035">
        <f t="shared" si="125"/>
        <v>282.72000000000003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t="s">
        <v>8347</v>
      </c>
      <c r="Q2036">
        <f t="shared" si="124"/>
        <v>387</v>
      </c>
      <c r="R2036">
        <f t="shared" si="125"/>
        <v>593.94000000000005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t="s">
        <v>8347</v>
      </c>
      <c r="Q2037">
        <f t="shared" si="124"/>
        <v>211</v>
      </c>
      <c r="R2037">
        <f t="shared" si="125"/>
        <v>262.16000000000003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t="s">
        <v>8347</v>
      </c>
      <c r="Q2038">
        <f t="shared" si="124"/>
        <v>132</v>
      </c>
      <c r="R2038">
        <f t="shared" si="125"/>
        <v>46.58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t="s">
        <v>8347</v>
      </c>
      <c r="Q2039">
        <f t="shared" si="124"/>
        <v>300</v>
      </c>
      <c r="R2039">
        <f t="shared" si="125"/>
        <v>70.040000000000006</v>
      </c>
      <c r="S2039" s="14">
        <f t="shared" si="126"/>
        <v>41578.210104166668</v>
      </c>
      <c r="T2039" s="14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t="s">
        <v>8347</v>
      </c>
      <c r="Q2040">
        <f t="shared" si="124"/>
        <v>421</v>
      </c>
      <c r="R2040">
        <f t="shared" si="125"/>
        <v>164.91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t="s">
        <v>8347</v>
      </c>
      <c r="Q2041">
        <f t="shared" si="124"/>
        <v>136</v>
      </c>
      <c r="R2041">
        <f t="shared" si="125"/>
        <v>449.26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t="s">
        <v>8347</v>
      </c>
      <c r="Q2042">
        <f t="shared" si="124"/>
        <v>248</v>
      </c>
      <c r="R2042">
        <f t="shared" si="125"/>
        <v>27.47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t="s">
        <v>8347</v>
      </c>
      <c r="Q2043">
        <f t="shared" si="124"/>
        <v>182</v>
      </c>
      <c r="R2043">
        <f t="shared" si="125"/>
        <v>143.97999999999999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t="s">
        <v>8347</v>
      </c>
      <c r="Q2044">
        <f t="shared" si="124"/>
        <v>124</v>
      </c>
      <c r="R2044">
        <f t="shared" si="125"/>
        <v>88.24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t="s">
        <v>8347</v>
      </c>
      <c r="Q2045">
        <f t="shared" si="124"/>
        <v>506</v>
      </c>
      <c r="R2045">
        <f t="shared" si="125"/>
        <v>36.33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t="s">
        <v>8347</v>
      </c>
      <c r="Q2046">
        <f t="shared" si="124"/>
        <v>108</v>
      </c>
      <c r="R2046">
        <f t="shared" si="125"/>
        <v>90.18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t="s">
        <v>8347</v>
      </c>
      <c r="Q2047">
        <f t="shared" si="124"/>
        <v>819</v>
      </c>
      <c r="R2047">
        <f t="shared" si="125"/>
        <v>152.62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t="s">
        <v>8347</v>
      </c>
      <c r="Q2048">
        <f t="shared" si="124"/>
        <v>121</v>
      </c>
      <c r="R2048">
        <f t="shared" si="125"/>
        <v>55.81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t="s">
        <v>8347</v>
      </c>
      <c r="Q2049">
        <f t="shared" si="124"/>
        <v>103</v>
      </c>
      <c r="R2049">
        <f t="shared" si="125"/>
        <v>227.85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t="s">
        <v>8347</v>
      </c>
      <c r="Q2050">
        <f t="shared" si="124"/>
        <v>148</v>
      </c>
      <c r="R2050">
        <f t="shared" si="125"/>
        <v>91.83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t="s">
        <v>8347</v>
      </c>
      <c r="Q2051">
        <f t="shared" ref="Q2051:Q2114" si="128">ROUND(E2051/D2051*100,0)</f>
        <v>120</v>
      </c>
      <c r="R2051">
        <f t="shared" ref="R2051:R2114" si="129">IFERROR(ROUND(E2051/L2051,2),0)</f>
        <v>80.989999999999995</v>
      </c>
      <c r="S2051" s="14">
        <f t="shared" ref="S2051:S2114" si="130">((((J2051/60)/60)/24)+DATE(1970,1,1))</f>
        <v>41575.527349537035</v>
      </c>
      <c r="T2051" s="14">
        <f t="shared" ref="T2051:T2114" si="131">((((I2051/60)/60)/24)+DATE(1970,1,1))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t="s">
        <v>8347</v>
      </c>
      <c r="Q2052">
        <f t="shared" si="128"/>
        <v>473</v>
      </c>
      <c r="R2052">
        <f t="shared" si="129"/>
        <v>278.39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t="s">
        <v>8347</v>
      </c>
      <c r="Q2053">
        <f t="shared" si="128"/>
        <v>130</v>
      </c>
      <c r="R2053">
        <f t="shared" si="129"/>
        <v>43.1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t="s">
        <v>8347</v>
      </c>
      <c r="Q2054">
        <f t="shared" si="128"/>
        <v>353</v>
      </c>
      <c r="R2054">
        <f t="shared" si="129"/>
        <v>326.29000000000002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t="s">
        <v>8347</v>
      </c>
      <c r="Q2055">
        <f t="shared" si="128"/>
        <v>101</v>
      </c>
      <c r="R2055">
        <f t="shared" si="129"/>
        <v>41.74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t="s">
        <v>8347</v>
      </c>
      <c r="Q2056">
        <f t="shared" si="128"/>
        <v>114</v>
      </c>
      <c r="R2056">
        <f t="shared" si="129"/>
        <v>64.02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t="s">
        <v>8347</v>
      </c>
      <c r="Q2057">
        <f t="shared" si="128"/>
        <v>167</v>
      </c>
      <c r="R2057">
        <f t="shared" si="129"/>
        <v>99.46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t="s">
        <v>8347</v>
      </c>
      <c r="Q2058">
        <f t="shared" si="128"/>
        <v>153</v>
      </c>
      <c r="R2058">
        <f t="shared" si="129"/>
        <v>138.49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t="s">
        <v>8347</v>
      </c>
      <c r="Q2059">
        <f t="shared" si="128"/>
        <v>202</v>
      </c>
      <c r="R2059">
        <f t="shared" si="129"/>
        <v>45.55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t="s">
        <v>8347</v>
      </c>
      <c r="Q2060">
        <f t="shared" si="128"/>
        <v>168</v>
      </c>
      <c r="R2060">
        <f t="shared" si="129"/>
        <v>10.51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t="s">
        <v>8347</v>
      </c>
      <c r="Q2061">
        <f t="shared" si="128"/>
        <v>143</v>
      </c>
      <c r="R2061">
        <f t="shared" si="129"/>
        <v>114.77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t="s">
        <v>8347</v>
      </c>
      <c r="Q2062">
        <f t="shared" si="128"/>
        <v>196</v>
      </c>
      <c r="R2062">
        <f t="shared" si="129"/>
        <v>36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t="s">
        <v>8347</v>
      </c>
      <c r="Q2063">
        <f t="shared" si="128"/>
        <v>108</v>
      </c>
      <c r="R2063">
        <f t="shared" si="129"/>
        <v>154.16999999999999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t="s">
        <v>8347</v>
      </c>
      <c r="Q2064">
        <f t="shared" si="128"/>
        <v>115</v>
      </c>
      <c r="R2064">
        <f t="shared" si="129"/>
        <v>566.39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t="s">
        <v>8347</v>
      </c>
      <c r="Q2065">
        <f t="shared" si="128"/>
        <v>148</v>
      </c>
      <c r="R2065">
        <f t="shared" si="129"/>
        <v>120.86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t="s">
        <v>8347</v>
      </c>
      <c r="Q2066">
        <f t="shared" si="128"/>
        <v>191</v>
      </c>
      <c r="R2066">
        <f t="shared" si="129"/>
        <v>86.16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t="s">
        <v>8347</v>
      </c>
      <c r="Q2067">
        <f t="shared" si="128"/>
        <v>199</v>
      </c>
      <c r="R2067">
        <f t="shared" si="129"/>
        <v>51.21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t="s">
        <v>8347</v>
      </c>
      <c r="Q2068">
        <f t="shared" si="128"/>
        <v>219</v>
      </c>
      <c r="R2068">
        <f t="shared" si="129"/>
        <v>67.260000000000005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t="s">
        <v>8347</v>
      </c>
      <c r="Q2069">
        <f t="shared" si="128"/>
        <v>127</v>
      </c>
      <c r="R2069">
        <f t="shared" si="129"/>
        <v>62.8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t="s">
        <v>8347</v>
      </c>
      <c r="Q2070">
        <f t="shared" si="128"/>
        <v>105</v>
      </c>
      <c r="R2070">
        <f t="shared" si="129"/>
        <v>346.13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t="s">
        <v>8347</v>
      </c>
      <c r="Q2071">
        <f t="shared" si="128"/>
        <v>128</v>
      </c>
      <c r="R2071">
        <f t="shared" si="129"/>
        <v>244.12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t="s">
        <v>8347</v>
      </c>
      <c r="Q2072">
        <f t="shared" si="128"/>
        <v>317</v>
      </c>
      <c r="R2072">
        <f t="shared" si="129"/>
        <v>259.25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t="s">
        <v>8347</v>
      </c>
      <c r="Q2073">
        <f t="shared" si="128"/>
        <v>281</v>
      </c>
      <c r="R2073">
        <f t="shared" si="129"/>
        <v>201.96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t="s">
        <v>8347</v>
      </c>
      <c r="Q2074">
        <f t="shared" si="128"/>
        <v>111</v>
      </c>
      <c r="R2074">
        <f t="shared" si="129"/>
        <v>226.21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t="s">
        <v>8347</v>
      </c>
      <c r="Q2075">
        <f t="shared" si="128"/>
        <v>153</v>
      </c>
      <c r="R2075">
        <f t="shared" si="129"/>
        <v>324.69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t="s">
        <v>8347</v>
      </c>
      <c r="Q2076">
        <f t="shared" si="128"/>
        <v>103</v>
      </c>
      <c r="R2076">
        <f t="shared" si="129"/>
        <v>205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t="s">
        <v>8347</v>
      </c>
      <c r="Q2077">
        <f t="shared" si="128"/>
        <v>1678</v>
      </c>
      <c r="R2077">
        <f t="shared" si="129"/>
        <v>20.47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t="s">
        <v>8347</v>
      </c>
      <c r="Q2078">
        <f t="shared" si="128"/>
        <v>543</v>
      </c>
      <c r="R2078">
        <f t="shared" si="129"/>
        <v>116.35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t="s">
        <v>8347</v>
      </c>
      <c r="Q2079">
        <f t="shared" si="128"/>
        <v>116</v>
      </c>
      <c r="R2079">
        <f t="shared" si="129"/>
        <v>307.2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t="s">
        <v>8347</v>
      </c>
      <c r="Q2080">
        <f t="shared" si="128"/>
        <v>131</v>
      </c>
      <c r="R2080">
        <f t="shared" si="129"/>
        <v>546.69000000000005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t="s">
        <v>8347</v>
      </c>
      <c r="Q2081">
        <f t="shared" si="128"/>
        <v>288</v>
      </c>
      <c r="R2081">
        <f t="shared" si="129"/>
        <v>47.47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t="s">
        <v>8347</v>
      </c>
      <c r="Q2082">
        <f t="shared" si="128"/>
        <v>508</v>
      </c>
      <c r="R2082">
        <f t="shared" si="129"/>
        <v>101.56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t="s">
        <v>8327</v>
      </c>
      <c r="Q2083">
        <f t="shared" si="128"/>
        <v>115</v>
      </c>
      <c r="R2083">
        <f t="shared" si="129"/>
        <v>72.91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t="s">
        <v>8327</v>
      </c>
      <c r="Q2084">
        <f t="shared" si="128"/>
        <v>111</v>
      </c>
      <c r="R2084">
        <f t="shared" si="129"/>
        <v>43.71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t="s">
        <v>8327</v>
      </c>
      <c r="Q2085">
        <f t="shared" si="128"/>
        <v>113</v>
      </c>
      <c r="R2085">
        <f t="shared" si="129"/>
        <v>34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t="s">
        <v>8327</v>
      </c>
      <c r="Q2086">
        <f t="shared" si="128"/>
        <v>108</v>
      </c>
      <c r="R2086">
        <f t="shared" si="129"/>
        <v>70.650000000000006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t="s">
        <v>8327</v>
      </c>
      <c r="Q2087">
        <f t="shared" si="128"/>
        <v>124</v>
      </c>
      <c r="R2087">
        <f t="shared" si="129"/>
        <v>89.3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t="s">
        <v>8327</v>
      </c>
      <c r="Q2088">
        <f t="shared" si="128"/>
        <v>101</v>
      </c>
      <c r="R2088">
        <f t="shared" si="129"/>
        <v>115.09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t="s">
        <v>8327</v>
      </c>
      <c r="Q2089">
        <f t="shared" si="128"/>
        <v>104</v>
      </c>
      <c r="R2089">
        <f t="shared" si="129"/>
        <v>62.12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t="s">
        <v>8327</v>
      </c>
      <c r="Q2090">
        <f t="shared" si="128"/>
        <v>116</v>
      </c>
      <c r="R2090">
        <f t="shared" si="129"/>
        <v>46.2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t="s">
        <v>8327</v>
      </c>
      <c r="Q2091">
        <f t="shared" si="128"/>
        <v>120</v>
      </c>
      <c r="R2091">
        <f t="shared" si="129"/>
        <v>48.55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t="s">
        <v>8327</v>
      </c>
      <c r="Q2092">
        <f t="shared" si="128"/>
        <v>115</v>
      </c>
      <c r="R2092">
        <f t="shared" si="129"/>
        <v>57.52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t="s">
        <v>8327</v>
      </c>
      <c r="Q2093">
        <f t="shared" si="128"/>
        <v>120</v>
      </c>
      <c r="R2093">
        <f t="shared" si="129"/>
        <v>88.15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t="s">
        <v>8327</v>
      </c>
      <c r="Q2094">
        <f t="shared" si="128"/>
        <v>101</v>
      </c>
      <c r="R2094">
        <f t="shared" si="129"/>
        <v>110.49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t="s">
        <v>8327</v>
      </c>
      <c r="Q2095">
        <f t="shared" si="128"/>
        <v>102</v>
      </c>
      <c r="R2095">
        <f t="shared" si="129"/>
        <v>66.83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t="s">
        <v>8327</v>
      </c>
      <c r="Q2096">
        <f t="shared" si="128"/>
        <v>121</v>
      </c>
      <c r="R2096">
        <f t="shared" si="129"/>
        <v>58.6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t="s">
        <v>8327</v>
      </c>
      <c r="Q2097">
        <f t="shared" si="128"/>
        <v>100</v>
      </c>
      <c r="R2097">
        <f t="shared" si="129"/>
        <v>113.64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t="s">
        <v>8327</v>
      </c>
      <c r="Q2098">
        <f t="shared" si="128"/>
        <v>102</v>
      </c>
      <c r="R2098">
        <f t="shared" si="129"/>
        <v>43.57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t="s">
        <v>8327</v>
      </c>
      <c r="Q2099">
        <f t="shared" si="128"/>
        <v>100</v>
      </c>
      <c r="R2099">
        <f t="shared" si="129"/>
        <v>78.95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t="s">
        <v>8327</v>
      </c>
      <c r="Q2100">
        <f t="shared" si="128"/>
        <v>100</v>
      </c>
      <c r="R2100">
        <f t="shared" si="129"/>
        <v>188.13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t="s">
        <v>8327</v>
      </c>
      <c r="Q2101">
        <f t="shared" si="128"/>
        <v>132</v>
      </c>
      <c r="R2101">
        <f t="shared" si="129"/>
        <v>63.03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t="s">
        <v>8327</v>
      </c>
      <c r="Q2102">
        <f t="shared" si="128"/>
        <v>137</v>
      </c>
      <c r="R2102">
        <f t="shared" si="129"/>
        <v>30.37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t="s">
        <v>8327</v>
      </c>
      <c r="Q2103">
        <f t="shared" si="128"/>
        <v>113</v>
      </c>
      <c r="R2103">
        <f t="shared" si="129"/>
        <v>51.48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t="s">
        <v>8327</v>
      </c>
      <c r="Q2104">
        <f t="shared" si="128"/>
        <v>136</v>
      </c>
      <c r="R2104">
        <f t="shared" si="129"/>
        <v>35.79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t="s">
        <v>8327</v>
      </c>
      <c r="Q2105">
        <f t="shared" si="128"/>
        <v>146</v>
      </c>
      <c r="R2105">
        <f t="shared" si="129"/>
        <v>98.82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t="s">
        <v>8327</v>
      </c>
      <c r="Q2106">
        <f t="shared" si="128"/>
        <v>130</v>
      </c>
      <c r="R2106">
        <f t="shared" si="129"/>
        <v>28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t="s">
        <v>8327</v>
      </c>
      <c r="Q2107">
        <f t="shared" si="128"/>
        <v>254</v>
      </c>
      <c r="R2107">
        <f t="shared" si="129"/>
        <v>51.31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t="s">
        <v>8327</v>
      </c>
      <c r="Q2108">
        <f t="shared" si="128"/>
        <v>107</v>
      </c>
      <c r="R2108">
        <f t="shared" si="129"/>
        <v>53.52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t="s">
        <v>8327</v>
      </c>
      <c r="Q2109">
        <f t="shared" si="128"/>
        <v>108</v>
      </c>
      <c r="R2109">
        <f t="shared" si="129"/>
        <v>37.15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t="s">
        <v>8327</v>
      </c>
      <c r="Q2110">
        <f t="shared" si="128"/>
        <v>107</v>
      </c>
      <c r="R2110">
        <f t="shared" si="129"/>
        <v>89.9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t="s">
        <v>8327</v>
      </c>
      <c r="Q2111">
        <f t="shared" si="128"/>
        <v>107</v>
      </c>
      <c r="R2111">
        <f t="shared" si="129"/>
        <v>106.53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t="s">
        <v>8327</v>
      </c>
      <c r="Q2112">
        <f t="shared" si="128"/>
        <v>100</v>
      </c>
      <c r="R2112">
        <f t="shared" si="129"/>
        <v>52.82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t="s">
        <v>8327</v>
      </c>
      <c r="Q2113">
        <f t="shared" si="128"/>
        <v>107</v>
      </c>
      <c r="R2113">
        <f t="shared" si="129"/>
        <v>54.62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t="s">
        <v>8327</v>
      </c>
      <c r="Q2114">
        <f t="shared" si="128"/>
        <v>100</v>
      </c>
      <c r="R2114">
        <f t="shared" si="129"/>
        <v>27.27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t="s">
        <v>8327</v>
      </c>
      <c r="Q2115">
        <f t="shared" ref="Q2115:Q2178" si="132">ROUND(E2115/D2115*100,0)</f>
        <v>105</v>
      </c>
      <c r="R2115">
        <f t="shared" ref="R2115:R2178" si="133">IFERROR(ROUND(E2115/L2115,2),0)</f>
        <v>68.599999999999994</v>
      </c>
      <c r="S2115" s="14">
        <f t="shared" ref="S2115:S2178" si="134">((((J2115/60)/60)/24)+DATE(1970,1,1))</f>
        <v>41870.86546296296</v>
      </c>
      <c r="T2115" s="14">
        <f t="shared" ref="T2115:T2178" si="135">((((I2115/60)/60)/24)+DATE(1970,1,1))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t="s">
        <v>8327</v>
      </c>
      <c r="Q2116">
        <f t="shared" si="132"/>
        <v>105</v>
      </c>
      <c r="R2116">
        <f t="shared" si="133"/>
        <v>35.61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t="s">
        <v>8327</v>
      </c>
      <c r="Q2117">
        <f t="shared" si="132"/>
        <v>226</v>
      </c>
      <c r="R2117">
        <f t="shared" si="133"/>
        <v>94.03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t="s">
        <v>8327</v>
      </c>
      <c r="Q2118">
        <f t="shared" si="132"/>
        <v>101</v>
      </c>
      <c r="R2118">
        <f t="shared" si="133"/>
        <v>526.46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t="s">
        <v>8327</v>
      </c>
      <c r="Q2119">
        <f t="shared" si="132"/>
        <v>148</v>
      </c>
      <c r="R2119">
        <f t="shared" si="133"/>
        <v>50.66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t="s">
        <v>8327</v>
      </c>
      <c r="Q2120">
        <f t="shared" si="132"/>
        <v>135</v>
      </c>
      <c r="R2120">
        <f t="shared" si="133"/>
        <v>79.180000000000007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t="s">
        <v>8327</v>
      </c>
      <c r="Q2121">
        <f t="shared" si="132"/>
        <v>101</v>
      </c>
      <c r="R2121">
        <f t="shared" si="133"/>
        <v>91.59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t="s">
        <v>8327</v>
      </c>
      <c r="Q2122">
        <f t="shared" si="132"/>
        <v>101</v>
      </c>
      <c r="R2122">
        <f t="shared" si="133"/>
        <v>116.96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t="s">
        <v>8332</v>
      </c>
      <c r="Q2123">
        <f t="shared" si="132"/>
        <v>1</v>
      </c>
      <c r="R2123">
        <f t="shared" si="133"/>
        <v>28.4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t="s">
        <v>8332</v>
      </c>
      <c r="Q2124">
        <f t="shared" si="132"/>
        <v>0</v>
      </c>
      <c r="R2124">
        <f t="shared" si="133"/>
        <v>103.33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t="s">
        <v>8332</v>
      </c>
      <c r="Q2125">
        <f t="shared" si="132"/>
        <v>10</v>
      </c>
      <c r="R2125">
        <f t="shared" si="133"/>
        <v>10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t="s">
        <v>8332</v>
      </c>
      <c r="Q2126">
        <f t="shared" si="132"/>
        <v>10</v>
      </c>
      <c r="R2126">
        <f t="shared" si="133"/>
        <v>23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t="s">
        <v>8332</v>
      </c>
      <c r="Q2127">
        <f t="shared" si="132"/>
        <v>1</v>
      </c>
      <c r="R2127">
        <f t="shared" si="133"/>
        <v>31.56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t="s">
        <v>8332</v>
      </c>
      <c r="Q2128">
        <f t="shared" si="132"/>
        <v>0</v>
      </c>
      <c r="R2128">
        <f t="shared" si="133"/>
        <v>5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t="s">
        <v>8332</v>
      </c>
      <c r="Q2129">
        <f t="shared" si="132"/>
        <v>29</v>
      </c>
      <c r="R2129">
        <f t="shared" si="133"/>
        <v>34.22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t="s">
        <v>8332</v>
      </c>
      <c r="Q2130">
        <f t="shared" si="132"/>
        <v>0</v>
      </c>
      <c r="R2130">
        <f t="shared" si="133"/>
        <v>25</v>
      </c>
      <c r="S2130" s="14">
        <f t="shared" si="134"/>
        <v>41843.772789351853</v>
      </c>
      <c r="T2130" s="14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t="s">
        <v>8332</v>
      </c>
      <c r="Q2131">
        <f t="shared" si="132"/>
        <v>12</v>
      </c>
      <c r="R2131">
        <f t="shared" si="133"/>
        <v>19.670000000000002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t="s">
        <v>8332</v>
      </c>
      <c r="Q2132">
        <f t="shared" si="132"/>
        <v>0</v>
      </c>
      <c r="R2132">
        <f t="shared" si="133"/>
        <v>21.25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t="s">
        <v>8332</v>
      </c>
      <c r="Q2133">
        <f t="shared" si="132"/>
        <v>5</v>
      </c>
      <c r="R2133">
        <f t="shared" si="133"/>
        <v>8.33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t="s">
        <v>8332</v>
      </c>
      <c r="Q2134">
        <f t="shared" si="132"/>
        <v>2</v>
      </c>
      <c r="R2134">
        <f t="shared" si="133"/>
        <v>21.34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t="s">
        <v>8332</v>
      </c>
      <c r="Q2135">
        <f t="shared" si="132"/>
        <v>2</v>
      </c>
      <c r="R2135">
        <f t="shared" si="133"/>
        <v>5.33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t="s">
        <v>8332</v>
      </c>
      <c r="Q2136">
        <f t="shared" si="132"/>
        <v>2</v>
      </c>
      <c r="R2136">
        <f t="shared" si="133"/>
        <v>34.67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t="s">
        <v>8332</v>
      </c>
      <c r="Q2137">
        <f t="shared" si="132"/>
        <v>10</v>
      </c>
      <c r="R2137">
        <f t="shared" si="133"/>
        <v>21.73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t="s">
        <v>8332</v>
      </c>
      <c r="Q2138">
        <f t="shared" si="132"/>
        <v>0</v>
      </c>
      <c r="R2138">
        <f t="shared" si="133"/>
        <v>11.92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t="s">
        <v>8332</v>
      </c>
      <c r="Q2139">
        <f t="shared" si="132"/>
        <v>28</v>
      </c>
      <c r="R2139">
        <f t="shared" si="133"/>
        <v>26.6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t="s">
        <v>8332</v>
      </c>
      <c r="Q2140">
        <f t="shared" si="132"/>
        <v>13</v>
      </c>
      <c r="R2140">
        <f t="shared" si="133"/>
        <v>10.67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t="s">
        <v>8332</v>
      </c>
      <c r="Q2141">
        <f t="shared" si="132"/>
        <v>5</v>
      </c>
      <c r="R2141">
        <f t="shared" si="133"/>
        <v>29.04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t="s">
        <v>8332</v>
      </c>
      <c r="Q2142">
        <f t="shared" si="132"/>
        <v>0</v>
      </c>
      <c r="R2142">
        <f t="shared" si="133"/>
        <v>50.91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t="s">
        <v>8332</v>
      </c>
      <c r="Q2143">
        <f t="shared" si="132"/>
        <v>0</v>
      </c>
      <c r="R2143">
        <f t="shared" si="133"/>
        <v>0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t="s">
        <v>8332</v>
      </c>
      <c r="Q2144">
        <f t="shared" si="132"/>
        <v>6</v>
      </c>
      <c r="R2144">
        <f t="shared" si="133"/>
        <v>50.08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t="s">
        <v>8332</v>
      </c>
      <c r="Q2145">
        <f t="shared" si="132"/>
        <v>11</v>
      </c>
      <c r="R2145">
        <f t="shared" si="133"/>
        <v>45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t="s">
        <v>8332</v>
      </c>
      <c r="Q2146">
        <f t="shared" si="132"/>
        <v>2</v>
      </c>
      <c r="R2146">
        <f t="shared" si="133"/>
        <v>25.29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t="s">
        <v>8332</v>
      </c>
      <c r="Q2147">
        <f t="shared" si="132"/>
        <v>30</v>
      </c>
      <c r="R2147">
        <f t="shared" si="133"/>
        <v>51.29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t="s">
        <v>8332</v>
      </c>
      <c r="Q2148">
        <f t="shared" si="132"/>
        <v>0</v>
      </c>
      <c r="R2148">
        <f t="shared" si="133"/>
        <v>1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t="s">
        <v>8332</v>
      </c>
      <c r="Q2149">
        <f t="shared" si="132"/>
        <v>1</v>
      </c>
      <c r="R2149">
        <f t="shared" si="133"/>
        <v>49.38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t="s">
        <v>8332</v>
      </c>
      <c r="Q2150">
        <f t="shared" si="132"/>
        <v>2</v>
      </c>
      <c r="R2150">
        <f t="shared" si="133"/>
        <v>1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t="s">
        <v>8332</v>
      </c>
      <c r="Q2151">
        <f t="shared" si="132"/>
        <v>0</v>
      </c>
      <c r="R2151">
        <f t="shared" si="133"/>
        <v>0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t="s">
        <v>8332</v>
      </c>
      <c r="Q2152">
        <f t="shared" si="132"/>
        <v>1</v>
      </c>
      <c r="R2152">
        <f t="shared" si="133"/>
        <v>101.25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t="s">
        <v>8332</v>
      </c>
      <c r="Q2153">
        <f t="shared" si="132"/>
        <v>0</v>
      </c>
      <c r="R2153">
        <f t="shared" si="133"/>
        <v>19.670000000000002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t="s">
        <v>8332</v>
      </c>
      <c r="Q2154">
        <f t="shared" si="132"/>
        <v>0</v>
      </c>
      <c r="R2154">
        <f t="shared" si="133"/>
        <v>12.5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t="s">
        <v>8332</v>
      </c>
      <c r="Q2155">
        <f t="shared" si="132"/>
        <v>0</v>
      </c>
      <c r="R2155">
        <f t="shared" si="133"/>
        <v>8.5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t="s">
        <v>8332</v>
      </c>
      <c r="Q2156">
        <f t="shared" si="132"/>
        <v>1</v>
      </c>
      <c r="R2156">
        <f t="shared" si="133"/>
        <v>1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t="s">
        <v>8332</v>
      </c>
      <c r="Q2157">
        <f t="shared" si="132"/>
        <v>2</v>
      </c>
      <c r="R2157">
        <f t="shared" si="133"/>
        <v>23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t="s">
        <v>8332</v>
      </c>
      <c r="Q2158">
        <f t="shared" si="132"/>
        <v>3</v>
      </c>
      <c r="R2158">
        <f t="shared" si="133"/>
        <v>17.989999999999998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t="s">
        <v>8332</v>
      </c>
      <c r="Q2159">
        <f t="shared" si="132"/>
        <v>28</v>
      </c>
      <c r="R2159">
        <f t="shared" si="133"/>
        <v>370.95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t="s">
        <v>8332</v>
      </c>
      <c r="Q2160">
        <f t="shared" si="132"/>
        <v>7</v>
      </c>
      <c r="R2160">
        <f t="shared" si="133"/>
        <v>63.57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t="s">
        <v>8332</v>
      </c>
      <c r="Q2161">
        <f t="shared" si="132"/>
        <v>1</v>
      </c>
      <c r="R2161">
        <f t="shared" si="133"/>
        <v>13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t="s">
        <v>8332</v>
      </c>
      <c r="Q2162">
        <f t="shared" si="132"/>
        <v>1</v>
      </c>
      <c r="R2162">
        <f t="shared" si="133"/>
        <v>5.31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t="s">
        <v>8324</v>
      </c>
      <c r="Q2163">
        <f t="shared" si="132"/>
        <v>116</v>
      </c>
      <c r="R2163">
        <f t="shared" si="133"/>
        <v>35.619999999999997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t="s">
        <v>8324</v>
      </c>
      <c r="Q2164">
        <f t="shared" si="132"/>
        <v>112</v>
      </c>
      <c r="R2164">
        <f t="shared" si="133"/>
        <v>87.1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t="s">
        <v>8324</v>
      </c>
      <c r="Q2165">
        <f t="shared" si="132"/>
        <v>132</v>
      </c>
      <c r="R2165">
        <f t="shared" si="133"/>
        <v>75.11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t="s">
        <v>8324</v>
      </c>
      <c r="Q2166">
        <f t="shared" si="132"/>
        <v>103</v>
      </c>
      <c r="R2166">
        <f t="shared" si="133"/>
        <v>68.010000000000005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t="s">
        <v>8324</v>
      </c>
      <c r="Q2167">
        <f t="shared" si="132"/>
        <v>139</v>
      </c>
      <c r="R2167">
        <f t="shared" si="133"/>
        <v>29.62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t="s">
        <v>8324</v>
      </c>
      <c r="Q2168">
        <f t="shared" si="132"/>
        <v>147</v>
      </c>
      <c r="R2168">
        <f t="shared" si="133"/>
        <v>91.63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t="s">
        <v>8324</v>
      </c>
      <c r="Q2169">
        <f t="shared" si="132"/>
        <v>120</v>
      </c>
      <c r="R2169">
        <f t="shared" si="133"/>
        <v>22.5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t="s">
        <v>8324</v>
      </c>
      <c r="Q2170">
        <f t="shared" si="132"/>
        <v>122</v>
      </c>
      <c r="R2170">
        <f t="shared" si="133"/>
        <v>64.37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t="s">
        <v>8324</v>
      </c>
      <c r="Q2171">
        <f t="shared" si="132"/>
        <v>100</v>
      </c>
      <c r="R2171">
        <f t="shared" si="133"/>
        <v>21.86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t="s">
        <v>8324</v>
      </c>
      <c r="Q2172">
        <f t="shared" si="132"/>
        <v>181</v>
      </c>
      <c r="R2172">
        <f t="shared" si="133"/>
        <v>33.32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t="s">
        <v>8324</v>
      </c>
      <c r="Q2173">
        <f t="shared" si="132"/>
        <v>106</v>
      </c>
      <c r="R2173">
        <f t="shared" si="133"/>
        <v>90.28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t="s">
        <v>8324</v>
      </c>
      <c r="Q2174">
        <f t="shared" si="132"/>
        <v>100</v>
      </c>
      <c r="R2174">
        <f t="shared" si="133"/>
        <v>76.92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t="s">
        <v>8324</v>
      </c>
      <c r="Q2175">
        <f t="shared" si="132"/>
        <v>127</v>
      </c>
      <c r="R2175">
        <f t="shared" si="133"/>
        <v>59.23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t="s">
        <v>8324</v>
      </c>
      <c r="Q2176">
        <f t="shared" si="132"/>
        <v>103</v>
      </c>
      <c r="R2176">
        <f t="shared" si="133"/>
        <v>65.38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t="s">
        <v>8324</v>
      </c>
      <c r="Q2177">
        <f t="shared" si="132"/>
        <v>250</v>
      </c>
      <c r="R2177">
        <f t="shared" si="133"/>
        <v>67.31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t="s">
        <v>8324</v>
      </c>
      <c r="Q2178">
        <f t="shared" si="132"/>
        <v>126</v>
      </c>
      <c r="R2178">
        <f t="shared" si="133"/>
        <v>88.75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t="s">
        <v>8324</v>
      </c>
      <c r="Q2179">
        <f t="shared" ref="Q2179:Q2242" si="136">ROUND(E2179/D2179*100,0)</f>
        <v>100</v>
      </c>
      <c r="R2179">
        <f t="shared" ref="R2179:R2242" si="137">IFERROR(ROUND(E2179/L2179,2),0)</f>
        <v>65.87</v>
      </c>
      <c r="S2179" s="14">
        <f t="shared" ref="S2179:S2242" si="138">((((J2179/60)/60)/24)+DATE(1970,1,1))</f>
        <v>42502.250775462962</v>
      </c>
      <c r="T2179" s="14">
        <f t="shared" ref="T2179:T2242" si="139">((((I2179/60)/60)/24)+DATE(1970,1,1))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t="s">
        <v>8324</v>
      </c>
      <c r="Q2180">
        <f t="shared" si="136"/>
        <v>139</v>
      </c>
      <c r="R2180">
        <f t="shared" si="137"/>
        <v>40.35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t="s">
        <v>8324</v>
      </c>
      <c r="Q2181">
        <f t="shared" si="136"/>
        <v>161</v>
      </c>
      <c r="R2181">
        <f t="shared" si="137"/>
        <v>76.86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t="s">
        <v>8324</v>
      </c>
      <c r="Q2182">
        <f t="shared" si="136"/>
        <v>107</v>
      </c>
      <c r="R2182">
        <f t="shared" si="137"/>
        <v>68.709999999999994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t="s">
        <v>8349</v>
      </c>
      <c r="Q2183">
        <f t="shared" si="136"/>
        <v>153</v>
      </c>
      <c r="R2183">
        <f t="shared" si="137"/>
        <v>57.77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t="s">
        <v>8349</v>
      </c>
      <c r="Q2184">
        <f t="shared" si="136"/>
        <v>524</v>
      </c>
      <c r="R2184">
        <f t="shared" si="137"/>
        <v>44.17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t="s">
        <v>8349</v>
      </c>
      <c r="Q2185">
        <f t="shared" si="136"/>
        <v>489</v>
      </c>
      <c r="R2185">
        <f t="shared" si="137"/>
        <v>31.57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t="s">
        <v>8349</v>
      </c>
      <c r="Q2186">
        <f t="shared" si="136"/>
        <v>285</v>
      </c>
      <c r="R2186">
        <f t="shared" si="137"/>
        <v>107.05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t="s">
        <v>8349</v>
      </c>
      <c r="Q2187">
        <f t="shared" si="136"/>
        <v>1857</v>
      </c>
      <c r="R2187">
        <f t="shared" si="137"/>
        <v>149.03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t="s">
        <v>8349</v>
      </c>
      <c r="Q2188">
        <f t="shared" si="136"/>
        <v>110</v>
      </c>
      <c r="R2188">
        <f t="shared" si="137"/>
        <v>55.96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t="s">
        <v>8349</v>
      </c>
      <c r="Q2189">
        <f t="shared" si="136"/>
        <v>1015</v>
      </c>
      <c r="R2189">
        <f t="shared" si="137"/>
        <v>56.97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t="s">
        <v>8349</v>
      </c>
      <c r="Q2190">
        <f t="shared" si="136"/>
        <v>412</v>
      </c>
      <c r="R2190">
        <f t="shared" si="137"/>
        <v>44.06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t="s">
        <v>8349</v>
      </c>
      <c r="Q2191">
        <f t="shared" si="136"/>
        <v>503</v>
      </c>
      <c r="R2191">
        <f t="shared" si="137"/>
        <v>68.63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t="s">
        <v>8349</v>
      </c>
      <c r="Q2192">
        <f t="shared" si="136"/>
        <v>185</v>
      </c>
      <c r="R2192">
        <f t="shared" si="137"/>
        <v>65.319999999999993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t="s">
        <v>8349</v>
      </c>
      <c r="Q2193">
        <f t="shared" si="136"/>
        <v>120</v>
      </c>
      <c r="R2193">
        <f t="shared" si="137"/>
        <v>35.92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t="s">
        <v>8349</v>
      </c>
      <c r="Q2194">
        <f t="shared" si="136"/>
        <v>1081</v>
      </c>
      <c r="R2194">
        <f t="shared" si="137"/>
        <v>40.07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t="s">
        <v>8349</v>
      </c>
      <c r="Q2195">
        <f t="shared" si="136"/>
        <v>452</v>
      </c>
      <c r="R2195">
        <f t="shared" si="137"/>
        <v>75.650000000000006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t="s">
        <v>8349</v>
      </c>
      <c r="Q2196">
        <f t="shared" si="136"/>
        <v>537</v>
      </c>
      <c r="R2196">
        <f t="shared" si="137"/>
        <v>61.2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t="s">
        <v>8349</v>
      </c>
      <c r="Q2197">
        <f t="shared" si="136"/>
        <v>120</v>
      </c>
      <c r="R2197">
        <f t="shared" si="137"/>
        <v>48.13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t="s">
        <v>8349</v>
      </c>
      <c r="Q2198">
        <f t="shared" si="136"/>
        <v>114</v>
      </c>
      <c r="R2198">
        <f t="shared" si="137"/>
        <v>68.11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t="s">
        <v>8349</v>
      </c>
      <c r="Q2199">
        <f t="shared" si="136"/>
        <v>951</v>
      </c>
      <c r="R2199">
        <f t="shared" si="137"/>
        <v>65.89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t="s">
        <v>8349</v>
      </c>
      <c r="Q2200">
        <f t="shared" si="136"/>
        <v>133</v>
      </c>
      <c r="R2200">
        <f t="shared" si="137"/>
        <v>81.650000000000006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t="s">
        <v>8349</v>
      </c>
      <c r="Q2201">
        <f t="shared" si="136"/>
        <v>147</v>
      </c>
      <c r="R2201">
        <f t="shared" si="137"/>
        <v>52.7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t="s">
        <v>8349</v>
      </c>
      <c r="Q2202">
        <f t="shared" si="136"/>
        <v>542</v>
      </c>
      <c r="R2202">
        <f t="shared" si="137"/>
        <v>41.23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t="s">
        <v>8328</v>
      </c>
      <c r="Q2203">
        <f t="shared" si="136"/>
        <v>383</v>
      </c>
      <c r="R2203">
        <f t="shared" si="137"/>
        <v>15.04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t="s">
        <v>8328</v>
      </c>
      <c r="Q2204">
        <f t="shared" si="136"/>
        <v>704</v>
      </c>
      <c r="R2204">
        <f t="shared" si="137"/>
        <v>39.07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t="s">
        <v>8328</v>
      </c>
      <c r="Q2205">
        <f t="shared" si="136"/>
        <v>110</v>
      </c>
      <c r="R2205">
        <f t="shared" si="137"/>
        <v>43.82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t="s">
        <v>8328</v>
      </c>
      <c r="Q2206">
        <f t="shared" si="136"/>
        <v>133</v>
      </c>
      <c r="R2206">
        <f t="shared" si="137"/>
        <v>27.3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t="s">
        <v>8328</v>
      </c>
      <c r="Q2207">
        <f t="shared" si="136"/>
        <v>152</v>
      </c>
      <c r="R2207">
        <f t="shared" si="137"/>
        <v>42.22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t="s">
        <v>8328</v>
      </c>
      <c r="Q2208">
        <f t="shared" si="136"/>
        <v>103</v>
      </c>
      <c r="R2208">
        <f t="shared" si="137"/>
        <v>33.24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t="s">
        <v>8328</v>
      </c>
      <c r="Q2209">
        <f t="shared" si="136"/>
        <v>100</v>
      </c>
      <c r="R2209">
        <f t="shared" si="137"/>
        <v>285.70999999999998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t="s">
        <v>8328</v>
      </c>
      <c r="Q2210">
        <f t="shared" si="136"/>
        <v>102</v>
      </c>
      <c r="R2210">
        <f t="shared" si="137"/>
        <v>42.33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t="s">
        <v>8328</v>
      </c>
      <c r="Q2211">
        <f t="shared" si="136"/>
        <v>151</v>
      </c>
      <c r="R2211">
        <f t="shared" si="137"/>
        <v>50.27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t="s">
        <v>8328</v>
      </c>
      <c r="Q2212">
        <f t="shared" si="136"/>
        <v>111</v>
      </c>
      <c r="R2212">
        <f t="shared" si="137"/>
        <v>61.9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t="s">
        <v>8328</v>
      </c>
      <c r="Q2213">
        <f t="shared" si="136"/>
        <v>196</v>
      </c>
      <c r="R2213">
        <f t="shared" si="137"/>
        <v>40.75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t="s">
        <v>8328</v>
      </c>
      <c r="Q2214">
        <f t="shared" si="136"/>
        <v>114</v>
      </c>
      <c r="R2214">
        <f t="shared" si="137"/>
        <v>55.8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t="s">
        <v>8328</v>
      </c>
      <c r="Q2215">
        <f t="shared" si="136"/>
        <v>200</v>
      </c>
      <c r="R2215">
        <f t="shared" si="137"/>
        <v>10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t="s">
        <v>8328</v>
      </c>
      <c r="Q2216">
        <f t="shared" si="136"/>
        <v>293</v>
      </c>
      <c r="R2216">
        <f t="shared" si="137"/>
        <v>73.13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t="s">
        <v>8328</v>
      </c>
      <c r="Q2217">
        <f t="shared" si="136"/>
        <v>156</v>
      </c>
      <c r="R2217">
        <f t="shared" si="137"/>
        <v>26.06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t="s">
        <v>8328</v>
      </c>
      <c r="Q2218">
        <f t="shared" si="136"/>
        <v>106</v>
      </c>
      <c r="R2218">
        <f t="shared" si="137"/>
        <v>22.64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t="s">
        <v>8328</v>
      </c>
      <c r="Q2219">
        <f t="shared" si="136"/>
        <v>101</v>
      </c>
      <c r="R2219">
        <f t="shared" si="137"/>
        <v>47.22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t="s">
        <v>8328</v>
      </c>
      <c r="Q2220">
        <f t="shared" si="136"/>
        <v>123</v>
      </c>
      <c r="R2220">
        <f t="shared" si="137"/>
        <v>32.32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t="s">
        <v>8328</v>
      </c>
      <c r="Q2221">
        <f t="shared" si="136"/>
        <v>102</v>
      </c>
      <c r="R2221">
        <f t="shared" si="137"/>
        <v>53.42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t="s">
        <v>8328</v>
      </c>
      <c r="Q2222">
        <f t="shared" si="136"/>
        <v>101</v>
      </c>
      <c r="R2222">
        <f t="shared" si="137"/>
        <v>51.3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t="s">
        <v>8349</v>
      </c>
      <c r="Q2223">
        <f t="shared" si="136"/>
        <v>108</v>
      </c>
      <c r="R2223">
        <f t="shared" si="137"/>
        <v>37.200000000000003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t="s">
        <v>8349</v>
      </c>
      <c r="Q2224">
        <f t="shared" si="136"/>
        <v>163</v>
      </c>
      <c r="R2224">
        <f t="shared" si="137"/>
        <v>27.1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t="s">
        <v>8349</v>
      </c>
      <c r="Q2225">
        <f t="shared" si="136"/>
        <v>106</v>
      </c>
      <c r="R2225">
        <f t="shared" si="137"/>
        <v>206.31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t="s">
        <v>8349</v>
      </c>
      <c r="Q2226">
        <f t="shared" si="136"/>
        <v>243</v>
      </c>
      <c r="R2226">
        <f t="shared" si="137"/>
        <v>82.15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t="s">
        <v>8349</v>
      </c>
      <c r="Q2227">
        <f t="shared" si="136"/>
        <v>945</v>
      </c>
      <c r="R2227">
        <f t="shared" si="137"/>
        <v>164.8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t="s">
        <v>8349</v>
      </c>
      <c r="Q2228">
        <f t="shared" si="136"/>
        <v>108</v>
      </c>
      <c r="R2228">
        <f t="shared" si="137"/>
        <v>60.82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t="s">
        <v>8349</v>
      </c>
      <c r="Q2229">
        <f t="shared" si="136"/>
        <v>157</v>
      </c>
      <c r="R2229">
        <f t="shared" si="137"/>
        <v>67.97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t="s">
        <v>8349</v>
      </c>
      <c r="Q2230">
        <f t="shared" si="136"/>
        <v>1174</v>
      </c>
      <c r="R2230">
        <f t="shared" si="137"/>
        <v>81.56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t="s">
        <v>8349</v>
      </c>
      <c r="Q2231">
        <f t="shared" si="136"/>
        <v>171</v>
      </c>
      <c r="R2231">
        <f t="shared" si="137"/>
        <v>25.43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t="s">
        <v>8349</v>
      </c>
      <c r="Q2232">
        <f t="shared" si="136"/>
        <v>126</v>
      </c>
      <c r="R2232">
        <f t="shared" si="137"/>
        <v>21.5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t="s">
        <v>8349</v>
      </c>
      <c r="Q2233">
        <f t="shared" si="136"/>
        <v>1212</v>
      </c>
      <c r="R2233">
        <f t="shared" si="137"/>
        <v>27.23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t="s">
        <v>8349</v>
      </c>
      <c r="Q2234">
        <f t="shared" si="136"/>
        <v>496</v>
      </c>
      <c r="R2234">
        <f t="shared" si="137"/>
        <v>25.09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t="s">
        <v>8349</v>
      </c>
      <c r="Q2235">
        <f t="shared" si="136"/>
        <v>332</v>
      </c>
      <c r="R2235">
        <f t="shared" si="137"/>
        <v>21.23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t="s">
        <v>8349</v>
      </c>
      <c r="Q2236">
        <f t="shared" si="136"/>
        <v>1165</v>
      </c>
      <c r="R2236">
        <f t="shared" si="137"/>
        <v>41.61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t="s">
        <v>8349</v>
      </c>
      <c r="Q2237">
        <f t="shared" si="136"/>
        <v>153</v>
      </c>
      <c r="R2237">
        <f t="shared" si="137"/>
        <v>135.59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t="s">
        <v>8349</v>
      </c>
      <c r="Q2238">
        <f t="shared" si="136"/>
        <v>537</v>
      </c>
      <c r="R2238">
        <f t="shared" si="137"/>
        <v>22.12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t="s">
        <v>8349</v>
      </c>
      <c r="Q2239">
        <f t="shared" si="136"/>
        <v>353</v>
      </c>
      <c r="R2239">
        <f t="shared" si="137"/>
        <v>64.63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t="s">
        <v>8349</v>
      </c>
      <c r="Q2240">
        <f t="shared" si="136"/>
        <v>137</v>
      </c>
      <c r="R2240">
        <f t="shared" si="137"/>
        <v>69.569999999999993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t="s">
        <v>8349</v>
      </c>
      <c r="Q2241">
        <f t="shared" si="136"/>
        <v>128</v>
      </c>
      <c r="R2241">
        <f t="shared" si="137"/>
        <v>75.13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t="s">
        <v>8349</v>
      </c>
      <c r="Q2242">
        <f t="shared" si="136"/>
        <v>271</v>
      </c>
      <c r="R2242">
        <f t="shared" si="137"/>
        <v>140.97999999999999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t="s">
        <v>8349</v>
      </c>
      <c r="Q2243">
        <f t="shared" ref="Q2243:Q2306" si="140">ROUND(E2243/D2243*100,0)</f>
        <v>806</v>
      </c>
      <c r="R2243">
        <f t="shared" ref="R2243:R2306" si="141">IFERROR(ROUND(E2243/L2243,2),0)</f>
        <v>49.47</v>
      </c>
      <c r="S2243" s="14">
        <f t="shared" ref="S2243:S2306" si="142">((((J2243/60)/60)/24)+DATE(1970,1,1))</f>
        <v>42766.827546296292</v>
      </c>
      <c r="T2243" s="14">
        <f t="shared" ref="T2243:T2306" si="143">((((I2243/60)/60)/24)+DATE(1970,1,1))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t="s">
        <v>8349</v>
      </c>
      <c r="Q2244">
        <f t="shared" si="140"/>
        <v>1360</v>
      </c>
      <c r="R2244">
        <f t="shared" si="141"/>
        <v>53.87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t="s">
        <v>8349</v>
      </c>
      <c r="Q2245">
        <f t="shared" si="140"/>
        <v>930250</v>
      </c>
      <c r="R2245">
        <f t="shared" si="141"/>
        <v>4.57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t="s">
        <v>8349</v>
      </c>
      <c r="Q2246">
        <f t="shared" si="140"/>
        <v>377</v>
      </c>
      <c r="R2246">
        <f t="shared" si="141"/>
        <v>65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t="s">
        <v>8349</v>
      </c>
      <c r="Q2247">
        <f t="shared" si="140"/>
        <v>2647</v>
      </c>
      <c r="R2247">
        <f t="shared" si="141"/>
        <v>53.48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t="s">
        <v>8349</v>
      </c>
      <c r="Q2248">
        <f t="shared" si="140"/>
        <v>100</v>
      </c>
      <c r="R2248">
        <f t="shared" si="141"/>
        <v>43.91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t="s">
        <v>8349</v>
      </c>
      <c r="Q2249">
        <f t="shared" si="140"/>
        <v>104</v>
      </c>
      <c r="R2249">
        <f t="shared" si="141"/>
        <v>50.85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t="s">
        <v>8349</v>
      </c>
      <c r="Q2250">
        <f t="shared" si="140"/>
        <v>107</v>
      </c>
      <c r="R2250">
        <f t="shared" si="141"/>
        <v>58.63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t="s">
        <v>8349</v>
      </c>
      <c r="Q2251">
        <f t="shared" si="140"/>
        <v>169</v>
      </c>
      <c r="R2251">
        <f t="shared" si="141"/>
        <v>32.82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t="s">
        <v>8349</v>
      </c>
      <c r="Q2252">
        <f t="shared" si="140"/>
        <v>975</v>
      </c>
      <c r="R2252">
        <f t="shared" si="141"/>
        <v>426.93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t="s">
        <v>8349</v>
      </c>
      <c r="Q2253">
        <f t="shared" si="140"/>
        <v>134</v>
      </c>
      <c r="R2253">
        <f t="shared" si="141"/>
        <v>23.81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t="s">
        <v>8349</v>
      </c>
      <c r="Q2254">
        <f t="shared" si="140"/>
        <v>272</v>
      </c>
      <c r="R2254">
        <f t="shared" si="141"/>
        <v>98.41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t="s">
        <v>8349</v>
      </c>
      <c r="Q2255">
        <f t="shared" si="140"/>
        <v>113</v>
      </c>
      <c r="R2255">
        <f t="shared" si="141"/>
        <v>107.32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t="s">
        <v>8349</v>
      </c>
      <c r="Q2256">
        <f t="shared" si="140"/>
        <v>460</v>
      </c>
      <c r="R2256">
        <f t="shared" si="141"/>
        <v>11.67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t="s">
        <v>8349</v>
      </c>
      <c r="Q2257">
        <f t="shared" si="140"/>
        <v>287</v>
      </c>
      <c r="R2257">
        <f t="shared" si="141"/>
        <v>41.78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t="s">
        <v>8349</v>
      </c>
      <c r="Q2258">
        <f t="shared" si="140"/>
        <v>223</v>
      </c>
      <c r="R2258">
        <f t="shared" si="141"/>
        <v>21.38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t="s">
        <v>8349</v>
      </c>
      <c r="Q2259">
        <f t="shared" si="140"/>
        <v>636</v>
      </c>
      <c r="R2259">
        <f t="shared" si="141"/>
        <v>94.1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t="s">
        <v>8349</v>
      </c>
      <c r="Q2260">
        <f t="shared" si="140"/>
        <v>147</v>
      </c>
      <c r="R2260">
        <f t="shared" si="141"/>
        <v>15.72</v>
      </c>
      <c r="S2260" s="14">
        <f t="shared" si="142"/>
        <v>42136.75100694444</v>
      </c>
      <c r="T2260" s="14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t="s">
        <v>8349</v>
      </c>
      <c r="Q2261">
        <f t="shared" si="140"/>
        <v>1867</v>
      </c>
      <c r="R2261">
        <f t="shared" si="141"/>
        <v>90.64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t="s">
        <v>8349</v>
      </c>
      <c r="Q2262">
        <f t="shared" si="140"/>
        <v>327</v>
      </c>
      <c r="R2262">
        <f t="shared" si="141"/>
        <v>97.3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t="s">
        <v>8349</v>
      </c>
      <c r="Q2263">
        <f t="shared" si="140"/>
        <v>780</v>
      </c>
      <c r="R2263">
        <f t="shared" si="141"/>
        <v>37.119999999999997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t="s">
        <v>8349</v>
      </c>
      <c r="Q2264">
        <f t="shared" si="140"/>
        <v>154</v>
      </c>
      <c r="R2264">
        <f t="shared" si="141"/>
        <v>28.1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t="s">
        <v>8349</v>
      </c>
      <c r="Q2265">
        <f t="shared" si="140"/>
        <v>116</v>
      </c>
      <c r="R2265">
        <f t="shared" si="141"/>
        <v>144.43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t="s">
        <v>8349</v>
      </c>
      <c r="Q2266">
        <f t="shared" si="140"/>
        <v>180</v>
      </c>
      <c r="R2266">
        <f t="shared" si="141"/>
        <v>24.27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t="s">
        <v>8349</v>
      </c>
      <c r="Q2267">
        <f t="shared" si="140"/>
        <v>299</v>
      </c>
      <c r="R2267">
        <f t="shared" si="141"/>
        <v>35.119999999999997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t="s">
        <v>8349</v>
      </c>
      <c r="Q2268">
        <f t="shared" si="140"/>
        <v>320</v>
      </c>
      <c r="R2268">
        <f t="shared" si="141"/>
        <v>24.76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t="s">
        <v>8349</v>
      </c>
      <c r="Q2269">
        <f t="shared" si="140"/>
        <v>381</v>
      </c>
      <c r="R2269">
        <f t="shared" si="141"/>
        <v>188.38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t="s">
        <v>8349</v>
      </c>
      <c r="Q2270">
        <f t="shared" si="140"/>
        <v>103</v>
      </c>
      <c r="R2270">
        <f t="shared" si="141"/>
        <v>148.08000000000001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t="s">
        <v>8349</v>
      </c>
      <c r="Q2271">
        <f t="shared" si="140"/>
        <v>1802</v>
      </c>
      <c r="R2271">
        <f t="shared" si="141"/>
        <v>49.93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t="s">
        <v>8349</v>
      </c>
      <c r="Q2272">
        <f t="shared" si="140"/>
        <v>720</v>
      </c>
      <c r="R2272">
        <f t="shared" si="141"/>
        <v>107.82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t="s">
        <v>8349</v>
      </c>
      <c r="Q2273">
        <f t="shared" si="140"/>
        <v>283</v>
      </c>
      <c r="R2273">
        <f t="shared" si="141"/>
        <v>42.63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t="s">
        <v>8349</v>
      </c>
      <c r="Q2274">
        <f t="shared" si="140"/>
        <v>1357</v>
      </c>
      <c r="R2274">
        <f t="shared" si="141"/>
        <v>14.37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t="s">
        <v>8349</v>
      </c>
      <c r="Q2275">
        <f t="shared" si="140"/>
        <v>220</v>
      </c>
      <c r="R2275">
        <f t="shared" si="141"/>
        <v>37.479999999999997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t="s">
        <v>8349</v>
      </c>
      <c r="Q2276">
        <f t="shared" si="140"/>
        <v>120</v>
      </c>
      <c r="R2276">
        <f t="shared" si="141"/>
        <v>30.2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t="s">
        <v>8349</v>
      </c>
      <c r="Q2277">
        <f t="shared" si="140"/>
        <v>408</v>
      </c>
      <c r="R2277">
        <f t="shared" si="141"/>
        <v>33.549999999999997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t="s">
        <v>8349</v>
      </c>
      <c r="Q2278">
        <f t="shared" si="140"/>
        <v>106</v>
      </c>
      <c r="R2278">
        <f t="shared" si="141"/>
        <v>64.75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t="s">
        <v>8349</v>
      </c>
      <c r="Q2279">
        <f t="shared" si="140"/>
        <v>141</v>
      </c>
      <c r="R2279">
        <f t="shared" si="141"/>
        <v>57.93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t="s">
        <v>8349</v>
      </c>
      <c r="Q2280">
        <f t="shared" si="140"/>
        <v>271</v>
      </c>
      <c r="R2280">
        <f t="shared" si="141"/>
        <v>53.08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t="s">
        <v>8349</v>
      </c>
      <c r="Q2281">
        <f t="shared" si="140"/>
        <v>154</v>
      </c>
      <c r="R2281">
        <f t="shared" si="141"/>
        <v>48.06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t="s">
        <v>8349</v>
      </c>
      <c r="Q2282">
        <f t="shared" si="140"/>
        <v>404</v>
      </c>
      <c r="R2282">
        <f t="shared" si="141"/>
        <v>82.4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t="s">
        <v>8324</v>
      </c>
      <c r="Q2283">
        <f t="shared" si="140"/>
        <v>185</v>
      </c>
      <c r="R2283">
        <f t="shared" si="141"/>
        <v>50.45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t="s">
        <v>8324</v>
      </c>
      <c r="Q2284">
        <f t="shared" si="140"/>
        <v>185</v>
      </c>
      <c r="R2284">
        <f t="shared" si="141"/>
        <v>115.83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t="s">
        <v>8324</v>
      </c>
      <c r="Q2285">
        <f t="shared" si="140"/>
        <v>101</v>
      </c>
      <c r="R2285">
        <f t="shared" si="141"/>
        <v>63.03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t="s">
        <v>8324</v>
      </c>
      <c r="Q2286">
        <f t="shared" si="140"/>
        <v>106</v>
      </c>
      <c r="R2286">
        <f t="shared" si="141"/>
        <v>108.02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t="s">
        <v>8324</v>
      </c>
      <c r="Q2287">
        <f t="shared" si="140"/>
        <v>121</v>
      </c>
      <c r="R2287">
        <f t="shared" si="141"/>
        <v>46.09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t="s">
        <v>8324</v>
      </c>
      <c r="Q2288">
        <f t="shared" si="140"/>
        <v>100</v>
      </c>
      <c r="R2288">
        <f t="shared" si="141"/>
        <v>107.21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t="s">
        <v>8324</v>
      </c>
      <c r="Q2289">
        <f t="shared" si="140"/>
        <v>120</v>
      </c>
      <c r="R2289">
        <f t="shared" si="141"/>
        <v>50.93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t="s">
        <v>8324</v>
      </c>
      <c r="Q2290">
        <f t="shared" si="140"/>
        <v>100</v>
      </c>
      <c r="R2290">
        <f t="shared" si="141"/>
        <v>40.04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t="s">
        <v>8324</v>
      </c>
      <c r="Q2291">
        <f t="shared" si="140"/>
        <v>107</v>
      </c>
      <c r="R2291">
        <f t="shared" si="141"/>
        <v>64.44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t="s">
        <v>8324</v>
      </c>
      <c r="Q2292">
        <f t="shared" si="140"/>
        <v>104</v>
      </c>
      <c r="R2292">
        <f t="shared" si="141"/>
        <v>53.83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t="s">
        <v>8324</v>
      </c>
      <c r="Q2293">
        <f t="shared" si="140"/>
        <v>173</v>
      </c>
      <c r="R2293">
        <f t="shared" si="141"/>
        <v>100.47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t="s">
        <v>8324</v>
      </c>
      <c r="Q2294">
        <f t="shared" si="140"/>
        <v>107</v>
      </c>
      <c r="R2294">
        <f t="shared" si="141"/>
        <v>46.63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t="s">
        <v>8324</v>
      </c>
      <c r="Q2295">
        <f t="shared" si="140"/>
        <v>108</v>
      </c>
      <c r="R2295">
        <f t="shared" si="141"/>
        <v>34.07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t="s">
        <v>8324</v>
      </c>
      <c r="Q2296">
        <f t="shared" si="140"/>
        <v>146</v>
      </c>
      <c r="R2296">
        <f t="shared" si="141"/>
        <v>65.209999999999994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t="s">
        <v>8324</v>
      </c>
      <c r="Q2297">
        <f t="shared" si="140"/>
        <v>125</v>
      </c>
      <c r="R2297">
        <f t="shared" si="141"/>
        <v>44.21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t="s">
        <v>8324</v>
      </c>
      <c r="Q2298">
        <f t="shared" si="140"/>
        <v>149</v>
      </c>
      <c r="R2298">
        <f t="shared" si="141"/>
        <v>71.97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t="s">
        <v>8324</v>
      </c>
      <c r="Q2299">
        <f t="shared" si="140"/>
        <v>101</v>
      </c>
      <c r="R2299">
        <f t="shared" si="141"/>
        <v>52.95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t="s">
        <v>8324</v>
      </c>
      <c r="Q2300">
        <f t="shared" si="140"/>
        <v>105</v>
      </c>
      <c r="R2300">
        <f t="shared" si="141"/>
        <v>109.45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t="s">
        <v>8324</v>
      </c>
      <c r="Q2301">
        <f t="shared" si="140"/>
        <v>350</v>
      </c>
      <c r="R2301">
        <f t="shared" si="141"/>
        <v>75.040000000000006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t="s">
        <v>8324</v>
      </c>
      <c r="Q2302">
        <f t="shared" si="140"/>
        <v>101</v>
      </c>
      <c r="R2302">
        <f t="shared" si="141"/>
        <v>115.71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t="s">
        <v>8327</v>
      </c>
      <c r="Q2303">
        <f t="shared" si="140"/>
        <v>134</v>
      </c>
      <c r="R2303">
        <f t="shared" si="141"/>
        <v>31.66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t="s">
        <v>8327</v>
      </c>
      <c r="Q2304">
        <f t="shared" si="140"/>
        <v>171</v>
      </c>
      <c r="R2304">
        <f t="shared" si="141"/>
        <v>46.18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t="s">
        <v>8327</v>
      </c>
      <c r="Q2305">
        <f t="shared" si="140"/>
        <v>109</v>
      </c>
      <c r="R2305">
        <f t="shared" si="141"/>
        <v>68.48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t="s">
        <v>8327</v>
      </c>
      <c r="Q2306">
        <f t="shared" si="140"/>
        <v>101</v>
      </c>
      <c r="R2306">
        <f t="shared" si="141"/>
        <v>53.47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t="s">
        <v>8327</v>
      </c>
      <c r="Q2307">
        <f t="shared" ref="Q2307:Q2370" si="144">ROUND(E2307/D2307*100,0)</f>
        <v>101</v>
      </c>
      <c r="R2307">
        <f t="shared" ref="R2307:R2370" si="145">IFERROR(ROUND(E2307/L2307,2),0)</f>
        <v>109.11</v>
      </c>
      <c r="S2307" s="14">
        <f t="shared" ref="S2307:S2370" si="146">((((J2307/60)/60)/24)+DATE(1970,1,1))</f>
        <v>41834.695277777777</v>
      </c>
      <c r="T2307" s="14">
        <f t="shared" ref="T2307:T2370" si="147">((((I2307/60)/60)/24)+DATE(1970,1,1))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t="s">
        <v>8327</v>
      </c>
      <c r="Q2308">
        <f t="shared" si="144"/>
        <v>107</v>
      </c>
      <c r="R2308">
        <f t="shared" si="145"/>
        <v>51.19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t="s">
        <v>8327</v>
      </c>
      <c r="Q2309">
        <f t="shared" si="144"/>
        <v>107</v>
      </c>
      <c r="R2309">
        <f t="shared" si="145"/>
        <v>27.94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t="s">
        <v>8327</v>
      </c>
      <c r="Q2310">
        <f t="shared" si="144"/>
        <v>101</v>
      </c>
      <c r="R2310">
        <f t="shared" si="145"/>
        <v>82.5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t="s">
        <v>8327</v>
      </c>
      <c r="Q2311">
        <f t="shared" si="144"/>
        <v>107</v>
      </c>
      <c r="R2311">
        <f t="shared" si="145"/>
        <v>59.82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t="s">
        <v>8327</v>
      </c>
      <c r="Q2312">
        <f t="shared" si="144"/>
        <v>429</v>
      </c>
      <c r="R2312">
        <f t="shared" si="145"/>
        <v>64.819999999999993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t="s">
        <v>8327</v>
      </c>
      <c r="Q2313">
        <f t="shared" si="144"/>
        <v>104</v>
      </c>
      <c r="R2313">
        <f t="shared" si="145"/>
        <v>90.1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t="s">
        <v>8327</v>
      </c>
      <c r="Q2314">
        <f t="shared" si="144"/>
        <v>108</v>
      </c>
      <c r="R2314">
        <f t="shared" si="145"/>
        <v>40.96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t="s">
        <v>8327</v>
      </c>
      <c r="Q2315">
        <f t="shared" si="144"/>
        <v>176</v>
      </c>
      <c r="R2315">
        <f t="shared" si="145"/>
        <v>56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t="s">
        <v>8327</v>
      </c>
      <c r="Q2316">
        <f t="shared" si="144"/>
        <v>157</v>
      </c>
      <c r="R2316">
        <f t="shared" si="145"/>
        <v>37.67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t="s">
        <v>8327</v>
      </c>
      <c r="Q2317">
        <f t="shared" si="144"/>
        <v>103</v>
      </c>
      <c r="R2317">
        <f t="shared" si="145"/>
        <v>40.08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t="s">
        <v>8327</v>
      </c>
      <c r="Q2318">
        <f t="shared" si="144"/>
        <v>104</v>
      </c>
      <c r="R2318">
        <f t="shared" si="145"/>
        <v>78.03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t="s">
        <v>8327</v>
      </c>
      <c r="Q2319">
        <f t="shared" si="144"/>
        <v>104</v>
      </c>
      <c r="R2319">
        <f t="shared" si="145"/>
        <v>18.91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t="s">
        <v>8327</v>
      </c>
      <c r="Q2320">
        <f t="shared" si="144"/>
        <v>121</v>
      </c>
      <c r="R2320">
        <f t="shared" si="145"/>
        <v>37.130000000000003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t="s">
        <v>8327</v>
      </c>
      <c r="Q2321">
        <f t="shared" si="144"/>
        <v>108</v>
      </c>
      <c r="R2321">
        <f t="shared" si="145"/>
        <v>41.96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t="s">
        <v>8327</v>
      </c>
      <c r="Q2322">
        <f t="shared" si="144"/>
        <v>109</v>
      </c>
      <c r="R2322">
        <f t="shared" si="145"/>
        <v>61.04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t="s">
        <v>8350</v>
      </c>
      <c r="Q2323">
        <f t="shared" si="144"/>
        <v>39</v>
      </c>
      <c r="R2323">
        <f t="shared" si="145"/>
        <v>64.53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t="s">
        <v>8350</v>
      </c>
      <c r="Q2324">
        <f t="shared" si="144"/>
        <v>3</v>
      </c>
      <c r="R2324">
        <f t="shared" si="145"/>
        <v>21.25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t="s">
        <v>8350</v>
      </c>
      <c r="Q2325">
        <f t="shared" si="144"/>
        <v>48</v>
      </c>
      <c r="R2325">
        <f t="shared" si="145"/>
        <v>30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t="s">
        <v>8350</v>
      </c>
      <c r="Q2326">
        <f t="shared" si="144"/>
        <v>21</v>
      </c>
      <c r="R2326">
        <f t="shared" si="145"/>
        <v>25.49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t="s">
        <v>8350</v>
      </c>
      <c r="Q2327">
        <f t="shared" si="144"/>
        <v>8</v>
      </c>
      <c r="R2327">
        <f t="shared" si="145"/>
        <v>11.43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t="s">
        <v>8350</v>
      </c>
      <c r="Q2328">
        <f t="shared" si="144"/>
        <v>1</v>
      </c>
      <c r="R2328">
        <f t="shared" si="145"/>
        <v>108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t="s">
        <v>8350</v>
      </c>
      <c r="Q2329">
        <f t="shared" si="144"/>
        <v>526</v>
      </c>
      <c r="R2329">
        <f t="shared" si="145"/>
        <v>54.88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t="s">
        <v>8350</v>
      </c>
      <c r="Q2330">
        <f t="shared" si="144"/>
        <v>254</v>
      </c>
      <c r="R2330">
        <f t="shared" si="145"/>
        <v>47.38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t="s">
        <v>8350</v>
      </c>
      <c r="Q2331">
        <f t="shared" si="144"/>
        <v>106</v>
      </c>
      <c r="R2331">
        <f t="shared" si="145"/>
        <v>211.84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t="s">
        <v>8350</v>
      </c>
      <c r="Q2332">
        <f t="shared" si="144"/>
        <v>102</v>
      </c>
      <c r="R2332">
        <f t="shared" si="145"/>
        <v>219.93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t="s">
        <v>8350</v>
      </c>
      <c r="Q2333">
        <f t="shared" si="144"/>
        <v>144</v>
      </c>
      <c r="R2333">
        <f t="shared" si="145"/>
        <v>40.799999999999997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t="s">
        <v>8350</v>
      </c>
      <c r="Q2334">
        <f t="shared" si="144"/>
        <v>106</v>
      </c>
      <c r="R2334">
        <f t="shared" si="145"/>
        <v>75.5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t="s">
        <v>8350</v>
      </c>
      <c r="Q2335">
        <f t="shared" si="144"/>
        <v>212</v>
      </c>
      <c r="R2335">
        <f t="shared" si="145"/>
        <v>13.54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t="s">
        <v>8350</v>
      </c>
      <c r="Q2336">
        <f t="shared" si="144"/>
        <v>102</v>
      </c>
      <c r="R2336">
        <f t="shared" si="145"/>
        <v>60.87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t="s">
        <v>8350</v>
      </c>
      <c r="Q2337">
        <f t="shared" si="144"/>
        <v>102</v>
      </c>
      <c r="R2337">
        <f t="shared" si="145"/>
        <v>115.69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t="s">
        <v>8350</v>
      </c>
      <c r="Q2338">
        <f t="shared" si="144"/>
        <v>521</v>
      </c>
      <c r="R2338">
        <f t="shared" si="145"/>
        <v>48.1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t="s">
        <v>8350</v>
      </c>
      <c r="Q2339">
        <f t="shared" si="144"/>
        <v>111</v>
      </c>
      <c r="R2339">
        <f t="shared" si="145"/>
        <v>74.180000000000007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t="s">
        <v>8350</v>
      </c>
      <c r="Q2340">
        <f t="shared" si="144"/>
        <v>101</v>
      </c>
      <c r="R2340">
        <f t="shared" si="145"/>
        <v>123.35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t="s">
        <v>8350</v>
      </c>
      <c r="Q2341">
        <f t="shared" si="144"/>
        <v>294</v>
      </c>
      <c r="R2341">
        <f t="shared" si="145"/>
        <v>66.62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t="s">
        <v>8350</v>
      </c>
      <c r="Q2342">
        <f t="shared" si="144"/>
        <v>106</v>
      </c>
      <c r="R2342">
        <f t="shared" si="145"/>
        <v>104.99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t="s">
        <v>8318</v>
      </c>
      <c r="Q2343">
        <f t="shared" si="144"/>
        <v>0</v>
      </c>
      <c r="R2343">
        <f t="shared" si="145"/>
        <v>0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t="s">
        <v>8318</v>
      </c>
      <c r="Q2344">
        <f t="shared" si="144"/>
        <v>0</v>
      </c>
      <c r="R2344">
        <f t="shared" si="145"/>
        <v>0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t="s">
        <v>8318</v>
      </c>
      <c r="Q2345">
        <f t="shared" si="144"/>
        <v>3</v>
      </c>
      <c r="R2345">
        <f t="shared" si="145"/>
        <v>300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t="s">
        <v>8318</v>
      </c>
      <c r="Q2346">
        <f t="shared" si="144"/>
        <v>0</v>
      </c>
      <c r="R2346">
        <f t="shared" si="145"/>
        <v>1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t="s">
        <v>8318</v>
      </c>
      <c r="Q2347">
        <f t="shared" si="144"/>
        <v>0</v>
      </c>
      <c r="R2347">
        <f t="shared" si="145"/>
        <v>0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t="s">
        <v>8318</v>
      </c>
      <c r="Q2348">
        <f t="shared" si="144"/>
        <v>0</v>
      </c>
      <c r="R2348">
        <f t="shared" si="145"/>
        <v>13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t="s">
        <v>8318</v>
      </c>
      <c r="Q2349">
        <f t="shared" si="144"/>
        <v>2</v>
      </c>
      <c r="R2349">
        <f t="shared" si="145"/>
        <v>15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t="s">
        <v>8318</v>
      </c>
      <c r="Q2350">
        <f t="shared" si="144"/>
        <v>0</v>
      </c>
      <c r="R2350">
        <f t="shared" si="145"/>
        <v>54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t="s">
        <v>8318</v>
      </c>
      <c r="Q2351">
        <f t="shared" si="144"/>
        <v>0</v>
      </c>
      <c r="R2351">
        <f t="shared" si="145"/>
        <v>0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t="s">
        <v>8318</v>
      </c>
      <c r="Q2352">
        <f t="shared" si="144"/>
        <v>0</v>
      </c>
      <c r="R2352">
        <f t="shared" si="145"/>
        <v>0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t="s">
        <v>8318</v>
      </c>
      <c r="Q2353">
        <f t="shared" si="144"/>
        <v>1</v>
      </c>
      <c r="R2353">
        <f t="shared" si="145"/>
        <v>15.43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t="s">
        <v>8318</v>
      </c>
      <c r="Q2354">
        <f t="shared" si="144"/>
        <v>0</v>
      </c>
      <c r="R2354">
        <f t="shared" si="145"/>
        <v>0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t="s">
        <v>8318</v>
      </c>
      <c r="Q2355">
        <f t="shared" si="144"/>
        <v>0</v>
      </c>
      <c r="R2355">
        <f t="shared" si="145"/>
        <v>0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t="s">
        <v>8318</v>
      </c>
      <c r="Q2356">
        <f t="shared" si="144"/>
        <v>0</v>
      </c>
      <c r="R2356">
        <f t="shared" si="145"/>
        <v>25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t="s">
        <v>8318</v>
      </c>
      <c r="Q2357">
        <f t="shared" si="144"/>
        <v>1</v>
      </c>
      <c r="R2357">
        <f t="shared" si="145"/>
        <v>27.5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t="s">
        <v>8318</v>
      </c>
      <c r="Q2358">
        <f t="shared" si="144"/>
        <v>0</v>
      </c>
      <c r="R2358">
        <f t="shared" si="145"/>
        <v>0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t="s">
        <v>8318</v>
      </c>
      <c r="Q2359">
        <f t="shared" si="144"/>
        <v>0</v>
      </c>
      <c r="R2359">
        <f t="shared" si="145"/>
        <v>0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t="s">
        <v>8318</v>
      </c>
      <c r="Q2360">
        <f t="shared" si="144"/>
        <v>0</v>
      </c>
      <c r="R2360">
        <f t="shared" si="145"/>
        <v>0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t="s">
        <v>8318</v>
      </c>
      <c r="Q2361">
        <f t="shared" si="144"/>
        <v>15</v>
      </c>
      <c r="R2361">
        <f t="shared" si="145"/>
        <v>367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t="s">
        <v>8318</v>
      </c>
      <c r="Q2362">
        <f t="shared" si="144"/>
        <v>0</v>
      </c>
      <c r="R2362">
        <f t="shared" si="145"/>
        <v>2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t="s">
        <v>8318</v>
      </c>
      <c r="Q2363">
        <f t="shared" si="144"/>
        <v>0</v>
      </c>
      <c r="R2363">
        <f t="shared" si="145"/>
        <v>0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t="s">
        <v>8318</v>
      </c>
      <c r="Q2364">
        <f t="shared" si="144"/>
        <v>29</v>
      </c>
      <c r="R2364">
        <f t="shared" si="145"/>
        <v>60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t="s">
        <v>8318</v>
      </c>
      <c r="Q2365">
        <f t="shared" si="144"/>
        <v>0</v>
      </c>
      <c r="R2365">
        <f t="shared" si="145"/>
        <v>0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t="s">
        <v>8318</v>
      </c>
      <c r="Q2366">
        <f t="shared" si="144"/>
        <v>0</v>
      </c>
      <c r="R2366">
        <f t="shared" si="145"/>
        <v>0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t="s">
        <v>8318</v>
      </c>
      <c r="Q2367">
        <f t="shared" si="144"/>
        <v>0</v>
      </c>
      <c r="R2367">
        <f t="shared" si="145"/>
        <v>0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t="s">
        <v>8318</v>
      </c>
      <c r="Q2368">
        <f t="shared" si="144"/>
        <v>11</v>
      </c>
      <c r="R2368">
        <f t="shared" si="145"/>
        <v>97.41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t="s">
        <v>8318</v>
      </c>
      <c r="Q2369">
        <f t="shared" si="144"/>
        <v>1</v>
      </c>
      <c r="R2369">
        <f t="shared" si="145"/>
        <v>47.86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t="s">
        <v>8318</v>
      </c>
      <c r="Q2370">
        <f t="shared" si="144"/>
        <v>0</v>
      </c>
      <c r="R2370">
        <f t="shared" si="145"/>
        <v>50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t="s">
        <v>8318</v>
      </c>
      <c r="Q2371">
        <f t="shared" ref="Q2371:Q2434" si="148">ROUND(E2371/D2371*100,0)</f>
        <v>0</v>
      </c>
      <c r="R2371">
        <f t="shared" ref="R2371:R2434" si="149">IFERROR(ROUND(E2371/L2371,2),0)</f>
        <v>0</v>
      </c>
      <c r="S2371" s="14">
        <f t="shared" ref="S2371:S2434" si="150">((((J2371/60)/60)/24)+DATE(1970,1,1))</f>
        <v>42380.812627314815</v>
      </c>
      <c r="T2371" s="14">
        <f t="shared" ref="T2371:T2434" si="151">((((I2371/60)/60)/24)+DATE(1970,1,1))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t="s">
        <v>8318</v>
      </c>
      <c r="Q2372">
        <f t="shared" si="148"/>
        <v>0</v>
      </c>
      <c r="R2372">
        <f t="shared" si="149"/>
        <v>20.5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t="s">
        <v>8318</v>
      </c>
      <c r="Q2373">
        <f t="shared" si="148"/>
        <v>0</v>
      </c>
      <c r="R2373">
        <f t="shared" si="149"/>
        <v>0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t="s">
        <v>8318</v>
      </c>
      <c r="Q2374">
        <f t="shared" si="148"/>
        <v>3</v>
      </c>
      <c r="R2374">
        <f t="shared" si="149"/>
        <v>30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t="s">
        <v>8318</v>
      </c>
      <c r="Q2375">
        <f t="shared" si="148"/>
        <v>0</v>
      </c>
      <c r="R2375">
        <f t="shared" si="149"/>
        <v>50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t="s">
        <v>8318</v>
      </c>
      <c r="Q2376">
        <f t="shared" si="148"/>
        <v>0</v>
      </c>
      <c r="R2376">
        <f t="shared" si="149"/>
        <v>10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t="s">
        <v>8318</v>
      </c>
      <c r="Q2377">
        <f t="shared" si="148"/>
        <v>0</v>
      </c>
      <c r="R2377">
        <f t="shared" si="149"/>
        <v>0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t="s">
        <v>8318</v>
      </c>
      <c r="Q2378">
        <f t="shared" si="148"/>
        <v>11</v>
      </c>
      <c r="R2378">
        <f t="shared" si="149"/>
        <v>81.58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t="s">
        <v>8318</v>
      </c>
      <c r="Q2379">
        <f t="shared" si="148"/>
        <v>0</v>
      </c>
      <c r="R2379">
        <f t="shared" si="149"/>
        <v>0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t="s">
        <v>8318</v>
      </c>
      <c r="Q2380">
        <f t="shared" si="148"/>
        <v>0</v>
      </c>
      <c r="R2380">
        <f t="shared" si="149"/>
        <v>0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t="s">
        <v>8318</v>
      </c>
      <c r="Q2381">
        <f t="shared" si="148"/>
        <v>0</v>
      </c>
      <c r="R2381">
        <f t="shared" si="149"/>
        <v>0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t="s">
        <v>8318</v>
      </c>
      <c r="Q2382">
        <f t="shared" si="148"/>
        <v>0</v>
      </c>
      <c r="R2382">
        <f t="shared" si="149"/>
        <v>18.329999999999998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t="s">
        <v>8318</v>
      </c>
      <c r="Q2383">
        <f t="shared" si="148"/>
        <v>2</v>
      </c>
      <c r="R2383">
        <f t="shared" si="149"/>
        <v>224.43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t="s">
        <v>8318</v>
      </c>
      <c r="Q2384">
        <f t="shared" si="148"/>
        <v>3</v>
      </c>
      <c r="R2384">
        <f t="shared" si="149"/>
        <v>37.5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t="s">
        <v>8318</v>
      </c>
      <c r="Q2385">
        <f t="shared" si="148"/>
        <v>4</v>
      </c>
      <c r="R2385">
        <f t="shared" si="149"/>
        <v>145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t="s">
        <v>8318</v>
      </c>
      <c r="Q2386">
        <f t="shared" si="148"/>
        <v>1</v>
      </c>
      <c r="R2386">
        <f t="shared" si="149"/>
        <v>1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t="s">
        <v>8318</v>
      </c>
      <c r="Q2387">
        <f t="shared" si="148"/>
        <v>1</v>
      </c>
      <c r="R2387">
        <f t="shared" si="149"/>
        <v>112.57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t="s">
        <v>8318</v>
      </c>
      <c r="Q2388">
        <f t="shared" si="148"/>
        <v>0</v>
      </c>
      <c r="R2388">
        <f t="shared" si="149"/>
        <v>0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t="s">
        <v>8318</v>
      </c>
      <c r="Q2389">
        <f t="shared" si="148"/>
        <v>1</v>
      </c>
      <c r="R2389">
        <f t="shared" si="149"/>
        <v>342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t="s">
        <v>8318</v>
      </c>
      <c r="Q2390">
        <f t="shared" si="148"/>
        <v>1</v>
      </c>
      <c r="R2390">
        <f t="shared" si="149"/>
        <v>57.88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t="s">
        <v>8318</v>
      </c>
      <c r="Q2391">
        <f t="shared" si="148"/>
        <v>0</v>
      </c>
      <c r="R2391">
        <f t="shared" si="149"/>
        <v>30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t="s">
        <v>8318</v>
      </c>
      <c r="Q2392">
        <f t="shared" si="148"/>
        <v>0</v>
      </c>
      <c r="R2392">
        <f t="shared" si="149"/>
        <v>0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t="s">
        <v>8318</v>
      </c>
      <c r="Q2393">
        <f t="shared" si="148"/>
        <v>0</v>
      </c>
      <c r="R2393">
        <f t="shared" si="149"/>
        <v>25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t="s">
        <v>8318</v>
      </c>
      <c r="Q2394">
        <f t="shared" si="148"/>
        <v>0</v>
      </c>
      <c r="R2394">
        <f t="shared" si="149"/>
        <v>0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t="s">
        <v>8318</v>
      </c>
      <c r="Q2395">
        <f t="shared" si="148"/>
        <v>0</v>
      </c>
      <c r="R2395">
        <f t="shared" si="149"/>
        <v>50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t="s">
        <v>8318</v>
      </c>
      <c r="Q2396">
        <f t="shared" si="148"/>
        <v>0</v>
      </c>
      <c r="R2396">
        <f t="shared" si="149"/>
        <v>1.5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t="s">
        <v>8318</v>
      </c>
      <c r="Q2397">
        <f t="shared" si="148"/>
        <v>0</v>
      </c>
      <c r="R2397">
        <f t="shared" si="149"/>
        <v>0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t="s">
        <v>8318</v>
      </c>
      <c r="Q2398">
        <f t="shared" si="148"/>
        <v>0</v>
      </c>
      <c r="R2398">
        <f t="shared" si="149"/>
        <v>10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t="s">
        <v>8318</v>
      </c>
      <c r="Q2399">
        <f t="shared" si="148"/>
        <v>0</v>
      </c>
      <c r="R2399">
        <f t="shared" si="149"/>
        <v>0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t="s">
        <v>8318</v>
      </c>
      <c r="Q2400">
        <f t="shared" si="148"/>
        <v>0</v>
      </c>
      <c r="R2400">
        <f t="shared" si="149"/>
        <v>0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t="s">
        <v>8318</v>
      </c>
      <c r="Q2401">
        <f t="shared" si="148"/>
        <v>0</v>
      </c>
      <c r="R2401">
        <f t="shared" si="149"/>
        <v>0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t="s">
        <v>8318</v>
      </c>
      <c r="Q2402">
        <f t="shared" si="148"/>
        <v>0</v>
      </c>
      <c r="R2402">
        <f t="shared" si="149"/>
        <v>0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t="s">
        <v>8335</v>
      </c>
      <c r="Q2403">
        <f t="shared" si="148"/>
        <v>1</v>
      </c>
      <c r="R2403">
        <f t="shared" si="149"/>
        <v>22.33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t="s">
        <v>8335</v>
      </c>
      <c r="Q2404">
        <f t="shared" si="148"/>
        <v>0</v>
      </c>
      <c r="R2404">
        <f t="shared" si="149"/>
        <v>52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t="s">
        <v>8335</v>
      </c>
      <c r="Q2405">
        <f t="shared" si="148"/>
        <v>17</v>
      </c>
      <c r="R2405">
        <f t="shared" si="149"/>
        <v>16.829999999999998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t="s">
        <v>8335</v>
      </c>
      <c r="Q2406">
        <f t="shared" si="148"/>
        <v>0</v>
      </c>
      <c r="R2406">
        <f t="shared" si="149"/>
        <v>0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t="s">
        <v>8335</v>
      </c>
      <c r="Q2407">
        <f t="shared" si="148"/>
        <v>23</v>
      </c>
      <c r="R2407">
        <f t="shared" si="149"/>
        <v>56.3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t="s">
        <v>8335</v>
      </c>
      <c r="Q2408">
        <f t="shared" si="148"/>
        <v>41</v>
      </c>
      <c r="R2408">
        <f t="shared" si="149"/>
        <v>84.06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t="s">
        <v>8335</v>
      </c>
      <c r="Q2409">
        <f t="shared" si="148"/>
        <v>25</v>
      </c>
      <c r="R2409">
        <f t="shared" si="149"/>
        <v>168.39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t="s">
        <v>8335</v>
      </c>
      <c r="Q2410">
        <f t="shared" si="148"/>
        <v>0</v>
      </c>
      <c r="R2410">
        <f t="shared" si="149"/>
        <v>15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t="s">
        <v>8335</v>
      </c>
      <c r="Q2411">
        <f t="shared" si="148"/>
        <v>2</v>
      </c>
      <c r="R2411">
        <f t="shared" si="149"/>
        <v>76.67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t="s">
        <v>8335</v>
      </c>
      <c r="Q2412">
        <f t="shared" si="148"/>
        <v>0</v>
      </c>
      <c r="R2412">
        <f t="shared" si="149"/>
        <v>0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t="s">
        <v>8335</v>
      </c>
      <c r="Q2413">
        <f t="shared" si="148"/>
        <v>1</v>
      </c>
      <c r="R2413">
        <f t="shared" si="149"/>
        <v>50.33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t="s">
        <v>8335</v>
      </c>
      <c r="Q2414">
        <f t="shared" si="148"/>
        <v>0</v>
      </c>
      <c r="R2414">
        <f t="shared" si="149"/>
        <v>0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t="s">
        <v>8335</v>
      </c>
      <c r="Q2415">
        <f t="shared" si="148"/>
        <v>1</v>
      </c>
      <c r="R2415">
        <f t="shared" si="149"/>
        <v>8.33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t="s">
        <v>8335</v>
      </c>
      <c r="Q2416">
        <f t="shared" si="148"/>
        <v>3</v>
      </c>
      <c r="R2416">
        <f t="shared" si="149"/>
        <v>35.380000000000003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t="s">
        <v>8335</v>
      </c>
      <c r="Q2417">
        <f t="shared" si="148"/>
        <v>1</v>
      </c>
      <c r="R2417">
        <f t="shared" si="149"/>
        <v>55.83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t="s">
        <v>8335</v>
      </c>
      <c r="Q2418">
        <f t="shared" si="148"/>
        <v>0</v>
      </c>
      <c r="R2418">
        <f t="shared" si="149"/>
        <v>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t="s">
        <v>8335</v>
      </c>
      <c r="Q2419">
        <f t="shared" si="148"/>
        <v>0</v>
      </c>
      <c r="R2419">
        <f t="shared" si="149"/>
        <v>0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t="s">
        <v>8335</v>
      </c>
      <c r="Q2420">
        <f t="shared" si="148"/>
        <v>0</v>
      </c>
      <c r="R2420">
        <f t="shared" si="149"/>
        <v>1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t="s">
        <v>8335</v>
      </c>
      <c r="Q2421">
        <f t="shared" si="148"/>
        <v>0</v>
      </c>
      <c r="R2421">
        <f t="shared" si="149"/>
        <v>0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t="s">
        <v>8335</v>
      </c>
      <c r="Q2422">
        <f t="shared" si="148"/>
        <v>15</v>
      </c>
      <c r="R2422">
        <f t="shared" si="149"/>
        <v>69.47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t="s">
        <v>8335</v>
      </c>
      <c r="Q2423">
        <f t="shared" si="148"/>
        <v>0</v>
      </c>
      <c r="R2423">
        <f t="shared" si="149"/>
        <v>1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t="s">
        <v>8335</v>
      </c>
      <c r="Q2424">
        <f t="shared" si="148"/>
        <v>0</v>
      </c>
      <c r="R2424">
        <f t="shared" si="149"/>
        <v>1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t="s">
        <v>8335</v>
      </c>
      <c r="Q2425">
        <f t="shared" si="148"/>
        <v>0</v>
      </c>
      <c r="R2425">
        <f t="shared" si="149"/>
        <v>8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t="s">
        <v>8335</v>
      </c>
      <c r="Q2426">
        <f t="shared" si="148"/>
        <v>1</v>
      </c>
      <c r="R2426">
        <f t="shared" si="149"/>
        <v>34.44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t="s">
        <v>8335</v>
      </c>
      <c r="Q2427">
        <f t="shared" si="148"/>
        <v>0</v>
      </c>
      <c r="R2427">
        <f t="shared" si="149"/>
        <v>1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t="s">
        <v>8335</v>
      </c>
      <c r="Q2428">
        <f t="shared" si="148"/>
        <v>0</v>
      </c>
      <c r="R2428">
        <f t="shared" si="149"/>
        <v>0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t="s">
        <v>8335</v>
      </c>
      <c r="Q2429">
        <f t="shared" si="148"/>
        <v>0</v>
      </c>
      <c r="R2429">
        <f t="shared" si="149"/>
        <v>1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t="s">
        <v>8335</v>
      </c>
      <c r="Q2430">
        <f t="shared" si="148"/>
        <v>0</v>
      </c>
      <c r="R2430">
        <f t="shared" si="149"/>
        <v>1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t="s">
        <v>8335</v>
      </c>
      <c r="Q2431">
        <f t="shared" si="148"/>
        <v>1</v>
      </c>
      <c r="R2431">
        <f t="shared" si="149"/>
        <v>501.25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t="s">
        <v>8335</v>
      </c>
      <c r="Q2432">
        <f t="shared" si="148"/>
        <v>1</v>
      </c>
      <c r="R2432">
        <f t="shared" si="149"/>
        <v>10.5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t="s">
        <v>8335</v>
      </c>
      <c r="Q2433">
        <f t="shared" si="148"/>
        <v>0</v>
      </c>
      <c r="R2433">
        <f t="shared" si="149"/>
        <v>1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t="s">
        <v>8335</v>
      </c>
      <c r="Q2434">
        <f t="shared" si="148"/>
        <v>0</v>
      </c>
      <c r="R2434">
        <f t="shared" si="149"/>
        <v>1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t="s">
        <v>8335</v>
      </c>
      <c r="Q2435">
        <f t="shared" ref="Q2435:Q2498" si="152">ROUND(E2435/D2435*100,0)</f>
        <v>0</v>
      </c>
      <c r="R2435">
        <f t="shared" ref="R2435:R2498" si="153">IFERROR(ROUND(E2435/L2435,2),0)</f>
        <v>0</v>
      </c>
      <c r="S2435" s="14">
        <f t="shared" ref="S2435:S2498" si="154">((((J2435/60)/60)/24)+DATE(1970,1,1))</f>
        <v>42397.89980324074</v>
      </c>
      <c r="T2435" s="14">
        <f t="shared" ref="T2435:T2498" si="155">((((I2435/60)/60)/24)+DATE(1970,1,1))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t="s">
        <v>8335</v>
      </c>
      <c r="Q2436">
        <f t="shared" si="152"/>
        <v>0</v>
      </c>
      <c r="R2436">
        <f t="shared" si="153"/>
        <v>13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t="s">
        <v>8335</v>
      </c>
      <c r="Q2437">
        <f t="shared" si="152"/>
        <v>0</v>
      </c>
      <c r="R2437">
        <f t="shared" si="153"/>
        <v>306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t="s">
        <v>8335</v>
      </c>
      <c r="Q2438">
        <f t="shared" si="152"/>
        <v>0</v>
      </c>
      <c r="R2438">
        <f t="shared" si="153"/>
        <v>22.5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t="s">
        <v>8335</v>
      </c>
      <c r="Q2439">
        <f t="shared" si="152"/>
        <v>0</v>
      </c>
      <c r="R2439">
        <f t="shared" si="153"/>
        <v>0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t="s">
        <v>8335</v>
      </c>
      <c r="Q2440">
        <f t="shared" si="152"/>
        <v>0</v>
      </c>
      <c r="R2440">
        <f t="shared" si="153"/>
        <v>50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t="s">
        <v>8335</v>
      </c>
      <c r="Q2441">
        <f t="shared" si="152"/>
        <v>0</v>
      </c>
      <c r="R2441">
        <f t="shared" si="153"/>
        <v>0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t="s">
        <v>8335</v>
      </c>
      <c r="Q2442">
        <f t="shared" si="152"/>
        <v>0</v>
      </c>
      <c r="R2442">
        <f t="shared" si="153"/>
        <v>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t="s">
        <v>8350</v>
      </c>
      <c r="Q2443">
        <f t="shared" si="152"/>
        <v>108</v>
      </c>
      <c r="R2443">
        <f t="shared" si="153"/>
        <v>74.23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t="s">
        <v>8350</v>
      </c>
      <c r="Q2444">
        <f t="shared" si="152"/>
        <v>126</v>
      </c>
      <c r="R2444">
        <f t="shared" si="153"/>
        <v>81.25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t="s">
        <v>8350</v>
      </c>
      <c r="Q2445">
        <f t="shared" si="152"/>
        <v>203</v>
      </c>
      <c r="R2445">
        <f t="shared" si="153"/>
        <v>130.22999999999999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t="s">
        <v>8350</v>
      </c>
      <c r="Q2446">
        <f t="shared" si="152"/>
        <v>109</v>
      </c>
      <c r="R2446">
        <f t="shared" si="153"/>
        <v>53.41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t="s">
        <v>8350</v>
      </c>
      <c r="Q2447">
        <f t="shared" si="152"/>
        <v>173</v>
      </c>
      <c r="R2447">
        <f t="shared" si="153"/>
        <v>75.13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t="s">
        <v>8350</v>
      </c>
      <c r="Q2448">
        <f t="shared" si="152"/>
        <v>168</v>
      </c>
      <c r="R2448">
        <f t="shared" si="153"/>
        <v>75.67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t="s">
        <v>8350</v>
      </c>
      <c r="Q2449">
        <f t="shared" si="152"/>
        <v>427</v>
      </c>
      <c r="R2449">
        <f t="shared" si="153"/>
        <v>31.69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t="s">
        <v>8350</v>
      </c>
      <c r="Q2450">
        <f t="shared" si="152"/>
        <v>108</v>
      </c>
      <c r="R2450">
        <f t="shared" si="153"/>
        <v>47.78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t="s">
        <v>8350</v>
      </c>
      <c r="Q2451">
        <f t="shared" si="152"/>
        <v>108</v>
      </c>
      <c r="R2451">
        <f t="shared" si="153"/>
        <v>90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t="s">
        <v>8350</v>
      </c>
      <c r="Q2452">
        <f t="shared" si="152"/>
        <v>102</v>
      </c>
      <c r="R2452">
        <f t="shared" si="153"/>
        <v>149.31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t="s">
        <v>8350</v>
      </c>
      <c r="Q2453">
        <f t="shared" si="152"/>
        <v>115</v>
      </c>
      <c r="R2453">
        <f t="shared" si="153"/>
        <v>62.07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t="s">
        <v>8350</v>
      </c>
      <c r="Q2454">
        <f t="shared" si="152"/>
        <v>134</v>
      </c>
      <c r="R2454">
        <f t="shared" si="153"/>
        <v>53.4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t="s">
        <v>8350</v>
      </c>
      <c r="Q2455">
        <f t="shared" si="152"/>
        <v>155</v>
      </c>
      <c r="R2455">
        <f t="shared" si="153"/>
        <v>69.27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t="s">
        <v>8350</v>
      </c>
      <c r="Q2456">
        <f t="shared" si="152"/>
        <v>101</v>
      </c>
      <c r="R2456">
        <f t="shared" si="153"/>
        <v>271.51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t="s">
        <v>8350</v>
      </c>
      <c r="Q2457">
        <f t="shared" si="152"/>
        <v>182</v>
      </c>
      <c r="R2457">
        <f t="shared" si="153"/>
        <v>34.130000000000003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t="s">
        <v>8350</v>
      </c>
      <c r="Q2458">
        <f t="shared" si="152"/>
        <v>181</v>
      </c>
      <c r="R2458">
        <f t="shared" si="153"/>
        <v>40.49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t="s">
        <v>8350</v>
      </c>
      <c r="Q2459">
        <f t="shared" si="152"/>
        <v>102</v>
      </c>
      <c r="R2459">
        <f t="shared" si="153"/>
        <v>189.76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t="s">
        <v>8350</v>
      </c>
      <c r="Q2460">
        <f t="shared" si="152"/>
        <v>110</v>
      </c>
      <c r="R2460">
        <f t="shared" si="153"/>
        <v>68.86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t="s">
        <v>8350</v>
      </c>
      <c r="Q2461">
        <f t="shared" si="152"/>
        <v>102</v>
      </c>
      <c r="R2461">
        <f t="shared" si="153"/>
        <v>108.78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t="s">
        <v>8350</v>
      </c>
      <c r="Q2462">
        <f t="shared" si="152"/>
        <v>101</v>
      </c>
      <c r="R2462">
        <f t="shared" si="153"/>
        <v>125.99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t="s">
        <v>8327</v>
      </c>
      <c r="Q2463">
        <f t="shared" si="152"/>
        <v>104</v>
      </c>
      <c r="R2463">
        <f t="shared" si="153"/>
        <v>90.52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t="s">
        <v>8327</v>
      </c>
      <c r="Q2464">
        <f t="shared" si="152"/>
        <v>111</v>
      </c>
      <c r="R2464">
        <f t="shared" si="153"/>
        <v>28.88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t="s">
        <v>8327</v>
      </c>
      <c r="Q2465">
        <f t="shared" si="152"/>
        <v>116</v>
      </c>
      <c r="R2465">
        <f t="shared" si="153"/>
        <v>31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t="s">
        <v>8327</v>
      </c>
      <c r="Q2466">
        <f t="shared" si="152"/>
        <v>111</v>
      </c>
      <c r="R2466">
        <f t="shared" si="153"/>
        <v>51.67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t="s">
        <v>8327</v>
      </c>
      <c r="Q2467">
        <f t="shared" si="152"/>
        <v>180</v>
      </c>
      <c r="R2467">
        <f t="shared" si="153"/>
        <v>26.27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t="s">
        <v>8327</v>
      </c>
      <c r="Q2468">
        <f t="shared" si="152"/>
        <v>100</v>
      </c>
      <c r="R2468">
        <f t="shared" si="153"/>
        <v>48.08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t="s">
        <v>8327</v>
      </c>
      <c r="Q2469">
        <f t="shared" si="152"/>
        <v>119</v>
      </c>
      <c r="R2469">
        <f t="shared" si="153"/>
        <v>27.56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t="s">
        <v>8327</v>
      </c>
      <c r="Q2470">
        <f t="shared" si="152"/>
        <v>107</v>
      </c>
      <c r="R2470">
        <f t="shared" si="153"/>
        <v>36.97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t="s">
        <v>8327</v>
      </c>
      <c r="Q2471">
        <f t="shared" si="152"/>
        <v>114</v>
      </c>
      <c r="R2471">
        <f t="shared" si="153"/>
        <v>29.02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t="s">
        <v>8327</v>
      </c>
      <c r="Q2472">
        <f t="shared" si="152"/>
        <v>103</v>
      </c>
      <c r="R2472">
        <f t="shared" si="153"/>
        <v>28.66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t="s">
        <v>8327</v>
      </c>
      <c r="Q2473">
        <f t="shared" si="152"/>
        <v>128</v>
      </c>
      <c r="R2473">
        <f t="shared" si="153"/>
        <v>37.65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t="s">
        <v>8327</v>
      </c>
      <c r="Q2474">
        <f t="shared" si="152"/>
        <v>136</v>
      </c>
      <c r="R2474">
        <f t="shared" si="153"/>
        <v>97.9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t="s">
        <v>8327</v>
      </c>
      <c r="Q2475">
        <f t="shared" si="152"/>
        <v>100</v>
      </c>
      <c r="R2475">
        <f t="shared" si="153"/>
        <v>42.55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t="s">
        <v>8327</v>
      </c>
      <c r="Q2476">
        <f t="shared" si="152"/>
        <v>100</v>
      </c>
      <c r="R2476">
        <f t="shared" si="153"/>
        <v>131.58000000000001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t="s">
        <v>8327</v>
      </c>
      <c r="Q2477">
        <f t="shared" si="152"/>
        <v>105</v>
      </c>
      <c r="R2477">
        <f t="shared" si="153"/>
        <v>32.32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t="s">
        <v>8327</v>
      </c>
      <c r="Q2478">
        <f t="shared" si="152"/>
        <v>105</v>
      </c>
      <c r="R2478">
        <f t="shared" si="153"/>
        <v>61.1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t="s">
        <v>8327</v>
      </c>
      <c r="Q2479">
        <f t="shared" si="152"/>
        <v>171</v>
      </c>
      <c r="R2479">
        <f t="shared" si="153"/>
        <v>31.34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t="s">
        <v>8327</v>
      </c>
      <c r="Q2480">
        <f t="shared" si="152"/>
        <v>128</v>
      </c>
      <c r="R2480">
        <f t="shared" si="153"/>
        <v>129.11000000000001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t="s">
        <v>8327</v>
      </c>
      <c r="Q2481">
        <f t="shared" si="152"/>
        <v>133</v>
      </c>
      <c r="R2481">
        <f t="shared" si="153"/>
        <v>25.02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t="s">
        <v>8327</v>
      </c>
      <c r="Q2482">
        <f t="shared" si="152"/>
        <v>100</v>
      </c>
      <c r="R2482">
        <f t="shared" si="153"/>
        <v>250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t="s">
        <v>8327</v>
      </c>
      <c r="Q2483">
        <f t="shared" si="152"/>
        <v>113</v>
      </c>
      <c r="R2483">
        <f t="shared" si="153"/>
        <v>47.54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t="s">
        <v>8327</v>
      </c>
      <c r="Q2484">
        <f t="shared" si="152"/>
        <v>100</v>
      </c>
      <c r="R2484">
        <f t="shared" si="153"/>
        <v>40.04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t="s">
        <v>8327</v>
      </c>
      <c r="Q2485">
        <f t="shared" si="152"/>
        <v>114</v>
      </c>
      <c r="R2485">
        <f t="shared" si="153"/>
        <v>65.84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t="s">
        <v>8327</v>
      </c>
      <c r="Q2486">
        <f t="shared" si="152"/>
        <v>119</v>
      </c>
      <c r="R2486">
        <f t="shared" si="153"/>
        <v>46.4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t="s">
        <v>8327</v>
      </c>
      <c r="Q2487">
        <f t="shared" si="152"/>
        <v>103</v>
      </c>
      <c r="R2487">
        <f t="shared" si="153"/>
        <v>50.37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t="s">
        <v>8327</v>
      </c>
      <c r="Q2488">
        <f t="shared" si="152"/>
        <v>266</v>
      </c>
      <c r="R2488">
        <f t="shared" si="153"/>
        <v>26.57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t="s">
        <v>8327</v>
      </c>
      <c r="Q2489">
        <f t="shared" si="152"/>
        <v>100</v>
      </c>
      <c r="R2489">
        <f t="shared" si="153"/>
        <v>39.49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t="s">
        <v>8327</v>
      </c>
      <c r="Q2490">
        <f t="shared" si="152"/>
        <v>107</v>
      </c>
      <c r="R2490">
        <f t="shared" si="153"/>
        <v>49.25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t="s">
        <v>8327</v>
      </c>
      <c r="Q2491">
        <f t="shared" si="152"/>
        <v>134</v>
      </c>
      <c r="R2491">
        <f t="shared" si="153"/>
        <v>62.38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t="s">
        <v>8327</v>
      </c>
      <c r="Q2492">
        <f t="shared" si="152"/>
        <v>121</v>
      </c>
      <c r="R2492">
        <f t="shared" si="153"/>
        <v>37.94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t="s">
        <v>8327</v>
      </c>
      <c r="Q2493">
        <f t="shared" si="152"/>
        <v>103</v>
      </c>
      <c r="R2493">
        <f t="shared" si="153"/>
        <v>51.6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t="s">
        <v>8327</v>
      </c>
      <c r="Q2494">
        <f t="shared" si="152"/>
        <v>125</v>
      </c>
      <c r="R2494">
        <f t="shared" si="153"/>
        <v>27.78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t="s">
        <v>8327</v>
      </c>
      <c r="Q2495">
        <f t="shared" si="152"/>
        <v>129</v>
      </c>
      <c r="R2495">
        <f t="shared" si="153"/>
        <v>99.38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t="s">
        <v>8327</v>
      </c>
      <c r="Q2496">
        <f t="shared" si="152"/>
        <v>101</v>
      </c>
      <c r="R2496">
        <f t="shared" si="153"/>
        <v>38.85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t="s">
        <v>8327</v>
      </c>
      <c r="Q2497">
        <f t="shared" si="152"/>
        <v>128</v>
      </c>
      <c r="R2497">
        <f t="shared" si="153"/>
        <v>45.55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t="s">
        <v>8327</v>
      </c>
      <c r="Q2498">
        <f t="shared" si="152"/>
        <v>100</v>
      </c>
      <c r="R2498">
        <f t="shared" si="153"/>
        <v>600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t="s">
        <v>8327</v>
      </c>
      <c r="Q2499">
        <f t="shared" ref="Q2499:Q2562" si="156">ROUND(E2499/D2499*100,0)</f>
        <v>113</v>
      </c>
      <c r="R2499">
        <f t="shared" ref="R2499:R2562" si="157">IFERROR(ROUND(E2499/L2499,2),0)</f>
        <v>80.55</v>
      </c>
      <c r="S2499" s="14">
        <f t="shared" ref="S2499:S2562" si="158">((((J2499/60)/60)/24)+DATE(1970,1,1))</f>
        <v>40730.878912037035</v>
      </c>
      <c r="T2499" s="14">
        <f t="shared" ref="T2499:T2562" si="159">((((I2499/60)/60)/24)+DATE(1970,1,1))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t="s">
        <v>8327</v>
      </c>
      <c r="Q2500">
        <f t="shared" si="156"/>
        <v>106</v>
      </c>
      <c r="R2500">
        <f t="shared" si="157"/>
        <v>52.8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t="s">
        <v>8327</v>
      </c>
      <c r="Q2501">
        <f t="shared" si="156"/>
        <v>203</v>
      </c>
      <c r="R2501">
        <f t="shared" si="157"/>
        <v>47.68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t="s">
        <v>8327</v>
      </c>
      <c r="Q2502">
        <f t="shared" si="156"/>
        <v>113</v>
      </c>
      <c r="R2502">
        <f t="shared" si="157"/>
        <v>23.45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t="s">
        <v>8351</v>
      </c>
      <c r="Q2503">
        <f t="shared" si="156"/>
        <v>3</v>
      </c>
      <c r="R2503">
        <f t="shared" si="157"/>
        <v>40.14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t="s">
        <v>8351</v>
      </c>
      <c r="Q2504">
        <f t="shared" si="156"/>
        <v>0</v>
      </c>
      <c r="R2504">
        <f t="shared" si="157"/>
        <v>17.2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t="s">
        <v>8351</v>
      </c>
      <c r="Q2505">
        <f t="shared" si="156"/>
        <v>0</v>
      </c>
      <c r="R2505">
        <f t="shared" si="157"/>
        <v>0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t="s">
        <v>8351</v>
      </c>
      <c r="Q2506">
        <f t="shared" si="156"/>
        <v>0</v>
      </c>
      <c r="R2506">
        <f t="shared" si="157"/>
        <v>0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t="s">
        <v>8351</v>
      </c>
      <c r="Q2507">
        <f t="shared" si="156"/>
        <v>0</v>
      </c>
      <c r="R2507">
        <f t="shared" si="157"/>
        <v>0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t="s">
        <v>8351</v>
      </c>
      <c r="Q2508">
        <f t="shared" si="156"/>
        <v>1</v>
      </c>
      <c r="R2508">
        <f t="shared" si="157"/>
        <v>15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t="s">
        <v>8351</v>
      </c>
      <c r="Q2509">
        <f t="shared" si="156"/>
        <v>0</v>
      </c>
      <c r="R2509">
        <f t="shared" si="157"/>
        <v>0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t="s">
        <v>8351</v>
      </c>
      <c r="Q2510">
        <f t="shared" si="156"/>
        <v>0</v>
      </c>
      <c r="R2510">
        <f t="shared" si="157"/>
        <v>0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t="s">
        <v>8351</v>
      </c>
      <c r="Q2511">
        <f t="shared" si="156"/>
        <v>1</v>
      </c>
      <c r="R2511">
        <f t="shared" si="157"/>
        <v>35.71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t="s">
        <v>8351</v>
      </c>
      <c r="Q2512">
        <f t="shared" si="156"/>
        <v>0</v>
      </c>
      <c r="R2512">
        <f t="shared" si="157"/>
        <v>37.5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t="s">
        <v>8351</v>
      </c>
      <c r="Q2513">
        <f t="shared" si="156"/>
        <v>0</v>
      </c>
      <c r="R2513">
        <f t="shared" si="157"/>
        <v>0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t="s">
        <v>8351</v>
      </c>
      <c r="Q2514">
        <f t="shared" si="156"/>
        <v>0</v>
      </c>
      <c r="R2514">
        <f t="shared" si="157"/>
        <v>0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t="s">
        <v>8351</v>
      </c>
      <c r="Q2515">
        <f t="shared" si="156"/>
        <v>0</v>
      </c>
      <c r="R2515">
        <f t="shared" si="157"/>
        <v>0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t="s">
        <v>8351</v>
      </c>
      <c r="Q2516">
        <f t="shared" si="156"/>
        <v>2</v>
      </c>
      <c r="R2516">
        <f t="shared" si="157"/>
        <v>52.5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t="s">
        <v>8351</v>
      </c>
      <c r="Q2517">
        <f t="shared" si="156"/>
        <v>19</v>
      </c>
      <c r="R2517">
        <f t="shared" si="157"/>
        <v>77.5</v>
      </c>
      <c r="S2517" s="14">
        <f t="shared" si="158"/>
        <v>42027.839733796296</v>
      </c>
      <c r="T2517" s="14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t="s">
        <v>8351</v>
      </c>
      <c r="Q2518">
        <f t="shared" si="156"/>
        <v>0</v>
      </c>
      <c r="R2518">
        <f t="shared" si="157"/>
        <v>0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t="s">
        <v>8351</v>
      </c>
      <c r="Q2519">
        <f t="shared" si="156"/>
        <v>10</v>
      </c>
      <c r="R2519">
        <f t="shared" si="157"/>
        <v>53.55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t="s">
        <v>8351</v>
      </c>
      <c r="Q2520">
        <f t="shared" si="156"/>
        <v>0</v>
      </c>
      <c r="R2520">
        <f t="shared" si="157"/>
        <v>0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t="s">
        <v>8351</v>
      </c>
      <c r="Q2521">
        <f t="shared" si="156"/>
        <v>0</v>
      </c>
      <c r="R2521">
        <f t="shared" si="157"/>
        <v>16.25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t="s">
        <v>8351</v>
      </c>
      <c r="Q2522">
        <f t="shared" si="156"/>
        <v>0</v>
      </c>
      <c r="R2522">
        <f t="shared" si="157"/>
        <v>0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t="s">
        <v>8352</v>
      </c>
      <c r="Q2523">
        <f t="shared" si="156"/>
        <v>109</v>
      </c>
      <c r="R2523">
        <f t="shared" si="157"/>
        <v>103.68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t="s">
        <v>8352</v>
      </c>
      <c r="Q2524">
        <f t="shared" si="156"/>
        <v>100</v>
      </c>
      <c r="R2524">
        <f t="shared" si="157"/>
        <v>185.19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t="s">
        <v>8352</v>
      </c>
      <c r="Q2525">
        <f t="shared" si="156"/>
        <v>156</v>
      </c>
      <c r="R2525">
        <f t="shared" si="157"/>
        <v>54.15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t="s">
        <v>8352</v>
      </c>
      <c r="Q2526">
        <f t="shared" si="156"/>
        <v>102</v>
      </c>
      <c r="R2526">
        <f t="shared" si="157"/>
        <v>177.21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t="s">
        <v>8352</v>
      </c>
      <c r="Q2527">
        <f t="shared" si="156"/>
        <v>100</v>
      </c>
      <c r="R2527">
        <f t="shared" si="157"/>
        <v>100.33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t="s">
        <v>8352</v>
      </c>
      <c r="Q2528">
        <f t="shared" si="156"/>
        <v>113</v>
      </c>
      <c r="R2528">
        <f t="shared" si="157"/>
        <v>136.91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t="s">
        <v>8352</v>
      </c>
      <c r="Q2529">
        <f t="shared" si="156"/>
        <v>102</v>
      </c>
      <c r="R2529">
        <f t="shared" si="157"/>
        <v>57.54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t="s">
        <v>8352</v>
      </c>
      <c r="Q2530">
        <f t="shared" si="156"/>
        <v>107</v>
      </c>
      <c r="R2530">
        <f t="shared" si="157"/>
        <v>52.96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t="s">
        <v>8352</v>
      </c>
      <c r="Q2531">
        <f t="shared" si="156"/>
        <v>104</v>
      </c>
      <c r="R2531">
        <f t="shared" si="157"/>
        <v>82.33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t="s">
        <v>8352</v>
      </c>
      <c r="Q2532">
        <f t="shared" si="156"/>
        <v>100</v>
      </c>
      <c r="R2532">
        <f t="shared" si="157"/>
        <v>135.41999999999999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t="s">
        <v>8352</v>
      </c>
      <c r="Q2533">
        <f t="shared" si="156"/>
        <v>100</v>
      </c>
      <c r="R2533">
        <f t="shared" si="157"/>
        <v>74.069999999999993</v>
      </c>
      <c r="S2533" s="14">
        <f t="shared" si="158"/>
        <v>42208.680023148147</v>
      </c>
      <c r="T2533" s="14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t="s">
        <v>8352</v>
      </c>
      <c r="Q2534">
        <f t="shared" si="156"/>
        <v>126</v>
      </c>
      <c r="R2534">
        <f t="shared" si="157"/>
        <v>84.08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t="s">
        <v>8352</v>
      </c>
      <c r="Q2535">
        <f t="shared" si="156"/>
        <v>111</v>
      </c>
      <c r="R2535">
        <f t="shared" si="157"/>
        <v>61.03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t="s">
        <v>8352</v>
      </c>
      <c r="Q2536">
        <f t="shared" si="156"/>
        <v>105</v>
      </c>
      <c r="R2536">
        <f t="shared" si="157"/>
        <v>150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t="s">
        <v>8352</v>
      </c>
      <c r="Q2537">
        <f t="shared" si="156"/>
        <v>104</v>
      </c>
      <c r="R2537">
        <f t="shared" si="157"/>
        <v>266.08999999999997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t="s">
        <v>8352</v>
      </c>
      <c r="Q2538">
        <f t="shared" si="156"/>
        <v>116</v>
      </c>
      <c r="R2538">
        <f t="shared" si="157"/>
        <v>7.25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t="s">
        <v>8352</v>
      </c>
      <c r="Q2539">
        <f t="shared" si="156"/>
        <v>110</v>
      </c>
      <c r="R2539">
        <f t="shared" si="157"/>
        <v>100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t="s">
        <v>8352</v>
      </c>
      <c r="Q2540">
        <f t="shared" si="156"/>
        <v>113</v>
      </c>
      <c r="R2540">
        <f t="shared" si="157"/>
        <v>109.96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t="s">
        <v>8352</v>
      </c>
      <c r="Q2541">
        <f t="shared" si="156"/>
        <v>100</v>
      </c>
      <c r="R2541">
        <f t="shared" si="157"/>
        <v>169.92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t="s">
        <v>8352</v>
      </c>
      <c r="Q2542">
        <f t="shared" si="156"/>
        <v>103</v>
      </c>
      <c r="R2542">
        <f t="shared" si="157"/>
        <v>95.74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t="s">
        <v>8352</v>
      </c>
      <c r="Q2543">
        <f t="shared" si="156"/>
        <v>107</v>
      </c>
      <c r="R2543">
        <f t="shared" si="157"/>
        <v>59.46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t="s">
        <v>8352</v>
      </c>
      <c r="Q2544">
        <f t="shared" si="156"/>
        <v>104</v>
      </c>
      <c r="R2544">
        <f t="shared" si="157"/>
        <v>55.77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t="s">
        <v>8352</v>
      </c>
      <c r="Q2545">
        <f t="shared" si="156"/>
        <v>156</v>
      </c>
      <c r="R2545">
        <f t="shared" si="157"/>
        <v>30.08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t="s">
        <v>8352</v>
      </c>
      <c r="Q2546">
        <f t="shared" si="156"/>
        <v>101</v>
      </c>
      <c r="R2546">
        <f t="shared" si="157"/>
        <v>88.44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t="s">
        <v>8352</v>
      </c>
      <c r="Q2547">
        <f t="shared" si="156"/>
        <v>195</v>
      </c>
      <c r="R2547">
        <f t="shared" si="157"/>
        <v>64.03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t="s">
        <v>8352</v>
      </c>
      <c r="Q2548">
        <f t="shared" si="156"/>
        <v>112</v>
      </c>
      <c r="R2548">
        <f t="shared" si="157"/>
        <v>60.15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t="s">
        <v>8352</v>
      </c>
      <c r="Q2549">
        <f t="shared" si="156"/>
        <v>120</v>
      </c>
      <c r="R2549">
        <f t="shared" si="157"/>
        <v>49.19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t="s">
        <v>8352</v>
      </c>
      <c r="Q2550">
        <f t="shared" si="156"/>
        <v>102</v>
      </c>
      <c r="R2550">
        <f t="shared" si="157"/>
        <v>165.16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t="s">
        <v>8352</v>
      </c>
      <c r="Q2551">
        <f t="shared" si="156"/>
        <v>103</v>
      </c>
      <c r="R2551">
        <f t="shared" si="157"/>
        <v>43.62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t="s">
        <v>8352</v>
      </c>
      <c r="Q2552">
        <f t="shared" si="156"/>
        <v>101</v>
      </c>
      <c r="R2552">
        <f t="shared" si="157"/>
        <v>43.7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t="s">
        <v>8352</v>
      </c>
      <c r="Q2553">
        <f t="shared" si="156"/>
        <v>103</v>
      </c>
      <c r="R2553">
        <f t="shared" si="157"/>
        <v>67.42</v>
      </c>
      <c r="S2553" s="14">
        <f t="shared" si="158"/>
        <v>40961.252141203702</v>
      </c>
      <c r="T2553" s="14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t="s">
        <v>8352</v>
      </c>
      <c r="Q2554">
        <f t="shared" si="156"/>
        <v>107</v>
      </c>
      <c r="R2554">
        <f t="shared" si="157"/>
        <v>177.5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t="s">
        <v>8352</v>
      </c>
      <c r="Q2555">
        <f t="shared" si="156"/>
        <v>156</v>
      </c>
      <c r="R2555">
        <f t="shared" si="157"/>
        <v>38.880000000000003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t="s">
        <v>8352</v>
      </c>
      <c r="Q2556">
        <f t="shared" si="156"/>
        <v>123</v>
      </c>
      <c r="R2556">
        <f t="shared" si="157"/>
        <v>54.99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t="s">
        <v>8352</v>
      </c>
      <c r="Q2557">
        <f t="shared" si="156"/>
        <v>107</v>
      </c>
      <c r="R2557">
        <f t="shared" si="157"/>
        <v>61.34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t="s">
        <v>8352</v>
      </c>
      <c r="Q2558">
        <f t="shared" si="156"/>
        <v>106</v>
      </c>
      <c r="R2558">
        <f t="shared" si="157"/>
        <v>23.12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t="s">
        <v>8352</v>
      </c>
      <c r="Q2559">
        <f t="shared" si="156"/>
        <v>118</v>
      </c>
      <c r="R2559">
        <f t="shared" si="157"/>
        <v>29.61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t="s">
        <v>8352</v>
      </c>
      <c r="Q2560">
        <f t="shared" si="156"/>
        <v>109</v>
      </c>
      <c r="R2560">
        <f t="shared" si="157"/>
        <v>75.61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t="s">
        <v>8352</v>
      </c>
      <c r="Q2561">
        <f t="shared" si="156"/>
        <v>111</v>
      </c>
      <c r="R2561">
        <f t="shared" si="157"/>
        <v>35.6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t="s">
        <v>8352</v>
      </c>
      <c r="Q2562">
        <f t="shared" si="156"/>
        <v>100</v>
      </c>
      <c r="R2562">
        <f t="shared" si="157"/>
        <v>143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t="s">
        <v>8335</v>
      </c>
      <c r="Q2563">
        <f t="shared" ref="Q2563:Q2626" si="160">ROUND(E2563/D2563*100,0)</f>
        <v>0</v>
      </c>
      <c r="R2563">
        <f t="shared" ref="R2563:R2626" si="161">IFERROR(ROUND(E2563/L2563,2),0)</f>
        <v>0</v>
      </c>
      <c r="S2563" s="14">
        <f t="shared" ref="S2563:S2626" si="162">((((J2563/60)/60)/24)+DATE(1970,1,1))</f>
        <v>42260.528807870374</v>
      </c>
      <c r="T2563" s="14">
        <f t="shared" ref="T2563:T2626" si="163">((((I2563/60)/60)/24)+DATE(1970,1,1))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t="s">
        <v>8335</v>
      </c>
      <c r="Q2564">
        <f t="shared" si="160"/>
        <v>1</v>
      </c>
      <c r="R2564">
        <f t="shared" si="161"/>
        <v>25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t="s">
        <v>8335</v>
      </c>
      <c r="Q2565">
        <f t="shared" si="160"/>
        <v>0</v>
      </c>
      <c r="R2565">
        <f t="shared" si="161"/>
        <v>0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t="s">
        <v>8335</v>
      </c>
      <c r="Q2566">
        <f t="shared" si="160"/>
        <v>0</v>
      </c>
      <c r="R2566">
        <f t="shared" si="161"/>
        <v>0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t="s">
        <v>8335</v>
      </c>
      <c r="Q2567">
        <f t="shared" si="160"/>
        <v>1</v>
      </c>
      <c r="R2567">
        <f t="shared" si="161"/>
        <v>100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t="s">
        <v>8335</v>
      </c>
      <c r="Q2568">
        <f t="shared" si="160"/>
        <v>0</v>
      </c>
      <c r="R2568">
        <f t="shared" si="161"/>
        <v>0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t="s">
        <v>8335</v>
      </c>
      <c r="Q2569">
        <f t="shared" si="160"/>
        <v>0</v>
      </c>
      <c r="R2569">
        <f t="shared" si="161"/>
        <v>60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t="s">
        <v>8335</v>
      </c>
      <c r="Q2570">
        <f t="shared" si="160"/>
        <v>1</v>
      </c>
      <c r="R2570">
        <f t="shared" si="161"/>
        <v>50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t="s">
        <v>8335</v>
      </c>
      <c r="Q2571">
        <f t="shared" si="160"/>
        <v>2</v>
      </c>
      <c r="R2571">
        <f t="shared" si="161"/>
        <v>72.5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t="s">
        <v>8335</v>
      </c>
      <c r="Q2572">
        <f t="shared" si="160"/>
        <v>1</v>
      </c>
      <c r="R2572">
        <f t="shared" si="161"/>
        <v>29.5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t="s">
        <v>8335</v>
      </c>
      <c r="Q2573">
        <f t="shared" si="160"/>
        <v>0</v>
      </c>
      <c r="R2573">
        <f t="shared" si="161"/>
        <v>62.5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t="s">
        <v>8335</v>
      </c>
      <c r="Q2574">
        <f t="shared" si="160"/>
        <v>0</v>
      </c>
      <c r="R2574">
        <f t="shared" si="161"/>
        <v>0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t="s">
        <v>8335</v>
      </c>
      <c r="Q2575">
        <f t="shared" si="160"/>
        <v>0</v>
      </c>
      <c r="R2575">
        <f t="shared" si="161"/>
        <v>0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t="s">
        <v>8335</v>
      </c>
      <c r="Q2576">
        <f t="shared" si="160"/>
        <v>0</v>
      </c>
      <c r="R2576">
        <f t="shared" si="161"/>
        <v>0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t="s">
        <v>8335</v>
      </c>
      <c r="Q2577">
        <f t="shared" si="160"/>
        <v>0</v>
      </c>
      <c r="R2577">
        <f t="shared" si="161"/>
        <v>0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t="s">
        <v>8335</v>
      </c>
      <c r="Q2578">
        <f t="shared" si="160"/>
        <v>0</v>
      </c>
      <c r="R2578">
        <f t="shared" si="161"/>
        <v>0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t="s">
        <v>8335</v>
      </c>
      <c r="Q2579">
        <f t="shared" si="160"/>
        <v>0</v>
      </c>
      <c r="R2579">
        <f t="shared" si="161"/>
        <v>0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t="s">
        <v>8335</v>
      </c>
      <c r="Q2580">
        <f t="shared" si="160"/>
        <v>0</v>
      </c>
      <c r="R2580">
        <f t="shared" si="161"/>
        <v>0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t="s">
        <v>8335</v>
      </c>
      <c r="Q2581">
        <f t="shared" si="160"/>
        <v>0</v>
      </c>
      <c r="R2581">
        <f t="shared" si="161"/>
        <v>23.08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t="s">
        <v>8335</v>
      </c>
      <c r="Q2582">
        <f t="shared" si="160"/>
        <v>1</v>
      </c>
      <c r="R2582">
        <f t="shared" si="161"/>
        <v>25.5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t="s">
        <v>8335</v>
      </c>
      <c r="Q2583">
        <f t="shared" si="160"/>
        <v>11</v>
      </c>
      <c r="R2583">
        <f t="shared" si="161"/>
        <v>48.18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t="s">
        <v>8335</v>
      </c>
      <c r="Q2584">
        <f t="shared" si="160"/>
        <v>0</v>
      </c>
      <c r="R2584">
        <f t="shared" si="161"/>
        <v>1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t="s">
        <v>8335</v>
      </c>
      <c r="Q2585">
        <f t="shared" si="160"/>
        <v>1</v>
      </c>
      <c r="R2585">
        <f t="shared" si="161"/>
        <v>1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t="s">
        <v>8335</v>
      </c>
      <c r="Q2586">
        <f t="shared" si="160"/>
        <v>0</v>
      </c>
      <c r="R2586">
        <f t="shared" si="161"/>
        <v>0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t="s">
        <v>8335</v>
      </c>
      <c r="Q2587">
        <f t="shared" si="160"/>
        <v>0</v>
      </c>
      <c r="R2587">
        <f t="shared" si="161"/>
        <v>50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t="s">
        <v>8335</v>
      </c>
      <c r="Q2588">
        <f t="shared" si="160"/>
        <v>0</v>
      </c>
      <c r="R2588">
        <f t="shared" si="161"/>
        <v>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t="s">
        <v>8335</v>
      </c>
      <c r="Q2589">
        <f t="shared" si="160"/>
        <v>2</v>
      </c>
      <c r="R2589">
        <f t="shared" si="161"/>
        <v>202.83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t="s">
        <v>8335</v>
      </c>
      <c r="Q2590">
        <f t="shared" si="160"/>
        <v>4</v>
      </c>
      <c r="R2590">
        <f t="shared" si="161"/>
        <v>29.13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t="s">
        <v>8335</v>
      </c>
      <c r="Q2591">
        <f t="shared" si="160"/>
        <v>0</v>
      </c>
      <c r="R2591">
        <f t="shared" si="161"/>
        <v>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t="s">
        <v>8335</v>
      </c>
      <c r="Q2592">
        <f t="shared" si="160"/>
        <v>0</v>
      </c>
      <c r="R2592">
        <f t="shared" si="161"/>
        <v>0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t="s">
        <v>8335</v>
      </c>
      <c r="Q2593">
        <f t="shared" si="160"/>
        <v>2</v>
      </c>
      <c r="R2593">
        <f t="shared" si="161"/>
        <v>13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t="s">
        <v>8335</v>
      </c>
      <c r="Q2594">
        <f t="shared" si="160"/>
        <v>0</v>
      </c>
      <c r="R2594">
        <f t="shared" si="161"/>
        <v>50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t="s">
        <v>8335</v>
      </c>
      <c r="Q2595">
        <f t="shared" si="160"/>
        <v>0</v>
      </c>
      <c r="R2595">
        <f t="shared" si="161"/>
        <v>0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t="s">
        <v>8335</v>
      </c>
      <c r="Q2596">
        <f t="shared" si="160"/>
        <v>0</v>
      </c>
      <c r="R2596">
        <f t="shared" si="161"/>
        <v>1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t="s">
        <v>8335</v>
      </c>
      <c r="Q2597">
        <f t="shared" si="160"/>
        <v>12</v>
      </c>
      <c r="R2597">
        <f t="shared" si="161"/>
        <v>96.05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t="s">
        <v>8335</v>
      </c>
      <c r="Q2598">
        <f t="shared" si="160"/>
        <v>24</v>
      </c>
      <c r="R2598">
        <f t="shared" si="161"/>
        <v>305.77999999999997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t="s">
        <v>8335</v>
      </c>
      <c r="Q2599">
        <f t="shared" si="160"/>
        <v>6</v>
      </c>
      <c r="R2599">
        <f t="shared" si="161"/>
        <v>12.14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t="s">
        <v>8335</v>
      </c>
      <c r="Q2600">
        <f t="shared" si="160"/>
        <v>39</v>
      </c>
      <c r="R2600">
        <f t="shared" si="161"/>
        <v>83.57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t="s">
        <v>8335</v>
      </c>
      <c r="Q2601">
        <f t="shared" si="160"/>
        <v>1</v>
      </c>
      <c r="R2601">
        <f t="shared" si="161"/>
        <v>18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t="s">
        <v>8335</v>
      </c>
      <c r="Q2602">
        <f t="shared" si="160"/>
        <v>7</v>
      </c>
      <c r="R2602">
        <f t="shared" si="161"/>
        <v>115.53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t="s">
        <v>8353</v>
      </c>
      <c r="Q2603">
        <f t="shared" si="160"/>
        <v>661</v>
      </c>
      <c r="R2603">
        <f t="shared" si="161"/>
        <v>21.9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t="s">
        <v>8353</v>
      </c>
      <c r="Q2604">
        <f t="shared" si="160"/>
        <v>326</v>
      </c>
      <c r="R2604">
        <f t="shared" si="161"/>
        <v>80.02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t="s">
        <v>8353</v>
      </c>
      <c r="Q2605">
        <f t="shared" si="160"/>
        <v>101</v>
      </c>
      <c r="R2605">
        <f t="shared" si="161"/>
        <v>35.520000000000003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t="s">
        <v>8353</v>
      </c>
      <c r="Q2606">
        <f t="shared" si="160"/>
        <v>104</v>
      </c>
      <c r="R2606">
        <f t="shared" si="161"/>
        <v>64.930000000000007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t="s">
        <v>8353</v>
      </c>
      <c r="Q2607">
        <f t="shared" si="160"/>
        <v>107</v>
      </c>
      <c r="R2607">
        <f t="shared" si="161"/>
        <v>60.97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t="s">
        <v>8353</v>
      </c>
      <c r="Q2608">
        <f t="shared" si="160"/>
        <v>110</v>
      </c>
      <c r="R2608">
        <f t="shared" si="161"/>
        <v>31.44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t="s">
        <v>8353</v>
      </c>
      <c r="Q2609">
        <f t="shared" si="160"/>
        <v>408</v>
      </c>
      <c r="R2609">
        <f t="shared" si="161"/>
        <v>81.95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t="s">
        <v>8353</v>
      </c>
      <c r="Q2610">
        <f t="shared" si="160"/>
        <v>224</v>
      </c>
      <c r="R2610">
        <f t="shared" si="161"/>
        <v>58.93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t="s">
        <v>8353</v>
      </c>
      <c r="Q2611">
        <f t="shared" si="160"/>
        <v>304</v>
      </c>
      <c r="R2611">
        <f t="shared" si="161"/>
        <v>157.29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t="s">
        <v>8353</v>
      </c>
      <c r="Q2612">
        <f t="shared" si="160"/>
        <v>141</v>
      </c>
      <c r="R2612">
        <f t="shared" si="161"/>
        <v>55.76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t="s">
        <v>8353</v>
      </c>
      <c r="Q2613">
        <f t="shared" si="160"/>
        <v>2791</v>
      </c>
      <c r="R2613">
        <f t="shared" si="161"/>
        <v>83.8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t="s">
        <v>8353</v>
      </c>
      <c r="Q2614">
        <f t="shared" si="160"/>
        <v>172</v>
      </c>
      <c r="R2614">
        <f t="shared" si="161"/>
        <v>58.42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t="s">
        <v>8353</v>
      </c>
      <c r="Q2615">
        <f t="shared" si="160"/>
        <v>101</v>
      </c>
      <c r="R2615">
        <f t="shared" si="161"/>
        <v>270.57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t="s">
        <v>8353</v>
      </c>
      <c r="Q2616">
        <f t="shared" si="160"/>
        <v>102</v>
      </c>
      <c r="R2616">
        <f t="shared" si="161"/>
        <v>107.1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t="s">
        <v>8353</v>
      </c>
      <c r="Q2617">
        <f t="shared" si="160"/>
        <v>170</v>
      </c>
      <c r="R2617">
        <f t="shared" si="161"/>
        <v>47.18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t="s">
        <v>8353</v>
      </c>
      <c r="Q2618">
        <f t="shared" si="160"/>
        <v>115</v>
      </c>
      <c r="R2618">
        <f t="shared" si="161"/>
        <v>120.31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t="s">
        <v>8353</v>
      </c>
      <c r="Q2619">
        <f t="shared" si="160"/>
        <v>878</v>
      </c>
      <c r="R2619">
        <f t="shared" si="161"/>
        <v>27.6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t="s">
        <v>8353</v>
      </c>
      <c r="Q2620">
        <f t="shared" si="160"/>
        <v>105</v>
      </c>
      <c r="R2620">
        <f t="shared" si="161"/>
        <v>205.3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t="s">
        <v>8353</v>
      </c>
      <c r="Q2621">
        <f t="shared" si="160"/>
        <v>188</v>
      </c>
      <c r="R2621">
        <f t="shared" si="161"/>
        <v>35.549999999999997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t="s">
        <v>8353</v>
      </c>
      <c r="Q2622">
        <f t="shared" si="160"/>
        <v>144</v>
      </c>
      <c r="R2622">
        <f t="shared" si="161"/>
        <v>74.64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t="s">
        <v>8353</v>
      </c>
      <c r="Q2623">
        <f t="shared" si="160"/>
        <v>146</v>
      </c>
      <c r="R2623">
        <f t="shared" si="161"/>
        <v>47.06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t="s">
        <v>8353</v>
      </c>
      <c r="Q2624">
        <f t="shared" si="160"/>
        <v>131</v>
      </c>
      <c r="R2624">
        <f t="shared" si="161"/>
        <v>26.59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t="s">
        <v>8353</v>
      </c>
      <c r="Q2625">
        <f t="shared" si="160"/>
        <v>114</v>
      </c>
      <c r="R2625">
        <f t="shared" si="161"/>
        <v>36.770000000000003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t="s">
        <v>8353</v>
      </c>
      <c r="Q2626">
        <f t="shared" si="160"/>
        <v>1379</v>
      </c>
      <c r="R2626">
        <f t="shared" si="161"/>
        <v>31.82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t="s">
        <v>8353</v>
      </c>
      <c r="Q2627">
        <f t="shared" ref="Q2627:Q2690" si="164">ROUND(E2627/D2627*100,0)</f>
        <v>956</v>
      </c>
      <c r="R2627">
        <f t="shared" ref="R2627:R2690" si="165">IFERROR(ROUND(E2627/L2627,2),0)</f>
        <v>27.58</v>
      </c>
      <c r="S2627" s="14">
        <f t="shared" ref="S2627:S2690" si="166">((((J2627/60)/60)/24)+DATE(1970,1,1))</f>
        <v>42658.810277777782</v>
      </c>
      <c r="T2627" s="14">
        <f t="shared" ref="T2627:T2690" si="167">((((I2627/60)/60)/24)+DATE(1970,1,1))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t="s">
        <v>8353</v>
      </c>
      <c r="Q2628">
        <f t="shared" si="164"/>
        <v>112</v>
      </c>
      <c r="R2628">
        <f t="shared" si="165"/>
        <v>56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t="s">
        <v>8353</v>
      </c>
      <c r="Q2629">
        <f t="shared" si="164"/>
        <v>647</v>
      </c>
      <c r="R2629">
        <f t="shared" si="165"/>
        <v>21.56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t="s">
        <v>8353</v>
      </c>
      <c r="Q2630">
        <f t="shared" si="164"/>
        <v>110</v>
      </c>
      <c r="R2630">
        <f t="shared" si="165"/>
        <v>44.1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t="s">
        <v>8353</v>
      </c>
      <c r="Q2631">
        <f t="shared" si="164"/>
        <v>128</v>
      </c>
      <c r="R2631">
        <f t="shared" si="165"/>
        <v>63.87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t="s">
        <v>8353</v>
      </c>
      <c r="Q2632">
        <f t="shared" si="164"/>
        <v>158</v>
      </c>
      <c r="R2632">
        <f t="shared" si="165"/>
        <v>38.99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t="s">
        <v>8353</v>
      </c>
      <c r="Q2633">
        <f t="shared" si="164"/>
        <v>115</v>
      </c>
      <c r="R2633">
        <f t="shared" si="165"/>
        <v>80.19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t="s">
        <v>8353</v>
      </c>
      <c r="Q2634">
        <f t="shared" si="164"/>
        <v>137</v>
      </c>
      <c r="R2634">
        <f t="shared" si="165"/>
        <v>34.9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t="s">
        <v>8353</v>
      </c>
      <c r="Q2635">
        <f t="shared" si="164"/>
        <v>355</v>
      </c>
      <c r="R2635">
        <f t="shared" si="165"/>
        <v>89.1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t="s">
        <v>8353</v>
      </c>
      <c r="Q2636">
        <f t="shared" si="164"/>
        <v>106</v>
      </c>
      <c r="R2636">
        <f t="shared" si="165"/>
        <v>39.44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t="s">
        <v>8353</v>
      </c>
      <c r="Q2637">
        <f t="shared" si="164"/>
        <v>100</v>
      </c>
      <c r="R2637">
        <f t="shared" si="165"/>
        <v>136.9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t="s">
        <v>8353</v>
      </c>
      <c r="Q2638">
        <f t="shared" si="164"/>
        <v>187</v>
      </c>
      <c r="R2638">
        <f t="shared" si="165"/>
        <v>37.46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t="s">
        <v>8353</v>
      </c>
      <c r="Q2639">
        <f t="shared" si="164"/>
        <v>166</v>
      </c>
      <c r="R2639">
        <f t="shared" si="165"/>
        <v>31.96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t="s">
        <v>8353</v>
      </c>
      <c r="Q2640">
        <f t="shared" si="164"/>
        <v>102</v>
      </c>
      <c r="R2640">
        <f t="shared" si="165"/>
        <v>25.21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t="s">
        <v>8353</v>
      </c>
      <c r="Q2641">
        <f t="shared" si="164"/>
        <v>164</v>
      </c>
      <c r="R2641">
        <f t="shared" si="165"/>
        <v>10.039999999999999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t="s">
        <v>8353</v>
      </c>
      <c r="Q2642">
        <f t="shared" si="164"/>
        <v>106</v>
      </c>
      <c r="R2642">
        <f t="shared" si="165"/>
        <v>45.94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t="s">
        <v>8353</v>
      </c>
      <c r="Q2643">
        <f t="shared" si="164"/>
        <v>1</v>
      </c>
      <c r="R2643">
        <f t="shared" si="165"/>
        <v>15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t="s">
        <v>8353</v>
      </c>
      <c r="Q2644">
        <f t="shared" si="164"/>
        <v>0</v>
      </c>
      <c r="R2644">
        <f t="shared" si="165"/>
        <v>0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t="s">
        <v>8353</v>
      </c>
      <c r="Q2645">
        <f t="shared" si="164"/>
        <v>34</v>
      </c>
      <c r="R2645">
        <f t="shared" si="165"/>
        <v>223.58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t="s">
        <v>8353</v>
      </c>
      <c r="Q2646">
        <f t="shared" si="164"/>
        <v>2</v>
      </c>
      <c r="R2646">
        <f t="shared" si="165"/>
        <v>39.479999999999997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t="s">
        <v>8353</v>
      </c>
      <c r="Q2647">
        <f t="shared" si="164"/>
        <v>11</v>
      </c>
      <c r="R2647">
        <f t="shared" si="165"/>
        <v>91.3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t="s">
        <v>8353</v>
      </c>
      <c r="Q2648">
        <f t="shared" si="164"/>
        <v>8</v>
      </c>
      <c r="R2648">
        <f t="shared" si="165"/>
        <v>78.67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t="s">
        <v>8353</v>
      </c>
      <c r="Q2649">
        <f t="shared" si="164"/>
        <v>1</v>
      </c>
      <c r="R2649">
        <f t="shared" si="165"/>
        <v>12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t="s">
        <v>8353</v>
      </c>
      <c r="Q2650">
        <f t="shared" si="164"/>
        <v>1</v>
      </c>
      <c r="R2650">
        <f t="shared" si="165"/>
        <v>17.670000000000002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t="s">
        <v>8353</v>
      </c>
      <c r="Q2651">
        <f t="shared" si="164"/>
        <v>0</v>
      </c>
      <c r="R2651">
        <f t="shared" si="165"/>
        <v>41.33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t="s">
        <v>8353</v>
      </c>
      <c r="Q2652">
        <f t="shared" si="164"/>
        <v>1</v>
      </c>
      <c r="R2652">
        <f t="shared" si="165"/>
        <v>71.599999999999994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t="s">
        <v>8353</v>
      </c>
      <c r="Q2653">
        <f t="shared" si="164"/>
        <v>2</v>
      </c>
      <c r="R2653">
        <f t="shared" si="165"/>
        <v>307.82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t="s">
        <v>8353</v>
      </c>
      <c r="Q2654">
        <f t="shared" si="164"/>
        <v>1</v>
      </c>
      <c r="R2654">
        <f t="shared" si="165"/>
        <v>80.45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t="s">
        <v>8353</v>
      </c>
      <c r="Q2655">
        <f t="shared" si="164"/>
        <v>12</v>
      </c>
      <c r="R2655">
        <f t="shared" si="165"/>
        <v>83.94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t="s">
        <v>8353</v>
      </c>
      <c r="Q2656">
        <f t="shared" si="164"/>
        <v>0</v>
      </c>
      <c r="R2656">
        <f t="shared" si="165"/>
        <v>8.5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t="s">
        <v>8353</v>
      </c>
      <c r="Q2657">
        <f t="shared" si="164"/>
        <v>21</v>
      </c>
      <c r="R2657">
        <f t="shared" si="165"/>
        <v>73.37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t="s">
        <v>8353</v>
      </c>
      <c r="Q2658">
        <f t="shared" si="164"/>
        <v>11</v>
      </c>
      <c r="R2658">
        <f t="shared" si="165"/>
        <v>112.86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t="s">
        <v>8353</v>
      </c>
      <c r="Q2659">
        <f t="shared" si="164"/>
        <v>19</v>
      </c>
      <c r="R2659">
        <f t="shared" si="165"/>
        <v>95.28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t="s">
        <v>8353</v>
      </c>
      <c r="Q2660">
        <f t="shared" si="164"/>
        <v>0</v>
      </c>
      <c r="R2660">
        <f t="shared" si="165"/>
        <v>22.75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t="s">
        <v>8353</v>
      </c>
      <c r="Q2661">
        <f t="shared" si="164"/>
        <v>3</v>
      </c>
      <c r="R2661">
        <f t="shared" si="165"/>
        <v>133.30000000000001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t="s">
        <v>8353</v>
      </c>
      <c r="Q2662">
        <f t="shared" si="164"/>
        <v>0</v>
      </c>
      <c r="R2662">
        <f t="shared" si="165"/>
        <v>3.8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t="s">
        <v>8354</v>
      </c>
      <c r="Q2663">
        <f t="shared" si="164"/>
        <v>103</v>
      </c>
      <c r="R2663">
        <f t="shared" si="165"/>
        <v>85.75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t="s">
        <v>8354</v>
      </c>
      <c r="Q2664">
        <f t="shared" si="164"/>
        <v>107</v>
      </c>
      <c r="R2664">
        <f t="shared" si="165"/>
        <v>267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t="s">
        <v>8354</v>
      </c>
      <c r="Q2665">
        <f t="shared" si="164"/>
        <v>105</v>
      </c>
      <c r="R2665">
        <f t="shared" si="165"/>
        <v>373.56</v>
      </c>
      <c r="S2665" s="14">
        <f t="shared" si="166"/>
        <v>42222.622766203705</v>
      </c>
      <c r="T2665" s="14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t="s">
        <v>8354</v>
      </c>
      <c r="Q2666">
        <f t="shared" si="164"/>
        <v>103</v>
      </c>
      <c r="R2666">
        <f t="shared" si="165"/>
        <v>174.04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t="s">
        <v>8354</v>
      </c>
      <c r="Q2667">
        <f t="shared" si="164"/>
        <v>123</v>
      </c>
      <c r="R2667">
        <f t="shared" si="165"/>
        <v>93.7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t="s">
        <v>8354</v>
      </c>
      <c r="Q2668">
        <f t="shared" si="164"/>
        <v>159</v>
      </c>
      <c r="R2668">
        <f t="shared" si="165"/>
        <v>77.33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t="s">
        <v>8354</v>
      </c>
      <c r="Q2669">
        <f t="shared" si="164"/>
        <v>111</v>
      </c>
      <c r="R2669">
        <f t="shared" si="165"/>
        <v>92.22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t="s">
        <v>8354</v>
      </c>
      <c r="Q2670">
        <f t="shared" si="164"/>
        <v>171</v>
      </c>
      <c r="R2670">
        <f t="shared" si="165"/>
        <v>60.96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t="s">
        <v>8354</v>
      </c>
      <c r="Q2671">
        <f t="shared" si="164"/>
        <v>125</v>
      </c>
      <c r="R2671">
        <f t="shared" si="165"/>
        <v>91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t="s">
        <v>8354</v>
      </c>
      <c r="Q2672">
        <f t="shared" si="164"/>
        <v>6</v>
      </c>
      <c r="R2672">
        <f t="shared" si="165"/>
        <v>41.58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t="s">
        <v>8354</v>
      </c>
      <c r="Q2673">
        <f t="shared" si="164"/>
        <v>11</v>
      </c>
      <c r="R2673">
        <f t="shared" si="165"/>
        <v>33.76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t="s">
        <v>8354</v>
      </c>
      <c r="Q2674">
        <f t="shared" si="164"/>
        <v>33</v>
      </c>
      <c r="R2674">
        <f t="shared" si="165"/>
        <v>70.62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t="s">
        <v>8354</v>
      </c>
      <c r="Q2675">
        <f t="shared" si="164"/>
        <v>28</v>
      </c>
      <c r="R2675">
        <f t="shared" si="165"/>
        <v>167.15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t="s">
        <v>8354</v>
      </c>
      <c r="Q2676">
        <f t="shared" si="164"/>
        <v>63</v>
      </c>
      <c r="R2676">
        <f t="shared" si="165"/>
        <v>128.62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t="s">
        <v>8354</v>
      </c>
      <c r="Q2677">
        <f t="shared" si="164"/>
        <v>8</v>
      </c>
      <c r="R2677">
        <f t="shared" si="165"/>
        <v>65.41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t="s">
        <v>8354</v>
      </c>
      <c r="Q2678">
        <f t="shared" si="164"/>
        <v>50</v>
      </c>
      <c r="R2678">
        <f t="shared" si="165"/>
        <v>117.56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t="s">
        <v>8354</v>
      </c>
      <c r="Q2679">
        <f t="shared" si="164"/>
        <v>18</v>
      </c>
      <c r="R2679">
        <f t="shared" si="165"/>
        <v>126.48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t="s">
        <v>8354</v>
      </c>
      <c r="Q2680">
        <f t="shared" si="164"/>
        <v>0</v>
      </c>
      <c r="R2680">
        <f t="shared" si="165"/>
        <v>550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t="s">
        <v>8354</v>
      </c>
      <c r="Q2681">
        <f t="shared" si="164"/>
        <v>0</v>
      </c>
      <c r="R2681">
        <f t="shared" si="165"/>
        <v>44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t="s">
        <v>8354</v>
      </c>
      <c r="Q2682">
        <f t="shared" si="164"/>
        <v>1</v>
      </c>
      <c r="R2682">
        <f t="shared" si="165"/>
        <v>69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t="s">
        <v>8335</v>
      </c>
      <c r="Q2683">
        <f t="shared" si="164"/>
        <v>1</v>
      </c>
      <c r="R2683">
        <f t="shared" si="165"/>
        <v>27.5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t="s">
        <v>8335</v>
      </c>
      <c r="Q2684">
        <f t="shared" si="164"/>
        <v>28</v>
      </c>
      <c r="R2684">
        <f t="shared" si="165"/>
        <v>84.9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t="s">
        <v>8335</v>
      </c>
      <c r="Q2685">
        <f t="shared" si="164"/>
        <v>0</v>
      </c>
      <c r="R2685">
        <f t="shared" si="165"/>
        <v>12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t="s">
        <v>8335</v>
      </c>
      <c r="Q2686">
        <f t="shared" si="164"/>
        <v>1</v>
      </c>
      <c r="R2686">
        <f t="shared" si="165"/>
        <v>200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t="s">
        <v>8335</v>
      </c>
      <c r="Q2687">
        <f t="shared" si="164"/>
        <v>0</v>
      </c>
      <c r="R2687">
        <f t="shared" si="165"/>
        <v>10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t="s">
        <v>8335</v>
      </c>
      <c r="Q2688">
        <f t="shared" si="164"/>
        <v>0</v>
      </c>
      <c r="R2688">
        <f t="shared" si="165"/>
        <v>0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t="s">
        <v>8335</v>
      </c>
      <c r="Q2689">
        <f t="shared" si="164"/>
        <v>0</v>
      </c>
      <c r="R2689">
        <f t="shared" si="165"/>
        <v>0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t="s">
        <v>8335</v>
      </c>
      <c r="Q2690">
        <f t="shared" si="164"/>
        <v>0</v>
      </c>
      <c r="R2690">
        <f t="shared" si="165"/>
        <v>5.29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t="s">
        <v>8335</v>
      </c>
      <c r="Q2691">
        <f t="shared" ref="Q2691:Q2754" si="168">ROUND(E2691/D2691*100,0)</f>
        <v>0</v>
      </c>
      <c r="R2691">
        <f t="shared" ref="R2691:R2754" si="169">IFERROR(ROUND(E2691/L2691,2),0)</f>
        <v>1</v>
      </c>
      <c r="S2691" s="14">
        <f t="shared" ref="S2691:S2754" si="170">((((J2691/60)/60)/24)+DATE(1970,1,1))</f>
        <v>42551.961689814809</v>
      </c>
      <c r="T2691" s="14">
        <f t="shared" ref="T2691:T2754" si="171">((((I2691/60)/60)/24)+DATE(1970,1,1))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t="s">
        <v>8335</v>
      </c>
      <c r="Q2692">
        <f t="shared" si="168"/>
        <v>11</v>
      </c>
      <c r="R2692">
        <f t="shared" si="169"/>
        <v>72.760000000000005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t="s">
        <v>8335</v>
      </c>
      <c r="Q2693">
        <f t="shared" si="168"/>
        <v>0</v>
      </c>
      <c r="R2693">
        <f t="shared" si="169"/>
        <v>17.5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t="s">
        <v>8335</v>
      </c>
      <c r="Q2694">
        <f t="shared" si="168"/>
        <v>1</v>
      </c>
      <c r="R2694">
        <f t="shared" si="169"/>
        <v>25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t="s">
        <v>8335</v>
      </c>
      <c r="Q2695">
        <f t="shared" si="168"/>
        <v>1</v>
      </c>
      <c r="R2695">
        <f t="shared" si="169"/>
        <v>13.33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t="s">
        <v>8335</v>
      </c>
      <c r="Q2696">
        <f t="shared" si="168"/>
        <v>0</v>
      </c>
      <c r="R2696">
        <f t="shared" si="169"/>
        <v>1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t="s">
        <v>8335</v>
      </c>
      <c r="Q2697">
        <f t="shared" si="168"/>
        <v>0</v>
      </c>
      <c r="R2697">
        <f t="shared" si="169"/>
        <v>23.67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t="s">
        <v>8335</v>
      </c>
      <c r="Q2698">
        <f t="shared" si="168"/>
        <v>6</v>
      </c>
      <c r="R2698">
        <f t="shared" si="169"/>
        <v>89.21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t="s">
        <v>8335</v>
      </c>
      <c r="Q2699">
        <f t="shared" si="168"/>
        <v>26</v>
      </c>
      <c r="R2699">
        <f t="shared" si="169"/>
        <v>116.56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t="s">
        <v>8335</v>
      </c>
      <c r="Q2700">
        <f t="shared" si="168"/>
        <v>0</v>
      </c>
      <c r="R2700">
        <f t="shared" si="169"/>
        <v>13.01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t="s">
        <v>8335</v>
      </c>
      <c r="Q2701">
        <f t="shared" si="168"/>
        <v>0</v>
      </c>
      <c r="R2701">
        <f t="shared" si="169"/>
        <v>0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t="s">
        <v>8335</v>
      </c>
      <c r="Q2702">
        <f t="shared" si="168"/>
        <v>1</v>
      </c>
      <c r="R2702">
        <f t="shared" si="169"/>
        <v>17.5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t="s">
        <v>8355</v>
      </c>
      <c r="Q2703">
        <f t="shared" si="168"/>
        <v>46</v>
      </c>
      <c r="R2703">
        <f t="shared" si="169"/>
        <v>34.130000000000003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t="s">
        <v>8355</v>
      </c>
      <c r="Q2704">
        <f t="shared" si="168"/>
        <v>34</v>
      </c>
      <c r="R2704">
        <f t="shared" si="169"/>
        <v>132.35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t="s">
        <v>8355</v>
      </c>
      <c r="Q2705">
        <f t="shared" si="168"/>
        <v>104</v>
      </c>
      <c r="R2705">
        <f t="shared" si="169"/>
        <v>922.22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t="s">
        <v>8355</v>
      </c>
      <c r="Q2706">
        <f t="shared" si="168"/>
        <v>6</v>
      </c>
      <c r="R2706">
        <f t="shared" si="169"/>
        <v>163.57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t="s">
        <v>8355</v>
      </c>
      <c r="Q2707">
        <f t="shared" si="168"/>
        <v>11</v>
      </c>
      <c r="R2707">
        <f t="shared" si="169"/>
        <v>217.38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t="s">
        <v>8355</v>
      </c>
      <c r="Q2708">
        <f t="shared" si="168"/>
        <v>112</v>
      </c>
      <c r="R2708">
        <f t="shared" si="169"/>
        <v>149.44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t="s">
        <v>8355</v>
      </c>
      <c r="Q2709">
        <f t="shared" si="168"/>
        <v>351</v>
      </c>
      <c r="R2709">
        <f t="shared" si="169"/>
        <v>71.239999999999995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t="s">
        <v>8355</v>
      </c>
      <c r="Q2710">
        <f t="shared" si="168"/>
        <v>233</v>
      </c>
      <c r="R2710">
        <f t="shared" si="169"/>
        <v>44.46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t="s">
        <v>8355</v>
      </c>
      <c r="Q2711">
        <f t="shared" si="168"/>
        <v>102</v>
      </c>
      <c r="R2711">
        <f t="shared" si="169"/>
        <v>164.94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t="s">
        <v>8355</v>
      </c>
      <c r="Q2712">
        <f t="shared" si="168"/>
        <v>154</v>
      </c>
      <c r="R2712">
        <f t="shared" si="169"/>
        <v>84.87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t="s">
        <v>8355</v>
      </c>
      <c r="Q2713">
        <f t="shared" si="168"/>
        <v>101</v>
      </c>
      <c r="R2713">
        <f t="shared" si="169"/>
        <v>53.95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t="s">
        <v>8355</v>
      </c>
      <c r="Q2714">
        <f t="shared" si="168"/>
        <v>131</v>
      </c>
      <c r="R2714">
        <f t="shared" si="169"/>
        <v>50.53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t="s">
        <v>8355</v>
      </c>
      <c r="Q2715">
        <f t="shared" si="168"/>
        <v>102</v>
      </c>
      <c r="R2715">
        <f t="shared" si="169"/>
        <v>108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t="s">
        <v>8355</v>
      </c>
      <c r="Q2716">
        <f t="shared" si="168"/>
        <v>116</v>
      </c>
      <c r="R2716">
        <f t="shared" si="169"/>
        <v>95.37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t="s">
        <v>8355</v>
      </c>
      <c r="Q2717">
        <f t="shared" si="168"/>
        <v>265</v>
      </c>
      <c r="R2717">
        <f t="shared" si="169"/>
        <v>57.63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t="s">
        <v>8355</v>
      </c>
      <c r="Q2718">
        <f t="shared" si="168"/>
        <v>120</v>
      </c>
      <c r="R2718">
        <f t="shared" si="169"/>
        <v>64.16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t="s">
        <v>8355</v>
      </c>
      <c r="Q2719">
        <f t="shared" si="168"/>
        <v>120</v>
      </c>
      <c r="R2719">
        <f t="shared" si="169"/>
        <v>92.39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t="s">
        <v>8355</v>
      </c>
      <c r="Q2720">
        <f t="shared" si="168"/>
        <v>104</v>
      </c>
      <c r="R2720">
        <f t="shared" si="169"/>
        <v>125.98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t="s">
        <v>8355</v>
      </c>
      <c r="Q2721">
        <f t="shared" si="168"/>
        <v>109</v>
      </c>
      <c r="R2721">
        <f t="shared" si="169"/>
        <v>94.64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t="s">
        <v>8355</v>
      </c>
      <c r="Q2722">
        <f t="shared" si="168"/>
        <v>118</v>
      </c>
      <c r="R2722">
        <f t="shared" si="169"/>
        <v>170.7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t="s">
        <v>8347</v>
      </c>
      <c r="Q2723">
        <f t="shared" si="168"/>
        <v>1462</v>
      </c>
      <c r="R2723">
        <f t="shared" si="169"/>
        <v>40.76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t="s">
        <v>8347</v>
      </c>
      <c r="Q2724">
        <f t="shared" si="168"/>
        <v>253</v>
      </c>
      <c r="R2724">
        <f t="shared" si="169"/>
        <v>68.25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t="s">
        <v>8347</v>
      </c>
      <c r="Q2725">
        <f t="shared" si="168"/>
        <v>140</v>
      </c>
      <c r="R2725">
        <f t="shared" si="169"/>
        <v>95.49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t="s">
        <v>8347</v>
      </c>
      <c r="Q2726">
        <f t="shared" si="168"/>
        <v>297</v>
      </c>
      <c r="R2726">
        <f t="shared" si="169"/>
        <v>7.19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t="s">
        <v>8347</v>
      </c>
      <c r="Q2727">
        <f t="shared" si="168"/>
        <v>145</v>
      </c>
      <c r="R2727">
        <f t="shared" si="169"/>
        <v>511.65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t="s">
        <v>8347</v>
      </c>
      <c r="Q2728">
        <f t="shared" si="168"/>
        <v>106</v>
      </c>
      <c r="R2728">
        <f t="shared" si="169"/>
        <v>261.75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t="s">
        <v>8347</v>
      </c>
      <c r="Q2729">
        <f t="shared" si="168"/>
        <v>493</v>
      </c>
      <c r="R2729">
        <f t="shared" si="169"/>
        <v>69.760000000000005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t="s">
        <v>8347</v>
      </c>
      <c r="Q2730">
        <f t="shared" si="168"/>
        <v>202</v>
      </c>
      <c r="R2730">
        <f t="shared" si="169"/>
        <v>77.23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t="s">
        <v>8347</v>
      </c>
      <c r="Q2731">
        <f t="shared" si="168"/>
        <v>104</v>
      </c>
      <c r="R2731">
        <f t="shared" si="169"/>
        <v>340.57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t="s">
        <v>8347</v>
      </c>
      <c r="Q2732">
        <f t="shared" si="168"/>
        <v>170</v>
      </c>
      <c r="R2732">
        <f t="shared" si="169"/>
        <v>67.42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t="s">
        <v>8347</v>
      </c>
      <c r="Q2733">
        <f t="shared" si="168"/>
        <v>104</v>
      </c>
      <c r="R2733">
        <f t="shared" si="169"/>
        <v>845.7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t="s">
        <v>8347</v>
      </c>
      <c r="Q2734">
        <f t="shared" si="168"/>
        <v>118</v>
      </c>
      <c r="R2734">
        <f t="shared" si="169"/>
        <v>97.19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t="s">
        <v>8347</v>
      </c>
      <c r="Q2735">
        <f t="shared" si="168"/>
        <v>108</v>
      </c>
      <c r="R2735">
        <f t="shared" si="169"/>
        <v>451.84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t="s">
        <v>8347</v>
      </c>
      <c r="Q2736">
        <f t="shared" si="168"/>
        <v>2260300</v>
      </c>
      <c r="R2736">
        <f t="shared" si="169"/>
        <v>138.66999999999999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t="s">
        <v>8347</v>
      </c>
      <c r="Q2737">
        <f t="shared" si="168"/>
        <v>978</v>
      </c>
      <c r="R2737">
        <f t="shared" si="169"/>
        <v>21.64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t="s">
        <v>8347</v>
      </c>
      <c r="Q2738">
        <f t="shared" si="168"/>
        <v>123</v>
      </c>
      <c r="R2738">
        <f t="shared" si="169"/>
        <v>169.52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t="s">
        <v>8347</v>
      </c>
      <c r="Q2739">
        <f t="shared" si="168"/>
        <v>246</v>
      </c>
      <c r="R2739">
        <f t="shared" si="169"/>
        <v>161.88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t="s">
        <v>8347</v>
      </c>
      <c r="Q2740">
        <f t="shared" si="168"/>
        <v>148</v>
      </c>
      <c r="R2740">
        <f t="shared" si="169"/>
        <v>493.13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t="s">
        <v>8347</v>
      </c>
      <c r="Q2741">
        <f t="shared" si="168"/>
        <v>384</v>
      </c>
      <c r="R2741">
        <f t="shared" si="169"/>
        <v>22.12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t="s">
        <v>8347</v>
      </c>
      <c r="Q2742">
        <f t="shared" si="168"/>
        <v>103</v>
      </c>
      <c r="R2742">
        <f t="shared" si="169"/>
        <v>18.239999999999998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t="s">
        <v>8356</v>
      </c>
      <c r="Q2743">
        <f t="shared" si="168"/>
        <v>0</v>
      </c>
      <c r="R2743">
        <f t="shared" si="169"/>
        <v>8.75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t="s">
        <v>8356</v>
      </c>
      <c r="Q2744">
        <f t="shared" si="168"/>
        <v>29</v>
      </c>
      <c r="R2744">
        <f t="shared" si="169"/>
        <v>40.61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t="s">
        <v>8356</v>
      </c>
      <c r="Q2745">
        <f t="shared" si="168"/>
        <v>0</v>
      </c>
      <c r="R2745">
        <f t="shared" si="169"/>
        <v>0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t="s">
        <v>8356</v>
      </c>
      <c r="Q2746">
        <f t="shared" si="168"/>
        <v>5</v>
      </c>
      <c r="R2746">
        <f t="shared" si="169"/>
        <v>37.950000000000003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t="s">
        <v>8356</v>
      </c>
      <c r="Q2747">
        <f t="shared" si="168"/>
        <v>22</v>
      </c>
      <c r="R2747">
        <f t="shared" si="169"/>
        <v>35.729999999999997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t="s">
        <v>8356</v>
      </c>
      <c r="Q2748">
        <f t="shared" si="168"/>
        <v>27</v>
      </c>
      <c r="R2748">
        <f t="shared" si="169"/>
        <v>42.16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t="s">
        <v>8356</v>
      </c>
      <c r="Q2749">
        <f t="shared" si="168"/>
        <v>28</v>
      </c>
      <c r="R2749">
        <f t="shared" si="169"/>
        <v>35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t="s">
        <v>8356</v>
      </c>
      <c r="Q2750">
        <f t="shared" si="168"/>
        <v>1</v>
      </c>
      <c r="R2750">
        <f t="shared" si="169"/>
        <v>13.25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t="s">
        <v>8356</v>
      </c>
      <c r="Q2751">
        <f t="shared" si="168"/>
        <v>1</v>
      </c>
      <c r="R2751">
        <f t="shared" si="169"/>
        <v>55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t="s">
        <v>8356</v>
      </c>
      <c r="Q2752">
        <f t="shared" si="168"/>
        <v>0</v>
      </c>
      <c r="R2752">
        <f t="shared" si="169"/>
        <v>0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t="s">
        <v>8356</v>
      </c>
      <c r="Q2753">
        <f t="shared" si="168"/>
        <v>0</v>
      </c>
      <c r="R2753">
        <f t="shared" si="169"/>
        <v>0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t="s">
        <v>8356</v>
      </c>
      <c r="Q2754">
        <f t="shared" si="168"/>
        <v>11</v>
      </c>
      <c r="R2754">
        <f t="shared" si="169"/>
        <v>39.29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t="s">
        <v>8356</v>
      </c>
      <c r="Q2755">
        <f t="shared" ref="Q2755:Q2818" si="172">ROUND(E2755/D2755*100,0)</f>
        <v>19</v>
      </c>
      <c r="R2755">
        <f t="shared" ref="R2755:R2818" si="173">IFERROR(ROUND(E2755/L2755,2),0)</f>
        <v>47.5</v>
      </c>
      <c r="S2755" s="14">
        <f t="shared" ref="S2755:S2818" si="174">((((J2755/60)/60)/24)+DATE(1970,1,1))</f>
        <v>41117.900729166664</v>
      </c>
      <c r="T2755" s="14">
        <f t="shared" ref="T2755:T2818" si="175">((((I2755/60)/60)/24)+DATE(1970,1,1))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t="s">
        <v>8356</v>
      </c>
      <c r="Q2756">
        <f t="shared" si="172"/>
        <v>0</v>
      </c>
      <c r="R2756">
        <f t="shared" si="173"/>
        <v>0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t="s">
        <v>8356</v>
      </c>
      <c r="Q2757">
        <f t="shared" si="172"/>
        <v>52</v>
      </c>
      <c r="R2757">
        <f t="shared" si="173"/>
        <v>17.329999999999998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t="s">
        <v>8356</v>
      </c>
      <c r="Q2758">
        <f t="shared" si="172"/>
        <v>10</v>
      </c>
      <c r="R2758">
        <f t="shared" si="173"/>
        <v>31.76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t="s">
        <v>8356</v>
      </c>
      <c r="Q2759">
        <f t="shared" si="172"/>
        <v>1</v>
      </c>
      <c r="R2759">
        <f t="shared" si="173"/>
        <v>5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t="s">
        <v>8356</v>
      </c>
      <c r="Q2760">
        <f t="shared" si="172"/>
        <v>12</v>
      </c>
      <c r="R2760">
        <f t="shared" si="173"/>
        <v>39</v>
      </c>
      <c r="S2760" s="14">
        <f t="shared" si="174"/>
        <v>42639.441932870366</v>
      </c>
      <c r="T2760" s="14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t="s">
        <v>8356</v>
      </c>
      <c r="Q2761">
        <f t="shared" si="172"/>
        <v>11</v>
      </c>
      <c r="R2761">
        <f t="shared" si="173"/>
        <v>52.5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t="s">
        <v>8356</v>
      </c>
      <c r="Q2762">
        <f t="shared" si="172"/>
        <v>0</v>
      </c>
      <c r="R2762">
        <f t="shared" si="173"/>
        <v>0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t="s">
        <v>8356</v>
      </c>
      <c r="Q2763">
        <f t="shared" si="172"/>
        <v>1</v>
      </c>
      <c r="R2763">
        <f t="shared" si="173"/>
        <v>9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t="s">
        <v>8356</v>
      </c>
      <c r="Q2764">
        <f t="shared" si="172"/>
        <v>1</v>
      </c>
      <c r="R2764">
        <f t="shared" si="173"/>
        <v>25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t="s">
        <v>8356</v>
      </c>
      <c r="Q2765">
        <f t="shared" si="172"/>
        <v>0</v>
      </c>
      <c r="R2765">
        <f t="shared" si="173"/>
        <v>30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t="s">
        <v>8356</v>
      </c>
      <c r="Q2766">
        <f t="shared" si="172"/>
        <v>1</v>
      </c>
      <c r="R2766">
        <f t="shared" si="173"/>
        <v>11.25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t="s">
        <v>8356</v>
      </c>
      <c r="Q2767">
        <f t="shared" si="172"/>
        <v>0</v>
      </c>
      <c r="R2767">
        <f t="shared" si="173"/>
        <v>0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t="s">
        <v>8356</v>
      </c>
      <c r="Q2768">
        <f t="shared" si="172"/>
        <v>2</v>
      </c>
      <c r="R2768">
        <f t="shared" si="173"/>
        <v>25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t="s">
        <v>8356</v>
      </c>
      <c r="Q2769">
        <f t="shared" si="172"/>
        <v>1</v>
      </c>
      <c r="R2769">
        <f t="shared" si="173"/>
        <v>11.33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t="s">
        <v>8356</v>
      </c>
      <c r="Q2770">
        <f t="shared" si="172"/>
        <v>14</v>
      </c>
      <c r="R2770">
        <f t="shared" si="173"/>
        <v>29.47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t="s">
        <v>8356</v>
      </c>
      <c r="Q2771">
        <f t="shared" si="172"/>
        <v>0</v>
      </c>
      <c r="R2771">
        <f t="shared" si="173"/>
        <v>1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t="s">
        <v>8356</v>
      </c>
      <c r="Q2772">
        <f t="shared" si="172"/>
        <v>10</v>
      </c>
      <c r="R2772">
        <f t="shared" si="173"/>
        <v>63.1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t="s">
        <v>8356</v>
      </c>
      <c r="Q2773">
        <f t="shared" si="172"/>
        <v>0</v>
      </c>
      <c r="R2773">
        <f t="shared" si="173"/>
        <v>0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t="s">
        <v>8356</v>
      </c>
      <c r="Q2774">
        <f t="shared" si="172"/>
        <v>0</v>
      </c>
      <c r="R2774">
        <f t="shared" si="173"/>
        <v>0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t="s">
        <v>8356</v>
      </c>
      <c r="Q2775">
        <f t="shared" si="172"/>
        <v>0</v>
      </c>
      <c r="R2775">
        <f t="shared" si="173"/>
        <v>1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t="s">
        <v>8356</v>
      </c>
      <c r="Q2776">
        <f t="shared" si="172"/>
        <v>14</v>
      </c>
      <c r="R2776">
        <f t="shared" si="173"/>
        <v>43.85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t="s">
        <v>8356</v>
      </c>
      <c r="Q2777">
        <f t="shared" si="172"/>
        <v>3</v>
      </c>
      <c r="R2777">
        <f t="shared" si="173"/>
        <v>75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t="s">
        <v>8356</v>
      </c>
      <c r="Q2778">
        <f t="shared" si="172"/>
        <v>8</v>
      </c>
      <c r="R2778">
        <f t="shared" si="173"/>
        <v>45.97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t="s">
        <v>8356</v>
      </c>
      <c r="Q2779">
        <f t="shared" si="172"/>
        <v>0</v>
      </c>
      <c r="R2779">
        <f t="shared" si="173"/>
        <v>10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t="s">
        <v>8356</v>
      </c>
      <c r="Q2780">
        <f t="shared" si="172"/>
        <v>26</v>
      </c>
      <c r="R2780">
        <f t="shared" si="173"/>
        <v>93.67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t="s">
        <v>8356</v>
      </c>
      <c r="Q2781">
        <f t="shared" si="172"/>
        <v>2</v>
      </c>
      <c r="R2781">
        <f t="shared" si="173"/>
        <v>53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t="s">
        <v>8356</v>
      </c>
      <c r="Q2782">
        <f t="shared" si="172"/>
        <v>0</v>
      </c>
      <c r="R2782">
        <f t="shared" si="173"/>
        <v>0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t="s">
        <v>8316</v>
      </c>
      <c r="Q2783">
        <f t="shared" si="172"/>
        <v>105</v>
      </c>
      <c r="R2783">
        <f t="shared" si="173"/>
        <v>47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t="s">
        <v>8316</v>
      </c>
      <c r="Q2784">
        <f t="shared" si="172"/>
        <v>120</v>
      </c>
      <c r="R2784">
        <f t="shared" si="173"/>
        <v>66.67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t="s">
        <v>8316</v>
      </c>
      <c r="Q2785">
        <f t="shared" si="172"/>
        <v>115</v>
      </c>
      <c r="R2785">
        <f t="shared" si="173"/>
        <v>18.77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t="s">
        <v>8316</v>
      </c>
      <c r="Q2786">
        <f t="shared" si="172"/>
        <v>119</v>
      </c>
      <c r="R2786">
        <f t="shared" si="173"/>
        <v>66.11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t="s">
        <v>8316</v>
      </c>
      <c r="Q2787">
        <f t="shared" si="172"/>
        <v>105</v>
      </c>
      <c r="R2787">
        <f t="shared" si="173"/>
        <v>36.86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t="s">
        <v>8316</v>
      </c>
      <c r="Q2788">
        <f t="shared" si="172"/>
        <v>118</v>
      </c>
      <c r="R2788">
        <f t="shared" si="173"/>
        <v>39.81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t="s">
        <v>8316</v>
      </c>
      <c r="Q2789">
        <f t="shared" si="172"/>
        <v>120</v>
      </c>
      <c r="R2789">
        <f t="shared" si="173"/>
        <v>31.5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t="s">
        <v>8316</v>
      </c>
      <c r="Q2790">
        <f t="shared" si="172"/>
        <v>103</v>
      </c>
      <c r="R2790">
        <f t="shared" si="173"/>
        <v>102.5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t="s">
        <v>8316</v>
      </c>
      <c r="Q2791">
        <f t="shared" si="172"/>
        <v>101</v>
      </c>
      <c r="R2791">
        <f t="shared" si="173"/>
        <v>126.46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t="s">
        <v>8316</v>
      </c>
      <c r="Q2792">
        <f t="shared" si="172"/>
        <v>105</v>
      </c>
      <c r="R2792">
        <f t="shared" si="173"/>
        <v>47.88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t="s">
        <v>8316</v>
      </c>
      <c r="Q2793">
        <f t="shared" si="172"/>
        <v>103</v>
      </c>
      <c r="R2793">
        <f t="shared" si="173"/>
        <v>73.209999999999994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t="s">
        <v>8316</v>
      </c>
      <c r="Q2794">
        <f t="shared" si="172"/>
        <v>108</v>
      </c>
      <c r="R2794">
        <f t="shared" si="173"/>
        <v>89.67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t="s">
        <v>8316</v>
      </c>
      <c r="Q2795">
        <f t="shared" si="172"/>
        <v>111</v>
      </c>
      <c r="R2795">
        <f t="shared" si="173"/>
        <v>151.46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t="s">
        <v>8316</v>
      </c>
      <c r="Q2796">
        <f t="shared" si="172"/>
        <v>150</v>
      </c>
      <c r="R2796">
        <f t="shared" si="173"/>
        <v>25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t="s">
        <v>8316</v>
      </c>
      <c r="Q2797">
        <f t="shared" si="172"/>
        <v>104</v>
      </c>
      <c r="R2797">
        <f t="shared" si="173"/>
        <v>36.5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t="s">
        <v>8316</v>
      </c>
      <c r="Q2798">
        <f t="shared" si="172"/>
        <v>116</v>
      </c>
      <c r="R2798">
        <f t="shared" si="173"/>
        <v>44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t="s">
        <v>8316</v>
      </c>
      <c r="Q2799">
        <f t="shared" si="172"/>
        <v>103</v>
      </c>
      <c r="R2799">
        <f t="shared" si="173"/>
        <v>87.36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t="s">
        <v>8316</v>
      </c>
      <c r="Q2800">
        <f t="shared" si="172"/>
        <v>101</v>
      </c>
      <c r="R2800">
        <f t="shared" si="173"/>
        <v>36.47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t="s">
        <v>8316</v>
      </c>
      <c r="Q2801">
        <f t="shared" si="172"/>
        <v>117</v>
      </c>
      <c r="R2801">
        <f t="shared" si="173"/>
        <v>44.86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t="s">
        <v>8316</v>
      </c>
      <c r="Q2802">
        <f t="shared" si="172"/>
        <v>133</v>
      </c>
      <c r="R2802">
        <f t="shared" si="173"/>
        <v>42.9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t="s">
        <v>8316</v>
      </c>
      <c r="Q2803">
        <f t="shared" si="172"/>
        <v>133</v>
      </c>
      <c r="R2803">
        <f t="shared" si="173"/>
        <v>51.23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t="s">
        <v>8316</v>
      </c>
      <c r="Q2804">
        <f t="shared" si="172"/>
        <v>102</v>
      </c>
      <c r="R2804">
        <f t="shared" si="173"/>
        <v>33.94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t="s">
        <v>8316</v>
      </c>
      <c r="Q2805">
        <f t="shared" si="172"/>
        <v>128</v>
      </c>
      <c r="R2805">
        <f t="shared" si="173"/>
        <v>90.74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t="s">
        <v>8316</v>
      </c>
      <c r="Q2806">
        <f t="shared" si="172"/>
        <v>115</v>
      </c>
      <c r="R2806">
        <f t="shared" si="173"/>
        <v>50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t="s">
        <v>8316</v>
      </c>
      <c r="Q2807">
        <f t="shared" si="172"/>
        <v>110</v>
      </c>
      <c r="R2807">
        <f t="shared" si="173"/>
        <v>24.44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t="s">
        <v>8316</v>
      </c>
      <c r="Q2808">
        <f t="shared" si="172"/>
        <v>112</v>
      </c>
      <c r="R2808">
        <f t="shared" si="173"/>
        <v>44.25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t="s">
        <v>8316</v>
      </c>
      <c r="Q2809">
        <f t="shared" si="172"/>
        <v>126</v>
      </c>
      <c r="R2809">
        <f t="shared" si="173"/>
        <v>67.739999999999995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t="s">
        <v>8316</v>
      </c>
      <c r="Q2810">
        <f t="shared" si="172"/>
        <v>100</v>
      </c>
      <c r="R2810">
        <f t="shared" si="173"/>
        <v>65.38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t="s">
        <v>8316</v>
      </c>
      <c r="Q2811">
        <f t="shared" si="172"/>
        <v>102</v>
      </c>
      <c r="R2811">
        <f t="shared" si="173"/>
        <v>121.9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t="s">
        <v>8316</v>
      </c>
      <c r="Q2812">
        <f t="shared" si="172"/>
        <v>108</v>
      </c>
      <c r="R2812">
        <f t="shared" si="173"/>
        <v>47.46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t="s">
        <v>8316</v>
      </c>
      <c r="Q2813">
        <f t="shared" si="172"/>
        <v>100</v>
      </c>
      <c r="R2813">
        <f t="shared" si="173"/>
        <v>92.84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t="s">
        <v>8316</v>
      </c>
      <c r="Q2814">
        <f t="shared" si="172"/>
        <v>113</v>
      </c>
      <c r="R2814">
        <f t="shared" si="173"/>
        <v>68.25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t="s">
        <v>8316</v>
      </c>
      <c r="Q2815">
        <f t="shared" si="172"/>
        <v>128</v>
      </c>
      <c r="R2815">
        <f t="shared" si="173"/>
        <v>37.21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t="s">
        <v>8316</v>
      </c>
      <c r="Q2816">
        <f t="shared" si="172"/>
        <v>108</v>
      </c>
      <c r="R2816">
        <f t="shared" si="173"/>
        <v>25.25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t="s">
        <v>8316</v>
      </c>
      <c r="Q2817">
        <f t="shared" si="172"/>
        <v>242</v>
      </c>
      <c r="R2817">
        <f t="shared" si="173"/>
        <v>43.21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t="s">
        <v>8316</v>
      </c>
      <c r="Q2818">
        <f t="shared" si="172"/>
        <v>142</v>
      </c>
      <c r="R2818">
        <f t="shared" si="173"/>
        <v>25.13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t="s">
        <v>8316</v>
      </c>
      <c r="Q2819">
        <f t="shared" ref="Q2819:Q2882" si="176">ROUND(E2819/D2819*100,0)</f>
        <v>130</v>
      </c>
      <c r="R2819">
        <f t="shared" ref="R2819:R2882" si="177">IFERROR(ROUND(E2819/L2819,2),0)</f>
        <v>23.64</v>
      </c>
      <c r="S2819" s="14">
        <f t="shared" ref="S2819:S2882" si="178">((((J2819/60)/60)/24)+DATE(1970,1,1))</f>
        <v>42023.634976851856</v>
      </c>
      <c r="T2819" s="14">
        <f t="shared" ref="T2819:T2882" si="179">((((I2819/60)/60)/24)+DATE(1970,1,1))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t="s">
        <v>8316</v>
      </c>
      <c r="Q2820">
        <f t="shared" si="176"/>
        <v>106</v>
      </c>
      <c r="R2820">
        <f t="shared" si="177"/>
        <v>103.95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t="s">
        <v>8316</v>
      </c>
      <c r="Q2821">
        <f t="shared" si="176"/>
        <v>105</v>
      </c>
      <c r="R2821">
        <f t="shared" si="177"/>
        <v>50.38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t="s">
        <v>8316</v>
      </c>
      <c r="Q2822">
        <f t="shared" si="176"/>
        <v>136</v>
      </c>
      <c r="R2822">
        <f t="shared" si="177"/>
        <v>13.6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t="s">
        <v>8316</v>
      </c>
      <c r="Q2823">
        <f t="shared" si="176"/>
        <v>100</v>
      </c>
      <c r="R2823">
        <f t="shared" si="177"/>
        <v>28.57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t="s">
        <v>8316</v>
      </c>
      <c r="Q2824">
        <f t="shared" si="176"/>
        <v>100</v>
      </c>
      <c r="R2824">
        <f t="shared" si="177"/>
        <v>63.83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t="s">
        <v>8316</v>
      </c>
      <c r="Q2825">
        <f t="shared" si="176"/>
        <v>124</v>
      </c>
      <c r="R2825">
        <f t="shared" si="177"/>
        <v>8.86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t="s">
        <v>8316</v>
      </c>
      <c r="Q2826">
        <f t="shared" si="176"/>
        <v>117</v>
      </c>
      <c r="R2826">
        <f t="shared" si="177"/>
        <v>50.67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t="s">
        <v>8316</v>
      </c>
      <c r="Q2827">
        <f t="shared" si="176"/>
        <v>103</v>
      </c>
      <c r="R2827">
        <f t="shared" si="177"/>
        <v>60.78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t="s">
        <v>8316</v>
      </c>
      <c r="Q2828">
        <f t="shared" si="176"/>
        <v>108</v>
      </c>
      <c r="R2828">
        <f t="shared" si="177"/>
        <v>113.42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t="s">
        <v>8316</v>
      </c>
      <c r="Q2829">
        <f t="shared" si="176"/>
        <v>120</v>
      </c>
      <c r="R2829">
        <f t="shared" si="177"/>
        <v>104.57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t="s">
        <v>8316</v>
      </c>
      <c r="Q2830">
        <f t="shared" si="176"/>
        <v>100</v>
      </c>
      <c r="R2830">
        <f t="shared" si="177"/>
        <v>98.31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t="s">
        <v>8316</v>
      </c>
      <c r="Q2831">
        <f t="shared" si="176"/>
        <v>107</v>
      </c>
      <c r="R2831">
        <f t="shared" si="177"/>
        <v>35.04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t="s">
        <v>8316</v>
      </c>
      <c r="Q2832">
        <f t="shared" si="176"/>
        <v>100</v>
      </c>
      <c r="R2832">
        <f t="shared" si="177"/>
        <v>272.73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t="s">
        <v>8316</v>
      </c>
      <c r="Q2833">
        <f t="shared" si="176"/>
        <v>111</v>
      </c>
      <c r="R2833">
        <f t="shared" si="177"/>
        <v>63.85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t="s">
        <v>8316</v>
      </c>
      <c r="Q2834">
        <f t="shared" si="176"/>
        <v>115</v>
      </c>
      <c r="R2834">
        <f t="shared" si="177"/>
        <v>30.19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t="s">
        <v>8316</v>
      </c>
      <c r="Q2835">
        <f t="shared" si="176"/>
        <v>108</v>
      </c>
      <c r="R2835">
        <f t="shared" si="177"/>
        <v>83.51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t="s">
        <v>8316</v>
      </c>
      <c r="Q2836">
        <f t="shared" si="176"/>
        <v>170</v>
      </c>
      <c r="R2836">
        <f t="shared" si="177"/>
        <v>64.760000000000005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t="s">
        <v>8316</v>
      </c>
      <c r="Q2837">
        <f t="shared" si="176"/>
        <v>187</v>
      </c>
      <c r="R2837">
        <f t="shared" si="177"/>
        <v>20.12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t="s">
        <v>8316</v>
      </c>
      <c r="Q2838">
        <f t="shared" si="176"/>
        <v>108</v>
      </c>
      <c r="R2838">
        <f t="shared" si="177"/>
        <v>44.09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t="s">
        <v>8316</v>
      </c>
      <c r="Q2839">
        <f t="shared" si="176"/>
        <v>100</v>
      </c>
      <c r="R2839">
        <f t="shared" si="177"/>
        <v>40.479999999999997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t="s">
        <v>8316</v>
      </c>
      <c r="Q2840">
        <f t="shared" si="176"/>
        <v>120</v>
      </c>
      <c r="R2840">
        <f t="shared" si="177"/>
        <v>44.54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t="s">
        <v>8316</v>
      </c>
      <c r="Q2841">
        <f t="shared" si="176"/>
        <v>111</v>
      </c>
      <c r="R2841">
        <f t="shared" si="177"/>
        <v>125.81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t="s">
        <v>8316</v>
      </c>
      <c r="Q2842">
        <f t="shared" si="176"/>
        <v>104</v>
      </c>
      <c r="R2842">
        <f t="shared" si="177"/>
        <v>19.7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t="s">
        <v>8316</v>
      </c>
      <c r="Q2843">
        <f t="shared" si="176"/>
        <v>1</v>
      </c>
      <c r="R2843">
        <f t="shared" si="177"/>
        <v>10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t="s">
        <v>8316</v>
      </c>
      <c r="Q2844">
        <f t="shared" si="176"/>
        <v>0</v>
      </c>
      <c r="R2844">
        <f t="shared" si="177"/>
        <v>0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t="s">
        <v>8316</v>
      </c>
      <c r="Q2845">
        <f t="shared" si="176"/>
        <v>0</v>
      </c>
      <c r="R2845">
        <f t="shared" si="177"/>
        <v>0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t="s">
        <v>8316</v>
      </c>
      <c r="Q2846">
        <f t="shared" si="176"/>
        <v>5</v>
      </c>
      <c r="R2846">
        <f t="shared" si="177"/>
        <v>30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t="s">
        <v>8316</v>
      </c>
      <c r="Q2847">
        <f t="shared" si="176"/>
        <v>32</v>
      </c>
      <c r="R2847">
        <f t="shared" si="177"/>
        <v>60.67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t="s">
        <v>8316</v>
      </c>
      <c r="Q2848">
        <f t="shared" si="176"/>
        <v>0</v>
      </c>
      <c r="R2848">
        <f t="shared" si="177"/>
        <v>0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t="s">
        <v>8316</v>
      </c>
      <c r="Q2849">
        <f t="shared" si="176"/>
        <v>0</v>
      </c>
      <c r="R2849">
        <f t="shared" si="177"/>
        <v>0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t="s">
        <v>8316</v>
      </c>
      <c r="Q2850">
        <f t="shared" si="176"/>
        <v>0</v>
      </c>
      <c r="R2850">
        <f t="shared" si="177"/>
        <v>23.33</v>
      </c>
      <c r="S2850" s="14">
        <f t="shared" si="178"/>
        <v>42123.648831018523</v>
      </c>
      <c r="T2850" s="14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t="s">
        <v>8316</v>
      </c>
      <c r="Q2851">
        <f t="shared" si="176"/>
        <v>1</v>
      </c>
      <c r="R2851">
        <f t="shared" si="177"/>
        <v>5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t="s">
        <v>8316</v>
      </c>
      <c r="Q2852">
        <f t="shared" si="176"/>
        <v>4</v>
      </c>
      <c r="R2852">
        <f t="shared" si="177"/>
        <v>23.92</v>
      </c>
      <c r="S2852" s="14">
        <f t="shared" si="178"/>
        <v>41858.007071759261</v>
      </c>
      <c r="T2852" s="14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t="s">
        <v>8316</v>
      </c>
      <c r="Q2853">
        <f t="shared" si="176"/>
        <v>0</v>
      </c>
      <c r="R2853">
        <f t="shared" si="177"/>
        <v>0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t="s">
        <v>8316</v>
      </c>
      <c r="Q2854">
        <f t="shared" si="176"/>
        <v>2</v>
      </c>
      <c r="R2854">
        <f t="shared" si="177"/>
        <v>15.83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t="s">
        <v>8316</v>
      </c>
      <c r="Q2855">
        <f t="shared" si="176"/>
        <v>0</v>
      </c>
      <c r="R2855">
        <f t="shared" si="177"/>
        <v>0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t="s">
        <v>8316</v>
      </c>
      <c r="Q2856">
        <f t="shared" si="176"/>
        <v>42</v>
      </c>
      <c r="R2856">
        <f t="shared" si="177"/>
        <v>29.79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t="s">
        <v>8316</v>
      </c>
      <c r="Q2857">
        <f t="shared" si="176"/>
        <v>50</v>
      </c>
      <c r="R2857">
        <f t="shared" si="177"/>
        <v>60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t="s">
        <v>8316</v>
      </c>
      <c r="Q2858">
        <f t="shared" si="176"/>
        <v>5</v>
      </c>
      <c r="R2858">
        <f t="shared" si="177"/>
        <v>24.33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t="s">
        <v>8316</v>
      </c>
      <c r="Q2859">
        <f t="shared" si="176"/>
        <v>20</v>
      </c>
      <c r="R2859">
        <f t="shared" si="177"/>
        <v>500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t="s">
        <v>8316</v>
      </c>
      <c r="Q2860">
        <f t="shared" si="176"/>
        <v>0</v>
      </c>
      <c r="R2860">
        <f t="shared" si="177"/>
        <v>0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t="s">
        <v>8316</v>
      </c>
      <c r="Q2861">
        <f t="shared" si="176"/>
        <v>2</v>
      </c>
      <c r="R2861">
        <f t="shared" si="177"/>
        <v>35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t="s">
        <v>8316</v>
      </c>
      <c r="Q2862">
        <f t="shared" si="176"/>
        <v>7</v>
      </c>
      <c r="R2862">
        <f t="shared" si="177"/>
        <v>29.56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t="s">
        <v>8316</v>
      </c>
      <c r="Q2863">
        <f t="shared" si="176"/>
        <v>32</v>
      </c>
      <c r="R2863">
        <f t="shared" si="177"/>
        <v>26.67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t="s">
        <v>8316</v>
      </c>
      <c r="Q2864">
        <f t="shared" si="176"/>
        <v>0</v>
      </c>
      <c r="R2864">
        <f t="shared" si="177"/>
        <v>18.329999999999998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t="s">
        <v>8316</v>
      </c>
      <c r="Q2865">
        <f t="shared" si="176"/>
        <v>0</v>
      </c>
      <c r="R2865">
        <f t="shared" si="177"/>
        <v>20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t="s">
        <v>8316</v>
      </c>
      <c r="Q2866">
        <f t="shared" si="176"/>
        <v>2</v>
      </c>
      <c r="R2866">
        <f t="shared" si="177"/>
        <v>13.33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t="s">
        <v>8316</v>
      </c>
      <c r="Q2867">
        <f t="shared" si="176"/>
        <v>0</v>
      </c>
      <c r="R2867">
        <f t="shared" si="177"/>
        <v>0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t="s">
        <v>8316</v>
      </c>
      <c r="Q2868">
        <f t="shared" si="176"/>
        <v>1</v>
      </c>
      <c r="R2868">
        <f t="shared" si="177"/>
        <v>22.5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t="s">
        <v>8316</v>
      </c>
      <c r="Q2869">
        <f t="shared" si="176"/>
        <v>20</v>
      </c>
      <c r="R2869">
        <f t="shared" si="177"/>
        <v>50.4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t="s">
        <v>8316</v>
      </c>
      <c r="Q2870">
        <f t="shared" si="176"/>
        <v>42</v>
      </c>
      <c r="R2870">
        <f t="shared" si="177"/>
        <v>105.03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t="s">
        <v>8316</v>
      </c>
      <c r="Q2871">
        <f t="shared" si="176"/>
        <v>1</v>
      </c>
      <c r="R2871">
        <f t="shared" si="177"/>
        <v>35.4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t="s">
        <v>8316</v>
      </c>
      <c r="Q2872">
        <f t="shared" si="176"/>
        <v>15</v>
      </c>
      <c r="R2872">
        <f t="shared" si="177"/>
        <v>83.33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t="s">
        <v>8316</v>
      </c>
      <c r="Q2873">
        <f t="shared" si="176"/>
        <v>5</v>
      </c>
      <c r="R2873">
        <f t="shared" si="177"/>
        <v>35.92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t="s">
        <v>8316</v>
      </c>
      <c r="Q2874">
        <f t="shared" si="176"/>
        <v>0</v>
      </c>
      <c r="R2874">
        <f t="shared" si="177"/>
        <v>0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t="s">
        <v>8316</v>
      </c>
      <c r="Q2875">
        <f t="shared" si="176"/>
        <v>38</v>
      </c>
      <c r="R2875">
        <f t="shared" si="177"/>
        <v>119.13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t="s">
        <v>8316</v>
      </c>
      <c r="Q2876">
        <f t="shared" si="176"/>
        <v>5</v>
      </c>
      <c r="R2876">
        <f t="shared" si="177"/>
        <v>90.33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t="s">
        <v>8316</v>
      </c>
      <c r="Q2877">
        <f t="shared" si="176"/>
        <v>0</v>
      </c>
      <c r="R2877">
        <f t="shared" si="177"/>
        <v>2.33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t="s">
        <v>8316</v>
      </c>
      <c r="Q2878">
        <f t="shared" si="176"/>
        <v>0</v>
      </c>
      <c r="R2878">
        <f t="shared" si="177"/>
        <v>0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t="s">
        <v>8316</v>
      </c>
      <c r="Q2879">
        <f t="shared" si="176"/>
        <v>11</v>
      </c>
      <c r="R2879">
        <f t="shared" si="177"/>
        <v>108.33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t="s">
        <v>8316</v>
      </c>
      <c r="Q2880">
        <f t="shared" si="176"/>
        <v>2</v>
      </c>
      <c r="R2880">
        <f t="shared" si="177"/>
        <v>15.75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t="s">
        <v>8316</v>
      </c>
      <c r="Q2881">
        <f t="shared" si="176"/>
        <v>0</v>
      </c>
      <c r="R2881">
        <f t="shared" si="177"/>
        <v>29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t="s">
        <v>8316</v>
      </c>
      <c r="Q2882">
        <f t="shared" si="176"/>
        <v>23</v>
      </c>
      <c r="R2882">
        <f t="shared" si="177"/>
        <v>96.55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t="s">
        <v>8316</v>
      </c>
      <c r="Q2883">
        <f t="shared" ref="Q2883:Q2946" si="180">ROUND(E2883/D2883*100,0)</f>
        <v>0</v>
      </c>
      <c r="R2883">
        <f t="shared" ref="R2883:R2946" si="181">IFERROR(ROUND(E2883/L2883,2),0)</f>
        <v>0</v>
      </c>
      <c r="S2883" s="14">
        <f t="shared" ref="S2883:S2946" si="182">((((J2883/60)/60)/24)+DATE(1970,1,1))</f>
        <v>41916.597638888888</v>
      </c>
      <c r="T2883" s="14">
        <f t="shared" ref="T2883:T2946" si="183">((((I2883/60)/60)/24)+DATE(1970,1,1))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t="s">
        <v>8316</v>
      </c>
      <c r="Q2884">
        <f t="shared" si="180"/>
        <v>34</v>
      </c>
      <c r="R2884">
        <f t="shared" si="181"/>
        <v>63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t="s">
        <v>8316</v>
      </c>
      <c r="Q2885">
        <f t="shared" si="180"/>
        <v>19</v>
      </c>
      <c r="R2885">
        <f t="shared" si="181"/>
        <v>381.6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t="s">
        <v>8316</v>
      </c>
      <c r="Q2886">
        <f t="shared" si="180"/>
        <v>0</v>
      </c>
      <c r="R2886">
        <f t="shared" si="181"/>
        <v>46.25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t="s">
        <v>8316</v>
      </c>
      <c r="Q2887">
        <f t="shared" si="180"/>
        <v>33</v>
      </c>
      <c r="R2887">
        <f t="shared" si="181"/>
        <v>26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t="s">
        <v>8316</v>
      </c>
      <c r="Q2888">
        <f t="shared" si="180"/>
        <v>5</v>
      </c>
      <c r="R2888">
        <f t="shared" si="181"/>
        <v>10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t="s">
        <v>8316</v>
      </c>
      <c r="Q2889">
        <f t="shared" si="180"/>
        <v>0</v>
      </c>
      <c r="R2889">
        <f t="shared" si="181"/>
        <v>5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t="s">
        <v>8316</v>
      </c>
      <c r="Q2890">
        <f t="shared" si="180"/>
        <v>0</v>
      </c>
      <c r="R2890">
        <f t="shared" si="181"/>
        <v>0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t="s">
        <v>8316</v>
      </c>
      <c r="Q2891">
        <f t="shared" si="180"/>
        <v>38</v>
      </c>
      <c r="R2891">
        <f t="shared" si="181"/>
        <v>81.569999999999993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t="s">
        <v>8316</v>
      </c>
      <c r="Q2892">
        <f t="shared" si="180"/>
        <v>1</v>
      </c>
      <c r="R2892">
        <f t="shared" si="181"/>
        <v>7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t="s">
        <v>8316</v>
      </c>
      <c r="Q2893">
        <f t="shared" si="180"/>
        <v>3</v>
      </c>
      <c r="R2893">
        <f t="shared" si="181"/>
        <v>27.3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t="s">
        <v>8316</v>
      </c>
      <c r="Q2894">
        <f t="shared" si="180"/>
        <v>9</v>
      </c>
      <c r="R2894">
        <f t="shared" si="181"/>
        <v>29.41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t="s">
        <v>8316</v>
      </c>
      <c r="Q2895">
        <f t="shared" si="180"/>
        <v>1</v>
      </c>
      <c r="R2895">
        <f t="shared" si="181"/>
        <v>12.5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t="s">
        <v>8316</v>
      </c>
      <c r="Q2896">
        <f t="shared" si="180"/>
        <v>0</v>
      </c>
      <c r="R2896">
        <f t="shared" si="181"/>
        <v>0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t="s">
        <v>8316</v>
      </c>
      <c r="Q2897">
        <f t="shared" si="180"/>
        <v>5</v>
      </c>
      <c r="R2897">
        <f t="shared" si="181"/>
        <v>5.75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t="s">
        <v>8316</v>
      </c>
      <c r="Q2898">
        <f t="shared" si="180"/>
        <v>21</v>
      </c>
      <c r="R2898">
        <f t="shared" si="181"/>
        <v>52.08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t="s">
        <v>8316</v>
      </c>
      <c r="Q2899">
        <f t="shared" si="180"/>
        <v>5</v>
      </c>
      <c r="R2899">
        <f t="shared" si="181"/>
        <v>183.33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t="s">
        <v>8316</v>
      </c>
      <c r="Q2900">
        <f t="shared" si="180"/>
        <v>4</v>
      </c>
      <c r="R2900">
        <f t="shared" si="181"/>
        <v>26.33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t="s">
        <v>8316</v>
      </c>
      <c r="Q2901">
        <f t="shared" si="180"/>
        <v>0</v>
      </c>
      <c r="R2901">
        <f t="shared" si="181"/>
        <v>0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t="s">
        <v>8316</v>
      </c>
      <c r="Q2902">
        <f t="shared" si="180"/>
        <v>62</v>
      </c>
      <c r="R2902">
        <f t="shared" si="181"/>
        <v>486.43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t="s">
        <v>8316</v>
      </c>
      <c r="Q2903">
        <f t="shared" si="180"/>
        <v>1</v>
      </c>
      <c r="R2903">
        <f t="shared" si="181"/>
        <v>3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t="s">
        <v>8316</v>
      </c>
      <c r="Q2904">
        <f t="shared" si="180"/>
        <v>0</v>
      </c>
      <c r="R2904">
        <f t="shared" si="181"/>
        <v>25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t="s">
        <v>8316</v>
      </c>
      <c r="Q2905">
        <f t="shared" si="180"/>
        <v>1</v>
      </c>
      <c r="R2905">
        <f t="shared" si="181"/>
        <v>9.75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t="s">
        <v>8316</v>
      </c>
      <c r="Q2906">
        <f t="shared" si="180"/>
        <v>5</v>
      </c>
      <c r="R2906">
        <f t="shared" si="181"/>
        <v>18.75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t="s">
        <v>8316</v>
      </c>
      <c r="Q2907">
        <f t="shared" si="180"/>
        <v>18</v>
      </c>
      <c r="R2907">
        <f t="shared" si="181"/>
        <v>36.590000000000003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t="s">
        <v>8316</v>
      </c>
      <c r="Q2908">
        <f t="shared" si="180"/>
        <v>9</v>
      </c>
      <c r="R2908">
        <f t="shared" si="181"/>
        <v>80.709999999999994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t="s">
        <v>8316</v>
      </c>
      <c r="Q2909">
        <f t="shared" si="180"/>
        <v>0</v>
      </c>
      <c r="R2909">
        <f t="shared" si="181"/>
        <v>1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t="s">
        <v>8316</v>
      </c>
      <c r="Q2910">
        <f t="shared" si="180"/>
        <v>3</v>
      </c>
      <c r="R2910">
        <f t="shared" si="181"/>
        <v>52.8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t="s">
        <v>8316</v>
      </c>
      <c r="Q2911">
        <f t="shared" si="180"/>
        <v>0</v>
      </c>
      <c r="R2911">
        <f t="shared" si="181"/>
        <v>20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t="s">
        <v>8316</v>
      </c>
      <c r="Q2912">
        <f t="shared" si="180"/>
        <v>0</v>
      </c>
      <c r="R2912">
        <f t="shared" si="181"/>
        <v>1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t="s">
        <v>8316</v>
      </c>
      <c r="Q2913">
        <f t="shared" si="180"/>
        <v>37</v>
      </c>
      <c r="R2913">
        <f t="shared" si="181"/>
        <v>46.93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t="s">
        <v>8316</v>
      </c>
      <c r="Q2914">
        <f t="shared" si="180"/>
        <v>14</v>
      </c>
      <c r="R2914">
        <f t="shared" si="181"/>
        <v>78.08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t="s">
        <v>8316</v>
      </c>
      <c r="Q2915">
        <f t="shared" si="180"/>
        <v>0</v>
      </c>
      <c r="R2915">
        <f t="shared" si="181"/>
        <v>1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t="s">
        <v>8316</v>
      </c>
      <c r="Q2916">
        <f t="shared" si="180"/>
        <v>0</v>
      </c>
      <c r="R2916">
        <f t="shared" si="181"/>
        <v>1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t="s">
        <v>8316</v>
      </c>
      <c r="Q2917">
        <f t="shared" si="180"/>
        <v>61</v>
      </c>
      <c r="R2917">
        <f t="shared" si="181"/>
        <v>203.67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t="s">
        <v>8316</v>
      </c>
      <c r="Q2918">
        <f t="shared" si="180"/>
        <v>8</v>
      </c>
      <c r="R2918">
        <f t="shared" si="181"/>
        <v>20.71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t="s">
        <v>8316</v>
      </c>
      <c r="Q2919">
        <f t="shared" si="180"/>
        <v>22</v>
      </c>
      <c r="R2919">
        <f t="shared" si="181"/>
        <v>48.56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t="s">
        <v>8316</v>
      </c>
      <c r="Q2920">
        <f t="shared" si="180"/>
        <v>27</v>
      </c>
      <c r="R2920">
        <f t="shared" si="181"/>
        <v>68.099999999999994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t="s">
        <v>8316</v>
      </c>
      <c r="Q2921">
        <f t="shared" si="180"/>
        <v>9</v>
      </c>
      <c r="R2921">
        <f t="shared" si="181"/>
        <v>8.5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t="s">
        <v>8316</v>
      </c>
      <c r="Q2922">
        <f t="shared" si="180"/>
        <v>27</v>
      </c>
      <c r="R2922">
        <f t="shared" si="181"/>
        <v>51.62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t="s">
        <v>8357</v>
      </c>
      <c r="Q2923">
        <f t="shared" si="180"/>
        <v>129</v>
      </c>
      <c r="R2923">
        <f t="shared" si="181"/>
        <v>43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t="s">
        <v>8357</v>
      </c>
      <c r="Q2924">
        <f t="shared" si="180"/>
        <v>100</v>
      </c>
      <c r="R2924">
        <f t="shared" si="181"/>
        <v>83.33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t="s">
        <v>8357</v>
      </c>
      <c r="Q2925">
        <f t="shared" si="180"/>
        <v>100</v>
      </c>
      <c r="R2925">
        <f t="shared" si="181"/>
        <v>30</v>
      </c>
      <c r="S2925" s="14">
        <f t="shared" si="182"/>
        <v>42013.15253472222</v>
      </c>
      <c r="T2925" s="14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t="s">
        <v>8357</v>
      </c>
      <c r="Q2926">
        <f t="shared" si="180"/>
        <v>103</v>
      </c>
      <c r="R2926">
        <f t="shared" si="181"/>
        <v>175.51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t="s">
        <v>8357</v>
      </c>
      <c r="Q2927">
        <f t="shared" si="180"/>
        <v>102</v>
      </c>
      <c r="R2927">
        <f t="shared" si="181"/>
        <v>231.66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t="s">
        <v>8357</v>
      </c>
      <c r="Q2928">
        <f t="shared" si="180"/>
        <v>125</v>
      </c>
      <c r="R2928">
        <f t="shared" si="181"/>
        <v>75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t="s">
        <v>8357</v>
      </c>
      <c r="Q2929">
        <f t="shared" si="180"/>
        <v>131</v>
      </c>
      <c r="R2929">
        <f t="shared" si="181"/>
        <v>112.14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t="s">
        <v>8357</v>
      </c>
      <c r="Q2930">
        <f t="shared" si="180"/>
        <v>100</v>
      </c>
      <c r="R2930">
        <f t="shared" si="181"/>
        <v>41.67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t="s">
        <v>8357</v>
      </c>
      <c r="Q2931">
        <f t="shared" si="180"/>
        <v>102</v>
      </c>
      <c r="R2931">
        <f t="shared" si="181"/>
        <v>255.17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t="s">
        <v>8357</v>
      </c>
      <c r="Q2932">
        <f t="shared" si="180"/>
        <v>101</v>
      </c>
      <c r="R2932">
        <f t="shared" si="181"/>
        <v>162.77000000000001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t="s">
        <v>8357</v>
      </c>
      <c r="Q2933">
        <f t="shared" si="180"/>
        <v>106</v>
      </c>
      <c r="R2933">
        <f t="shared" si="181"/>
        <v>88.33</v>
      </c>
      <c r="S2933" s="14">
        <f t="shared" si="182"/>
        <v>41872.291238425925</v>
      </c>
      <c r="T2933" s="14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t="s">
        <v>8357</v>
      </c>
      <c r="Q2934">
        <f t="shared" si="180"/>
        <v>105</v>
      </c>
      <c r="R2934">
        <f t="shared" si="181"/>
        <v>85.74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t="s">
        <v>8357</v>
      </c>
      <c r="Q2935">
        <f t="shared" si="180"/>
        <v>103</v>
      </c>
      <c r="R2935">
        <f t="shared" si="181"/>
        <v>47.57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t="s">
        <v>8357</v>
      </c>
      <c r="Q2936">
        <f t="shared" si="180"/>
        <v>108</v>
      </c>
      <c r="R2936">
        <f t="shared" si="181"/>
        <v>72.97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t="s">
        <v>8357</v>
      </c>
      <c r="Q2937">
        <f t="shared" si="180"/>
        <v>101</v>
      </c>
      <c r="R2937">
        <f t="shared" si="181"/>
        <v>90.54</v>
      </c>
      <c r="S2937" s="14">
        <f t="shared" si="182"/>
        <v>42553.583425925928</v>
      </c>
      <c r="T2937" s="14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t="s">
        <v>8357</v>
      </c>
      <c r="Q2938">
        <f t="shared" si="180"/>
        <v>128</v>
      </c>
      <c r="R2938">
        <f t="shared" si="181"/>
        <v>37.65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t="s">
        <v>8357</v>
      </c>
      <c r="Q2939">
        <f t="shared" si="180"/>
        <v>133</v>
      </c>
      <c r="R2939">
        <f t="shared" si="181"/>
        <v>36.36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t="s">
        <v>8357</v>
      </c>
      <c r="Q2940">
        <f t="shared" si="180"/>
        <v>101</v>
      </c>
      <c r="R2940">
        <f t="shared" si="181"/>
        <v>126.72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t="s">
        <v>8357</v>
      </c>
      <c r="Q2941">
        <f t="shared" si="180"/>
        <v>103</v>
      </c>
      <c r="R2941">
        <f t="shared" si="181"/>
        <v>329.2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t="s">
        <v>8357</v>
      </c>
      <c r="Q2942">
        <f t="shared" si="180"/>
        <v>107</v>
      </c>
      <c r="R2942">
        <f t="shared" si="181"/>
        <v>81.239999999999995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t="s">
        <v>8355</v>
      </c>
      <c r="Q2943">
        <f t="shared" si="180"/>
        <v>0</v>
      </c>
      <c r="R2943">
        <f t="shared" si="181"/>
        <v>1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t="s">
        <v>8355</v>
      </c>
      <c r="Q2944">
        <f t="shared" si="180"/>
        <v>20</v>
      </c>
      <c r="R2944">
        <f t="shared" si="181"/>
        <v>202.23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t="s">
        <v>8355</v>
      </c>
      <c r="Q2945">
        <f t="shared" si="180"/>
        <v>0</v>
      </c>
      <c r="R2945">
        <f t="shared" si="181"/>
        <v>0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t="s">
        <v>8355</v>
      </c>
      <c r="Q2946">
        <f t="shared" si="180"/>
        <v>1</v>
      </c>
      <c r="R2946">
        <f t="shared" si="181"/>
        <v>100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t="s">
        <v>8355</v>
      </c>
      <c r="Q2947">
        <f t="shared" ref="Q2947:Q3010" si="184">ROUND(E2947/D2947*100,0)</f>
        <v>0</v>
      </c>
      <c r="R2947">
        <f t="shared" ref="R2947:R3010" si="185">IFERROR(ROUND(E2947/L2947,2),0)</f>
        <v>0</v>
      </c>
      <c r="S2947" s="14">
        <f t="shared" ref="S2947:S3010" si="186">((((J2947/60)/60)/24)+DATE(1970,1,1))</f>
        <v>42118.139583333337</v>
      </c>
      <c r="T2947" s="14">
        <f t="shared" ref="T2947:T3010" si="187">((((I2947/60)/60)/24)+DATE(1970,1,1))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t="s">
        <v>8355</v>
      </c>
      <c r="Q2948">
        <f t="shared" si="184"/>
        <v>0</v>
      </c>
      <c r="R2948">
        <f t="shared" si="185"/>
        <v>1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t="s">
        <v>8355</v>
      </c>
      <c r="Q2949">
        <f t="shared" si="184"/>
        <v>4</v>
      </c>
      <c r="R2949">
        <f t="shared" si="185"/>
        <v>82.46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t="s">
        <v>8355</v>
      </c>
      <c r="Q2950">
        <f t="shared" si="184"/>
        <v>0</v>
      </c>
      <c r="R2950">
        <f t="shared" si="185"/>
        <v>2.67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t="s">
        <v>8355</v>
      </c>
      <c r="Q2951">
        <f t="shared" si="184"/>
        <v>3</v>
      </c>
      <c r="R2951">
        <f t="shared" si="185"/>
        <v>12.5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t="s">
        <v>8355</v>
      </c>
      <c r="Q2952">
        <f t="shared" si="184"/>
        <v>0</v>
      </c>
      <c r="R2952">
        <f t="shared" si="185"/>
        <v>0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t="s">
        <v>8355</v>
      </c>
      <c r="Q2953">
        <f t="shared" si="184"/>
        <v>2</v>
      </c>
      <c r="R2953">
        <f t="shared" si="185"/>
        <v>18.899999999999999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t="s">
        <v>8355</v>
      </c>
      <c r="Q2954">
        <f t="shared" si="184"/>
        <v>8</v>
      </c>
      <c r="R2954">
        <f t="shared" si="185"/>
        <v>200.63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t="s">
        <v>8355</v>
      </c>
      <c r="Q2955">
        <f t="shared" si="184"/>
        <v>0</v>
      </c>
      <c r="R2955">
        <f t="shared" si="185"/>
        <v>201.67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t="s">
        <v>8355</v>
      </c>
      <c r="Q2956">
        <f t="shared" si="184"/>
        <v>0</v>
      </c>
      <c r="R2956">
        <f t="shared" si="185"/>
        <v>0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t="s">
        <v>8355</v>
      </c>
      <c r="Q2957">
        <f t="shared" si="184"/>
        <v>60</v>
      </c>
      <c r="R2957">
        <f t="shared" si="185"/>
        <v>65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t="s">
        <v>8355</v>
      </c>
      <c r="Q2958">
        <f t="shared" si="184"/>
        <v>17</v>
      </c>
      <c r="R2958">
        <f t="shared" si="185"/>
        <v>66.099999999999994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t="s">
        <v>8355</v>
      </c>
      <c r="Q2959">
        <f t="shared" si="184"/>
        <v>2</v>
      </c>
      <c r="R2959">
        <f t="shared" si="185"/>
        <v>93.33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t="s">
        <v>8355</v>
      </c>
      <c r="Q2960">
        <f t="shared" si="184"/>
        <v>0</v>
      </c>
      <c r="R2960">
        <f t="shared" si="185"/>
        <v>0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t="s">
        <v>8355</v>
      </c>
      <c r="Q2961">
        <f t="shared" si="184"/>
        <v>0</v>
      </c>
      <c r="R2961">
        <f t="shared" si="185"/>
        <v>0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t="s">
        <v>8355</v>
      </c>
      <c r="Q2962">
        <f t="shared" si="184"/>
        <v>0</v>
      </c>
      <c r="R2962">
        <f t="shared" si="185"/>
        <v>0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t="s">
        <v>8316</v>
      </c>
      <c r="Q2963">
        <f t="shared" si="184"/>
        <v>110</v>
      </c>
      <c r="R2963">
        <f t="shared" si="185"/>
        <v>50.75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t="s">
        <v>8316</v>
      </c>
      <c r="Q2964">
        <f t="shared" si="184"/>
        <v>122</v>
      </c>
      <c r="R2964">
        <f t="shared" si="185"/>
        <v>60.9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t="s">
        <v>8316</v>
      </c>
      <c r="Q2965">
        <f t="shared" si="184"/>
        <v>107</v>
      </c>
      <c r="R2965">
        <f t="shared" si="185"/>
        <v>109.03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t="s">
        <v>8316</v>
      </c>
      <c r="Q2966">
        <f t="shared" si="184"/>
        <v>101</v>
      </c>
      <c r="R2966">
        <f t="shared" si="185"/>
        <v>25.69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t="s">
        <v>8316</v>
      </c>
      <c r="Q2967">
        <f t="shared" si="184"/>
        <v>109</v>
      </c>
      <c r="R2967">
        <f t="shared" si="185"/>
        <v>41.92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t="s">
        <v>8316</v>
      </c>
      <c r="Q2968">
        <f t="shared" si="184"/>
        <v>114</v>
      </c>
      <c r="R2968">
        <f t="shared" si="185"/>
        <v>88.77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t="s">
        <v>8316</v>
      </c>
      <c r="Q2969">
        <f t="shared" si="184"/>
        <v>114</v>
      </c>
      <c r="R2969">
        <f t="shared" si="185"/>
        <v>80.23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t="s">
        <v>8316</v>
      </c>
      <c r="Q2970">
        <f t="shared" si="184"/>
        <v>106</v>
      </c>
      <c r="R2970">
        <f t="shared" si="185"/>
        <v>78.94</v>
      </c>
      <c r="S2970" s="14">
        <f t="shared" si="186"/>
        <v>42585.523842592593</v>
      </c>
      <c r="T2970" s="14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t="s">
        <v>8316</v>
      </c>
      <c r="Q2971">
        <f t="shared" si="184"/>
        <v>163</v>
      </c>
      <c r="R2971">
        <f t="shared" si="185"/>
        <v>95.59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t="s">
        <v>8316</v>
      </c>
      <c r="Q2972">
        <f t="shared" si="184"/>
        <v>106</v>
      </c>
      <c r="R2972">
        <f t="shared" si="185"/>
        <v>69.89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t="s">
        <v>8316</v>
      </c>
      <c r="Q2973">
        <f t="shared" si="184"/>
        <v>100</v>
      </c>
      <c r="R2973">
        <f t="shared" si="185"/>
        <v>74.53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t="s">
        <v>8316</v>
      </c>
      <c r="Q2974">
        <f t="shared" si="184"/>
        <v>105</v>
      </c>
      <c r="R2974">
        <f t="shared" si="185"/>
        <v>123.94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t="s">
        <v>8316</v>
      </c>
      <c r="Q2975">
        <f t="shared" si="184"/>
        <v>175</v>
      </c>
      <c r="R2975">
        <f t="shared" si="185"/>
        <v>264.85000000000002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t="s">
        <v>8316</v>
      </c>
      <c r="Q2976">
        <f t="shared" si="184"/>
        <v>102</v>
      </c>
      <c r="R2976">
        <f t="shared" si="185"/>
        <v>58.62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t="s">
        <v>8316</v>
      </c>
      <c r="Q2977">
        <f t="shared" si="184"/>
        <v>100</v>
      </c>
      <c r="R2977">
        <f t="shared" si="185"/>
        <v>70.88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t="s">
        <v>8316</v>
      </c>
      <c r="Q2978">
        <f t="shared" si="184"/>
        <v>171</v>
      </c>
      <c r="R2978">
        <f t="shared" si="185"/>
        <v>8.57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t="s">
        <v>8316</v>
      </c>
      <c r="Q2979">
        <f t="shared" si="184"/>
        <v>114</v>
      </c>
      <c r="R2979">
        <f t="shared" si="185"/>
        <v>113.57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t="s">
        <v>8316</v>
      </c>
      <c r="Q2980">
        <f t="shared" si="184"/>
        <v>129</v>
      </c>
      <c r="R2980">
        <f t="shared" si="185"/>
        <v>60.69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t="s">
        <v>8316</v>
      </c>
      <c r="Q2981">
        <f t="shared" si="184"/>
        <v>101</v>
      </c>
      <c r="R2981">
        <f t="shared" si="185"/>
        <v>110.22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t="s">
        <v>8316</v>
      </c>
      <c r="Q2982">
        <f t="shared" si="184"/>
        <v>109</v>
      </c>
      <c r="R2982">
        <f t="shared" si="185"/>
        <v>136.46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t="s">
        <v>8355</v>
      </c>
      <c r="Q2983">
        <f t="shared" si="184"/>
        <v>129</v>
      </c>
      <c r="R2983">
        <f t="shared" si="185"/>
        <v>53.16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t="s">
        <v>8355</v>
      </c>
      <c r="Q2984">
        <f t="shared" si="184"/>
        <v>102</v>
      </c>
      <c r="R2984">
        <f t="shared" si="185"/>
        <v>86.49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t="s">
        <v>8355</v>
      </c>
      <c r="Q2985">
        <f t="shared" si="184"/>
        <v>147</v>
      </c>
      <c r="R2985">
        <f t="shared" si="185"/>
        <v>155.24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t="s">
        <v>8355</v>
      </c>
      <c r="Q2986">
        <f t="shared" si="184"/>
        <v>100</v>
      </c>
      <c r="R2986">
        <f t="shared" si="185"/>
        <v>115.08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t="s">
        <v>8355</v>
      </c>
      <c r="Q2987">
        <f t="shared" si="184"/>
        <v>122</v>
      </c>
      <c r="R2987">
        <f t="shared" si="185"/>
        <v>109.59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t="s">
        <v>8355</v>
      </c>
      <c r="Q2988">
        <f t="shared" si="184"/>
        <v>106</v>
      </c>
      <c r="R2988">
        <f t="shared" si="185"/>
        <v>45.21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t="s">
        <v>8355</v>
      </c>
      <c r="Q2989">
        <f t="shared" si="184"/>
        <v>110</v>
      </c>
      <c r="R2989">
        <f t="shared" si="185"/>
        <v>104.15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t="s">
        <v>8355</v>
      </c>
      <c r="Q2990">
        <f t="shared" si="184"/>
        <v>100</v>
      </c>
      <c r="R2990">
        <f t="shared" si="185"/>
        <v>35.71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t="s">
        <v>8355</v>
      </c>
      <c r="Q2991">
        <f t="shared" si="184"/>
        <v>177</v>
      </c>
      <c r="R2991">
        <f t="shared" si="185"/>
        <v>97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t="s">
        <v>8355</v>
      </c>
      <c r="Q2992">
        <f t="shared" si="184"/>
        <v>100</v>
      </c>
      <c r="R2992">
        <f t="shared" si="185"/>
        <v>370.37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t="s">
        <v>8355</v>
      </c>
      <c r="Q2993">
        <f t="shared" si="184"/>
        <v>103</v>
      </c>
      <c r="R2993">
        <f t="shared" si="185"/>
        <v>94.41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t="s">
        <v>8355</v>
      </c>
      <c r="Q2994">
        <f t="shared" si="184"/>
        <v>105</v>
      </c>
      <c r="R2994">
        <f t="shared" si="185"/>
        <v>48.98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t="s">
        <v>8355</v>
      </c>
      <c r="Q2995">
        <f t="shared" si="184"/>
        <v>100</v>
      </c>
      <c r="R2995">
        <f t="shared" si="185"/>
        <v>45.59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t="s">
        <v>8355</v>
      </c>
      <c r="Q2996">
        <f t="shared" si="184"/>
        <v>458</v>
      </c>
      <c r="R2996">
        <f t="shared" si="185"/>
        <v>23.28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t="s">
        <v>8355</v>
      </c>
      <c r="Q2997">
        <f t="shared" si="184"/>
        <v>105</v>
      </c>
      <c r="R2997">
        <f t="shared" si="185"/>
        <v>63.23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t="s">
        <v>8355</v>
      </c>
      <c r="Q2998">
        <f t="shared" si="184"/>
        <v>172</v>
      </c>
      <c r="R2998">
        <f t="shared" si="185"/>
        <v>153.52000000000001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t="s">
        <v>8355</v>
      </c>
      <c r="Q2999">
        <f t="shared" si="184"/>
        <v>104</v>
      </c>
      <c r="R2999">
        <f t="shared" si="185"/>
        <v>90.2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t="s">
        <v>8355</v>
      </c>
      <c r="Q3000">
        <f t="shared" si="184"/>
        <v>103</v>
      </c>
      <c r="R3000">
        <f t="shared" si="185"/>
        <v>118.97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t="s">
        <v>8355</v>
      </c>
      <c r="Q3001">
        <f t="shared" si="184"/>
        <v>119</v>
      </c>
      <c r="R3001">
        <f t="shared" si="185"/>
        <v>80.25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t="s">
        <v>8355</v>
      </c>
      <c r="Q3002">
        <f t="shared" si="184"/>
        <v>100</v>
      </c>
      <c r="R3002">
        <f t="shared" si="185"/>
        <v>62.5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t="s">
        <v>8355</v>
      </c>
      <c r="Q3003">
        <f t="shared" si="184"/>
        <v>319</v>
      </c>
      <c r="R3003">
        <f t="shared" si="185"/>
        <v>131.38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t="s">
        <v>8355</v>
      </c>
      <c r="Q3004">
        <f t="shared" si="184"/>
        <v>109</v>
      </c>
      <c r="R3004">
        <f t="shared" si="185"/>
        <v>73.03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t="s">
        <v>8355</v>
      </c>
      <c r="Q3005">
        <f t="shared" si="184"/>
        <v>101</v>
      </c>
      <c r="R3005">
        <f t="shared" si="185"/>
        <v>178.53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t="s">
        <v>8355</v>
      </c>
      <c r="Q3006">
        <f t="shared" si="184"/>
        <v>113</v>
      </c>
      <c r="R3006">
        <f t="shared" si="185"/>
        <v>162.91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t="s">
        <v>8355</v>
      </c>
      <c r="Q3007">
        <f t="shared" si="184"/>
        <v>120</v>
      </c>
      <c r="R3007">
        <f t="shared" si="185"/>
        <v>108.24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t="s">
        <v>8355</v>
      </c>
      <c r="Q3008">
        <f t="shared" si="184"/>
        <v>108</v>
      </c>
      <c r="R3008">
        <f t="shared" si="185"/>
        <v>88.87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t="s">
        <v>8355</v>
      </c>
      <c r="Q3009">
        <f t="shared" si="184"/>
        <v>180</v>
      </c>
      <c r="R3009">
        <f t="shared" si="185"/>
        <v>54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t="s">
        <v>8355</v>
      </c>
      <c r="Q3010">
        <f t="shared" si="184"/>
        <v>101</v>
      </c>
      <c r="R3010">
        <f t="shared" si="185"/>
        <v>116.73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t="s">
        <v>8355</v>
      </c>
      <c r="Q3011">
        <f t="shared" ref="Q3011:Q3074" si="188">ROUND(E3011/D3011*100,0)</f>
        <v>120</v>
      </c>
      <c r="R3011">
        <f t="shared" ref="R3011:R3074" si="189">IFERROR(ROUND(E3011/L3011,2),0)</f>
        <v>233.9</v>
      </c>
      <c r="S3011" s="14">
        <f t="shared" ref="S3011:S3074" si="190">((((J3011/60)/60)/24)+DATE(1970,1,1))</f>
        <v>41939.569907407407</v>
      </c>
      <c r="T3011" s="14">
        <f t="shared" ref="T3011:T3074" si="191">((((I3011/60)/60)/24)+DATE(1970,1,1))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t="s">
        <v>8355</v>
      </c>
      <c r="Q3012">
        <f t="shared" si="188"/>
        <v>158</v>
      </c>
      <c r="R3012">
        <f t="shared" si="189"/>
        <v>158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t="s">
        <v>8355</v>
      </c>
      <c r="Q3013">
        <f t="shared" si="188"/>
        <v>124</v>
      </c>
      <c r="R3013">
        <f t="shared" si="189"/>
        <v>14.84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t="s">
        <v>8355</v>
      </c>
      <c r="Q3014">
        <f t="shared" si="188"/>
        <v>117</v>
      </c>
      <c r="R3014">
        <f t="shared" si="189"/>
        <v>85.18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t="s">
        <v>8355</v>
      </c>
      <c r="Q3015">
        <f t="shared" si="188"/>
        <v>157</v>
      </c>
      <c r="R3015">
        <f t="shared" si="189"/>
        <v>146.69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t="s">
        <v>8355</v>
      </c>
      <c r="Q3016">
        <f t="shared" si="188"/>
        <v>113</v>
      </c>
      <c r="R3016">
        <f t="shared" si="189"/>
        <v>50.76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t="s">
        <v>8355</v>
      </c>
      <c r="Q3017">
        <f t="shared" si="188"/>
        <v>103</v>
      </c>
      <c r="R3017">
        <f t="shared" si="189"/>
        <v>87.7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t="s">
        <v>8355</v>
      </c>
      <c r="Q3018">
        <f t="shared" si="188"/>
        <v>103</v>
      </c>
      <c r="R3018">
        <f t="shared" si="189"/>
        <v>242.28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t="s">
        <v>8355</v>
      </c>
      <c r="Q3019">
        <f t="shared" si="188"/>
        <v>106</v>
      </c>
      <c r="R3019">
        <f t="shared" si="189"/>
        <v>146.44999999999999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t="s">
        <v>8355</v>
      </c>
      <c r="Q3020">
        <f t="shared" si="188"/>
        <v>101</v>
      </c>
      <c r="R3020">
        <f t="shared" si="189"/>
        <v>103.17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t="s">
        <v>8355</v>
      </c>
      <c r="Q3021">
        <f t="shared" si="188"/>
        <v>121</v>
      </c>
      <c r="R3021">
        <f t="shared" si="189"/>
        <v>80.459999999999994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t="s">
        <v>8355</v>
      </c>
      <c r="Q3022">
        <f t="shared" si="188"/>
        <v>101</v>
      </c>
      <c r="R3022">
        <f t="shared" si="189"/>
        <v>234.67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t="s">
        <v>8355</v>
      </c>
      <c r="Q3023">
        <f t="shared" si="188"/>
        <v>116</v>
      </c>
      <c r="R3023">
        <f t="shared" si="189"/>
        <v>50.69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t="s">
        <v>8355</v>
      </c>
      <c r="Q3024">
        <f t="shared" si="188"/>
        <v>101</v>
      </c>
      <c r="R3024">
        <f t="shared" si="189"/>
        <v>162.71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t="s">
        <v>8355</v>
      </c>
      <c r="Q3025">
        <f t="shared" si="188"/>
        <v>103</v>
      </c>
      <c r="R3025">
        <f t="shared" si="189"/>
        <v>120.17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t="s">
        <v>8355</v>
      </c>
      <c r="Q3026">
        <f t="shared" si="188"/>
        <v>246</v>
      </c>
      <c r="R3026">
        <f t="shared" si="189"/>
        <v>67.7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t="s">
        <v>8355</v>
      </c>
      <c r="Q3027">
        <f t="shared" si="188"/>
        <v>302</v>
      </c>
      <c r="R3027">
        <f t="shared" si="189"/>
        <v>52.1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t="s">
        <v>8355</v>
      </c>
      <c r="Q3028">
        <f t="shared" si="188"/>
        <v>143</v>
      </c>
      <c r="R3028">
        <f t="shared" si="189"/>
        <v>51.6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t="s">
        <v>8355</v>
      </c>
      <c r="Q3029">
        <f t="shared" si="188"/>
        <v>131</v>
      </c>
      <c r="R3029">
        <f t="shared" si="189"/>
        <v>164.3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t="s">
        <v>8355</v>
      </c>
      <c r="Q3030">
        <f t="shared" si="188"/>
        <v>168</v>
      </c>
      <c r="R3030">
        <f t="shared" si="189"/>
        <v>84.86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t="s">
        <v>8355</v>
      </c>
      <c r="Q3031">
        <f t="shared" si="188"/>
        <v>110</v>
      </c>
      <c r="R3031">
        <f t="shared" si="189"/>
        <v>94.55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t="s">
        <v>8355</v>
      </c>
      <c r="Q3032">
        <f t="shared" si="188"/>
        <v>107</v>
      </c>
      <c r="R3032">
        <f t="shared" si="189"/>
        <v>45.54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t="s">
        <v>8355</v>
      </c>
      <c r="Q3033">
        <f t="shared" si="188"/>
        <v>100</v>
      </c>
      <c r="R3033">
        <f t="shared" si="189"/>
        <v>51.72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t="s">
        <v>8355</v>
      </c>
      <c r="Q3034">
        <f t="shared" si="188"/>
        <v>127</v>
      </c>
      <c r="R3034">
        <f t="shared" si="189"/>
        <v>50.88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t="s">
        <v>8355</v>
      </c>
      <c r="Q3035">
        <f t="shared" si="188"/>
        <v>147</v>
      </c>
      <c r="R3035">
        <f t="shared" si="189"/>
        <v>191.13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t="s">
        <v>8355</v>
      </c>
      <c r="Q3036">
        <f t="shared" si="188"/>
        <v>113</v>
      </c>
      <c r="R3036">
        <f t="shared" si="189"/>
        <v>89.31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t="s">
        <v>8355</v>
      </c>
      <c r="Q3037">
        <f t="shared" si="188"/>
        <v>109</v>
      </c>
      <c r="R3037">
        <f t="shared" si="189"/>
        <v>88.59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t="s">
        <v>8355</v>
      </c>
      <c r="Q3038">
        <f t="shared" si="188"/>
        <v>127</v>
      </c>
      <c r="R3038">
        <f t="shared" si="189"/>
        <v>96.3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t="s">
        <v>8355</v>
      </c>
      <c r="Q3039">
        <f t="shared" si="188"/>
        <v>213</v>
      </c>
      <c r="R3039">
        <f t="shared" si="189"/>
        <v>33.31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t="s">
        <v>8355</v>
      </c>
      <c r="Q3040">
        <f t="shared" si="188"/>
        <v>101</v>
      </c>
      <c r="R3040">
        <f t="shared" si="189"/>
        <v>37.22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t="s">
        <v>8355</v>
      </c>
      <c r="Q3041">
        <f t="shared" si="188"/>
        <v>109</v>
      </c>
      <c r="R3041">
        <f t="shared" si="189"/>
        <v>92.13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t="s">
        <v>8355</v>
      </c>
      <c r="Q3042">
        <f t="shared" si="188"/>
        <v>108</v>
      </c>
      <c r="R3042">
        <f t="shared" si="189"/>
        <v>76.790000000000006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t="s">
        <v>8355</v>
      </c>
      <c r="Q3043">
        <f t="shared" si="188"/>
        <v>110</v>
      </c>
      <c r="R3043">
        <f t="shared" si="189"/>
        <v>96.53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t="s">
        <v>8355</v>
      </c>
      <c r="Q3044">
        <f t="shared" si="188"/>
        <v>128</v>
      </c>
      <c r="R3044">
        <f t="shared" si="189"/>
        <v>51.89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t="s">
        <v>8355</v>
      </c>
      <c r="Q3045">
        <f t="shared" si="188"/>
        <v>110</v>
      </c>
      <c r="R3045">
        <f t="shared" si="189"/>
        <v>128.91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t="s">
        <v>8355</v>
      </c>
      <c r="Q3046">
        <f t="shared" si="188"/>
        <v>109</v>
      </c>
      <c r="R3046">
        <f t="shared" si="189"/>
        <v>84.11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t="s">
        <v>8355</v>
      </c>
      <c r="Q3047">
        <f t="shared" si="188"/>
        <v>133</v>
      </c>
      <c r="R3047">
        <f t="shared" si="189"/>
        <v>82.94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t="s">
        <v>8355</v>
      </c>
      <c r="Q3048">
        <f t="shared" si="188"/>
        <v>191</v>
      </c>
      <c r="R3048">
        <f t="shared" si="189"/>
        <v>259.95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t="s">
        <v>8355</v>
      </c>
      <c r="Q3049">
        <f t="shared" si="188"/>
        <v>149</v>
      </c>
      <c r="R3049">
        <f t="shared" si="189"/>
        <v>37.25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t="s">
        <v>8355</v>
      </c>
      <c r="Q3050">
        <f t="shared" si="188"/>
        <v>166</v>
      </c>
      <c r="R3050">
        <f t="shared" si="189"/>
        <v>177.02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t="s">
        <v>8355</v>
      </c>
      <c r="Q3051">
        <f t="shared" si="188"/>
        <v>107</v>
      </c>
      <c r="R3051">
        <f t="shared" si="189"/>
        <v>74.069999999999993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t="s">
        <v>8355</v>
      </c>
      <c r="Q3052">
        <f t="shared" si="188"/>
        <v>106</v>
      </c>
      <c r="R3052">
        <f t="shared" si="189"/>
        <v>70.67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t="s">
        <v>8355</v>
      </c>
      <c r="Q3053">
        <f t="shared" si="188"/>
        <v>24</v>
      </c>
      <c r="R3053">
        <f t="shared" si="189"/>
        <v>23.63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t="s">
        <v>8355</v>
      </c>
      <c r="Q3054">
        <f t="shared" si="188"/>
        <v>0</v>
      </c>
      <c r="R3054">
        <f t="shared" si="189"/>
        <v>37.5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t="s">
        <v>8355</v>
      </c>
      <c r="Q3055">
        <f t="shared" si="188"/>
        <v>0</v>
      </c>
      <c r="R3055">
        <f t="shared" si="189"/>
        <v>13.33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t="s">
        <v>8355</v>
      </c>
      <c r="Q3056">
        <f t="shared" si="188"/>
        <v>0</v>
      </c>
      <c r="R3056">
        <f t="shared" si="189"/>
        <v>0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t="s">
        <v>8355</v>
      </c>
      <c r="Q3057">
        <f t="shared" si="188"/>
        <v>0</v>
      </c>
      <c r="R3057">
        <f t="shared" si="189"/>
        <v>1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t="s">
        <v>8355</v>
      </c>
      <c r="Q3058">
        <f t="shared" si="188"/>
        <v>0</v>
      </c>
      <c r="R3058">
        <f t="shared" si="189"/>
        <v>0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t="s">
        <v>8355</v>
      </c>
      <c r="Q3059">
        <f t="shared" si="188"/>
        <v>0</v>
      </c>
      <c r="R3059">
        <f t="shared" si="189"/>
        <v>0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t="s">
        <v>8355</v>
      </c>
      <c r="Q3060">
        <f t="shared" si="188"/>
        <v>0</v>
      </c>
      <c r="R3060">
        <f t="shared" si="189"/>
        <v>1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t="s">
        <v>8355</v>
      </c>
      <c r="Q3061">
        <f t="shared" si="188"/>
        <v>3</v>
      </c>
      <c r="R3061">
        <f t="shared" si="189"/>
        <v>41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t="s">
        <v>8355</v>
      </c>
      <c r="Q3062">
        <f t="shared" si="188"/>
        <v>0</v>
      </c>
      <c r="R3062">
        <f t="shared" si="189"/>
        <v>55.83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t="s">
        <v>8355</v>
      </c>
      <c r="Q3063">
        <f t="shared" si="188"/>
        <v>0</v>
      </c>
      <c r="R3063">
        <f t="shared" si="189"/>
        <v>0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t="s">
        <v>8355</v>
      </c>
      <c r="Q3064">
        <f t="shared" si="188"/>
        <v>67</v>
      </c>
      <c r="R3064">
        <f t="shared" si="189"/>
        <v>99.76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t="s">
        <v>8355</v>
      </c>
      <c r="Q3065">
        <f t="shared" si="188"/>
        <v>20</v>
      </c>
      <c r="R3065">
        <f t="shared" si="189"/>
        <v>25.52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t="s">
        <v>8355</v>
      </c>
      <c r="Q3066">
        <f t="shared" si="188"/>
        <v>11</v>
      </c>
      <c r="R3066">
        <f t="shared" si="189"/>
        <v>117.65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t="s">
        <v>8355</v>
      </c>
      <c r="Q3067">
        <f t="shared" si="188"/>
        <v>0</v>
      </c>
      <c r="R3067">
        <f t="shared" si="189"/>
        <v>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t="s">
        <v>8355</v>
      </c>
      <c r="Q3068">
        <f t="shared" si="188"/>
        <v>12</v>
      </c>
      <c r="R3068">
        <f t="shared" si="189"/>
        <v>2796.67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t="s">
        <v>8355</v>
      </c>
      <c r="Q3069">
        <f t="shared" si="188"/>
        <v>3</v>
      </c>
      <c r="R3069">
        <f t="shared" si="189"/>
        <v>200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t="s">
        <v>8355</v>
      </c>
      <c r="Q3070">
        <f t="shared" si="188"/>
        <v>0</v>
      </c>
      <c r="R3070">
        <f t="shared" si="189"/>
        <v>87.5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t="s">
        <v>8355</v>
      </c>
      <c r="Q3071">
        <f t="shared" si="188"/>
        <v>14</v>
      </c>
      <c r="R3071">
        <f t="shared" si="189"/>
        <v>20.14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t="s">
        <v>8355</v>
      </c>
      <c r="Q3072">
        <f t="shared" si="188"/>
        <v>3</v>
      </c>
      <c r="R3072">
        <f t="shared" si="189"/>
        <v>20.88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t="s">
        <v>8355</v>
      </c>
      <c r="Q3073">
        <f t="shared" si="188"/>
        <v>60</v>
      </c>
      <c r="R3073">
        <f t="shared" si="189"/>
        <v>61.31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t="s">
        <v>8355</v>
      </c>
      <c r="Q3074">
        <f t="shared" si="188"/>
        <v>0</v>
      </c>
      <c r="R3074">
        <f t="shared" si="189"/>
        <v>1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t="s">
        <v>8355</v>
      </c>
      <c r="Q3075">
        <f t="shared" ref="Q3075:Q3138" si="192">ROUND(E3075/D3075*100,0)</f>
        <v>0</v>
      </c>
      <c r="R3075">
        <f t="shared" ref="R3075:R3138" si="193">IFERROR(ROUND(E3075/L3075,2),0)</f>
        <v>92.14</v>
      </c>
      <c r="S3075" s="14">
        <f t="shared" ref="S3075:S3138" si="194">((((J3075/60)/60)/24)+DATE(1970,1,1))</f>
        <v>42111.684027777781</v>
      </c>
      <c r="T3075" s="14">
        <f t="shared" ref="T3075:T3138" si="195">((((I3075/60)/60)/24)+DATE(1970,1,1))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t="s">
        <v>8355</v>
      </c>
      <c r="Q3076">
        <f t="shared" si="192"/>
        <v>0</v>
      </c>
      <c r="R3076">
        <f t="shared" si="193"/>
        <v>7.33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t="s">
        <v>8355</v>
      </c>
      <c r="Q3077">
        <f t="shared" si="192"/>
        <v>9</v>
      </c>
      <c r="R3077">
        <f t="shared" si="193"/>
        <v>64.8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t="s">
        <v>8355</v>
      </c>
      <c r="Q3078">
        <f t="shared" si="192"/>
        <v>15</v>
      </c>
      <c r="R3078">
        <f t="shared" si="193"/>
        <v>30.12</v>
      </c>
      <c r="S3078" s="14">
        <f t="shared" si="194"/>
        <v>42226.651886574073</v>
      </c>
      <c r="T3078" s="14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t="s">
        <v>8355</v>
      </c>
      <c r="Q3079">
        <f t="shared" si="192"/>
        <v>0</v>
      </c>
      <c r="R3079">
        <f t="shared" si="193"/>
        <v>52.5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t="s">
        <v>8355</v>
      </c>
      <c r="Q3080">
        <f t="shared" si="192"/>
        <v>0</v>
      </c>
      <c r="R3080">
        <f t="shared" si="193"/>
        <v>23.67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t="s">
        <v>8355</v>
      </c>
      <c r="Q3081">
        <f t="shared" si="192"/>
        <v>1</v>
      </c>
      <c r="R3081">
        <f t="shared" si="193"/>
        <v>415.78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t="s">
        <v>8355</v>
      </c>
      <c r="Q3082">
        <f t="shared" si="192"/>
        <v>0</v>
      </c>
      <c r="R3082">
        <f t="shared" si="193"/>
        <v>53.71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t="s">
        <v>8355</v>
      </c>
      <c r="Q3083">
        <f t="shared" si="192"/>
        <v>0</v>
      </c>
      <c r="R3083">
        <f t="shared" si="193"/>
        <v>420.6</v>
      </c>
      <c r="S3083" s="14">
        <f t="shared" si="194"/>
        <v>42237.181608796294</v>
      </c>
      <c r="T3083" s="14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t="s">
        <v>8355</v>
      </c>
      <c r="Q3084">
        <f t="shared" si="192"/>
        <v>0</v>
      </c>
      <c r="R3084">
        <f t="shared" si="193"/>
        <v>0</v>
      </c>
      <c r="S3084" s="14">
        <f t="shared" si="194"/>
        <v>42293.922986111109</v>
      </c>
      <c r="T3084" s="14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t="s">
        <v>8355</v>
      </c>
      <c r="Q3085">
        <f t="shared" si="192"/>
        <v>0</v>
      </c>
      <c r="R3085">
        <f t="shared" si="193"/>
        <v>18.670000000000002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t="s">
        <v>8355</v>
      </c>
      <c r="Q3086">
        <f t="shared" si="192"/>
        <v>12</v>
      </c>
      <c r="R3086">
        <f t="shared" si="193"/>
        <v>78.33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t="s">
        <v>8355</v>
      </c>
      <c r="Q3087">
        <f t="shared" si="192"/>
        <v>2</v>
      </c>
      <c r="R3087">
        <f t="shared" si="193"/>
        <v>67.78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t="s">
        <v>8355</v>
      </c>
      <c r="Q3088">
        <f t="shared" si="192"/>
        <v>0</v>
      </c>
      <c r="R3088">
        <f t="shared" si="193"/>
        <v>16.670000000000002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t="s">
        <v>8355</v>
      </c>
      <c r="Q3089">
        <f t="shared" si="192"/>
        <v>1</v>
      </c>
      <c r="R3089">
        <f t="shared" si="193"/>
        <v>62.5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t="s">
        <v>8355</v>
      </c>
      <c r="Q3090">
        <f t="shared" si="192"/>
        <v>0</v>
      </c>
      <c r="R3090">
        <f t="shared" si="193"/>
        <v>42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t="s">
        <v>8355</v>
      </c>
      <c r="Q3091">
        <f t="shared" si="192"/>
        <v>23</v>
      </c>
      <c r="R3091">
        <f t="shared" si="193"/>
        <v>130.09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t="s">
        <v>8355</v>
      </c>
      <c r="Q3092">
        <f t="shared" si="192"/>
        <v>5</v>
      </c>
      <c r="R3092">
        <f t="shared" si="193"/>
        <v>1270.22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t="s">
        <v>8355</v>
      </c>
      <c r="Q3093">
        <f t="shared" si="192"/>
        <v>16</v>
      </c>
      <c r="R3093">
        <f t="shared" si="193"/>
        <v>88.44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t="s">
        <v>8355</v>
      </c>
      <c r="Q3094">
        <f t="shared" si="192"/>
        <v>1</v>
      </c>
      <c r="R3094">
        <f t="shared" si="193"/>
        <v>56.34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t="s">
        <v>8355</v>
      </c>
      <c r="Q3095">
        <f t="shared" si="192"/>
        <v>23</v>
      </c>
      <c r="R3095">
        <f t="shared" si="193"/>
        <v>53.53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t="s">
        <v>8355</v>
      </c>
      <c r="Q3096">
        <f t="shared" si="192"/>
        <v>0</v>
      </c>
      <c r="R3096">
        <f t="shared" si="193"/>
        <v>25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t="s">
        <v>8355</v>
      </c>
      <c r="Q3097">
        <f t="shared" si="192"/>
        <v>0</v>
      </c>
      <c r="R3097">
        <f t="shared" si="193"/>
        <v>50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t="s">
        <v>8355</v>
      </c>
      <c r="Q3098">
        <f t="shared" si="192"/>
        <v>4</v>
      </c>
      <c r="R3098">
        <f t="shared" si="193"/>
        <v>56.79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t="s">
        <v>8355</v>
      </c>
      <c r="Q3099">
        <f t="shared" si="192"/>
        <v>17</v>
      </c>
      <c r="R3099">
        <f t="shared" si="193"/>
        <v>40.83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t="s">
        <v>8355</v>
      </c>
      <c r="Q3100">
        <f t="shared" si="192"/>
        <v>4</v>
      </c>
      <c r="R3100">
        <f t="shared" si="193"/>
        <v>65.11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t="s">
        <v>8355</v>
      </c>
      <c r="Q3101">
        <f t="shared" si="192"/>
        <v>14</v>
      </c>
      <c r="R3101">
        <f t="shared" si="193"/>
        <v>55.6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t="s">
        <v>8355</v>
      </c>
      <c r="Q3102">
        <f t="shared" si="192"/>
        <v>15</v>
      </c>
      <c r="R3102">
        <f t="shared" si="193"/>
        <v>140.54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t="s">
        <v>8355</v>
      </c>
      <c r="Q3103">
        <f t="shared" si="192"/>
        <v>12</v>
      </c>
      <c r="R3103">
        <f t="shared" si="193"/>
        <v>25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t="s">
        <v>8355</v>
      </c>
      <c r="Q3104">
        <f t="shared" si="192"/>
        <v>39</v>
      </c>
      <c r="R3104">
        <f t="shared" si="193"/>
        <v>69.53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t="s">
        <v>8355</v>
      </c>
      <c r="Q3105">
        <f t="shared" si="192"/>
        <v>0</v>
      </c>
      <c r="R3105">
        <f t="shared" si="193"/>
        <v>5.5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t="s">
        <v>8355</v>
      </c>
      <c r="Q3106">
        <f t="shared" si="192"/>
        <v>30</v>
      </c>
      <c r="R3106">
        <f t="shared" si="193"/>
        <v>237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t="s">
        <v>8355</v>
      </c>
      <c r="Q3107">
        <f t="shared" si="192"/>
        <v>42</v>
      </c>
      <c r="R3107">
        <f t="shared" si="193"/>
        <v>79.87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t="s">
        <v>8355</v>
      </c>
      <c r="Q3108">
        <f t="shared" si="192"/>
        <v>4</v>
      </c>
      <c r="R3108">
        <f t="shared" si="193"/>
        <v>10.25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t="s">
        <v>8355</v>
      </c>
      <c r="Q3109">
        <f t="shared" si="192"/>
        <v>20</v>
      </c>
      <c r="R3109">
        <f t="shared" si="193"/>
        <v>272.58999999999997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t="s">
        <v>8355</v>
      </c>
      <c r="Q3110">
        <f t="shared" si="192"/>
        <v>0</v>
      </c>
      <c r="R3110">
        <f t="shared" si="193"/>
        <v>13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t="s">
        <v>8355</v>
      </c>
      <c r="Q3111">
        <f t="shared" si="192"/>
        <v>25</v>
      </c>
      <c r="R3111">
        <f t="shared" si="193"/>
        <v>58.18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t="s">
        <v>8355</v>
      </c>
      <c r="Q3112">
        <f t="shared" si="192"/>
        <v>0</v>
      </c>
      <c r="R3112">
        <f t="shared" si="193"/>
        <v>10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t="s">
        <v>8355</v>
      </c>
      <c r="Q3113">
        <f t="shared" si="192"/>
        <v>27</v>
      </c>
      <c r="R3113">
        <f t="shared" si="193"/>
        <v>70.11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t="s">
        <v>8355</v>
      </c>
      <c r="Q3114">
        <f t="shared" si="192"/>
        <v>5</v>
      </c>
      <c r="R3114">
        <f t="shared" si="193"/>
        <v>57.89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t="s">
        <v>8355</v>
      </c>
      <c r="Q3115">
        <f t="shared" si="192"/>
        <v>4</v>
      </c>
      <c r="R3115">
        <f t="shared" si="193"/>
        <v>125.27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t="s">
        <v>8355</v>
      </c>
      <c r="Q3116">
        <f t="shared" si="192"/>
        <v>0</v>
      </c>
      <c r="R3116">
        <f t="shared" si="193"/>
        <v>0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t="s">
        <v>8355</v>
      </c>
      <c r="Q3117">
        <f t="shared" si="192"/>
        <v>3</v>
      </c>
      <c r="R3117">
        <f t="shared" si="193"/>
        <v>300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t="s">
        <v>8355</v>
      </c>
      <c r="Q3118">
        <f t="shared" si="192"/>
        <v>57</v>
      </c>
      <c r="R3118">
        <f t="shared" si="193"/>
        <v>43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t="s">
        <v>8355</v>
      </c>
      <c r="Q3119">
        <f t="shared" si="192"/>
        <v>0</v>
      </c>
      <c r="R3119">
        <f t="shared" si="193"/>
        <v>1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t="s">
        <v>8355</v>
      </c>
      <c r="Q3120">
        <f t="shared" si="192"/>
        <v>0</v>
      </c>
      <c r="R3120">
        <f t="shared" si="193"/>
        <v>775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t="s">
        <v>8355</v>
      </c>
      <c r="Q3121">
        <f t="shared" si="192"/>
        <v>0</v>
      </c>
      <c r="R3121">
        <f t="shared" si="193"/>
        <v>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t="s">
        <v>8355</v>
      </c>
      <c r="Q3122">
        <f t="shared" si="192"/>
        <v>0</v>
      </c>
      <c r="R3122">
        <f t="shared" si="193"/>
        <v>12.8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t="s">
        <v>8355</v>
      </c>
      <c r="Q3123">
        <f t="shared" si="192"/>
        <v>1</v>
      </c>
      <c r="R3123">
        <f t="shared" si="193"/>
        <v>10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t="s">
        <v>8355</v>
      </c>
      <c r="Q3124">
        <f t="shared" si="192"/>
        <v>58</v>
      </c>
      <c r="R3124">
        <f t="shared" si="193"/>
        <v>58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t="s">
        <v>8355</v>
      </c>
      <c r="Q3125">
        <f t="shared" si="192"/>
        <v>68</v>
      </c>
      <c r="R3125">
        <f t="shared" si="193"/>
        <v>244.8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t="s">
        <v>8355</v>
      </c>
      <c r="Q3126">
        <f t="shared" si="192"/>
        <v>0</v>
      </c>
      <c r="R3126">
        <f t="shared" si="193"/>
        <v>6.5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t="s">
        <v>8355</v>
      </c>
      <c r="Q3127">
        <f t="shared" si="192"/>
        <v>0</v>
      </c>
      <c r="R3127">
        <f t="shared" si="193"/>
        <v>0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t="s">
        <v>8355</v>
      </c>
      <c r="Q3128">
        <f t="shared" si="192"/>
        <v>4</v>
      </c>
      <c r="R3128">
        <f t="shared" si="193"/>
        <v>61.18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t="s">
        <v>8355</v>
      </c>
      <c r="Q3129">
        <f t="shared" si="192"/>
        <v>0</v>
      </c>
      <c r="R3129">
        <f t="shared" si="193"/>
        <v>0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t="s">
        <v>8316</v>
      </c>
      <c r="Q3130">
        <f t="shared" si="192"/>
        <v>109</v>
      </c>
      <c r="R3130">
        <f t="shared" si="193"/>
        <v>139.24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t="s">
        <v>8316</v>
      </c>
      <c r="Q3131">
        <f t="shared" si="192"/>
        <v>1</v>
      </c>
      <c r="R3131">
        <f t="shared" si="193"/>
        <v>10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t="s">
        <v>8316</v>
      </c>
      <c r="Q3132">
        <f t="shared" si="192"/>
        <v>4</v>
      </c>
      <c r="R3132">
        <f t="shared" si="193"/>
        <v>93.75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t="s">
        <v>8316</v>
      </c>
      <c r="Q3133">
        <f t="shared" si="192"/>
        <v>16</v>
      </c>
      <c r="R3133">
        <f t="shared" si="193"/>
        <v>53.75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t="s">
        <v>8316</v>
      </c>
      <c r="Q3134">
        <f t="shared" si="192"/>
        <v>0</v>
      </c>
      <c r="R3134">
        <f t="shared" si="193"/>
        <v>10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t="s">
        <v>8316</v>
      </c>
      <c r="Q3135">
        <f t="shared" si="192"/>
        <v>108</v>
      </c>
      <c r="R3135">
        <f t="shared" si="193"/>
        <v>33.75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t="s">
        <v>8316</v>
      </c>
      <c r="Q3136">
        <f t="shared" si="192"/>
        <v>23</v>
      </c>
      <c r="R3136">
        <f t="shared" si="193"/>
        <v>18.75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t="s">
        <v>8316</v>
      </c>
      <c r="Q3137">
        <f t="shared" si="192"/>
        <v>21</v>
      </c>
      <c r="R3137">
        <f t="shared" si="193"/>
        <v>23.14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t="s">
        <v>8316</v>
      </c>
      <c r="Q3138">
        <f t="shared" si="192"/>
        <v>128</v>
      </c>
      <c r="R3138">
        <f t="shared" si="193"/>
        <v>29.05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t="s">
        <v>8316</v>
      </c>
      <c r="Q3139">
        <f t="shared" ref="Q3139:Q3202" si="196">ROUND(E3139/D3139*100,0)</f>
        <v>3</v>
      </c>
      <c r="R3139">
        <f t="shared" ref="R3139:R3202" si="197">IFERROR(ROUND(E3139/L3139,2),0)</f>
        <v>50</v>
      </c>
      <c r="S3139" s="14">
        <f t="shared" ref="S3139:S3202" si="198">((((J3139/60)/60)/24)+DATE(1970,1,1))</f>
        <v>42807.885057870371</v>
      </c>
      <c r="T3139" s="14">
        <f t="shared" ref="T3139:T3202" si="199">((((I3139/60)/60)/24)+DATE(1970,1,1))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t="s">
        <v>8316</v>
      </c>
      <c r="Q3140">
        <f t="shared" si="196"/>
        <v>0</v>
      </c>
      <c r="R3140">
        <f t="shared" si="197"/>
        <v>0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t="s">
        <v>8316</v>
      </c>
      <c r="Q3141">
        <f t="shared" si="196"/>
        <v>5</v>
      </c>
      <c r="R3141">
        <f t="shared" si="197"/>
        <v>450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t="s">
        <v>8316</v>
      </c>
      <c r="Q3142">
        <f t="shared" si="196"/>
        <v>1</v>
      </c>
      <c r="R3142">
        <f t="shared" si="197"/>
        <v>24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t="s">
        <v>8316</v>
      </c>
      <c r="Q3143">
        <f t="shared" si="196"/>
        <v>52</v>
      </c>
      <c r="R3143">
        <f t="shared" si="197"/>
        <v>32.25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t="s">
        <v>8316</v>
      </c>
      <c r="Q3144">
        <f t="shared" si="196"/>
        <v>2</v>
      </c>
      <c r="R3144">
        <f t="shared" si="197"/>
        <v>15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t="s">
        <v>8316</v>
      </c>
      <c r="Q3145">
        <f t="shared" si="196"/>
        <v>0</v>
      </c>
      <c r="R3145">
        <f t="shared" si="197"/>
        <v>0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t="s">
        <v>8316</v>
      </c>
      <c r="Q3146">
        <f t="shared" si="196"/>
        <v>75</v>
      </c>
      <c r="R3146">
        <f t="shared" si="197"/>
        <v>251.33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t="s">
        <v>8316</v>
      </c>
      <c r="Q3147">
        <f t="shared" si="196"/>
        <v>0</v>
      </c>
      <c r="R3147">
        <f t="shared" si="197"/>
        <v>0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t="s">
        <v>8316</v>
      </c>
      <c r="Q3148">
        <f t="shared" si="196"/>
        <v>11</v>
      </c>
      <c r="R3148">
        <f t="shared" si="197"/>
        <v>437.5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t="s">
        <v>8316</v>
      </c>
      <c r="Q3149">
        <f t="shared" si="196"/>
        <v>118</v>
      </c>
      <c r="R3149">
        <f t="shared" si="197"/>
        <v>110.35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t="s">
        <v>8316</v>
      </c>
      <c r="Q3150">
        <f t="shared" si="196"/>
        <v>131</v>
      </c>
      <c r="R3150">
        <f t="shared" si="197"/>
        <v>41.42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t="s">
        <v>8316</v>
      </c>
      <c r="Q3151">
        <f t="shared" si="196"/>
        <v>104</v>
      </c>
      <c r="R3151">
        <f t="shared" si="197"/>
        <v>52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t="s">
        <v>8316</v>
      </c>
      <c r="Q3152">
        <f t="shared" si="196"/>
        <v>101</v>
      </c>
      <c r="R3152">
        <f t="shared" si="197"/>
        <v>33.99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t="s">
        <v>8316</v>
      </c>
      <c r="Q3153">
        <f t="shared" si="196"/>
        <v>100</v>
      </c>
      <c r="R3153">
        <f t="shared" si="197"/>
        <v>103.35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t="s">
        <v>8316</v>
      </c>
      <c r="Q3154">
        <f t="shared" si="196"/>
        <v>106</v>
      </c>
      <c r="R3154">
        <f t="shared" si="197"/>
        <v>34.79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t="s">
        <v>8316</v>
      </c>
      <c r="Q3155">
        <f t="shared" si="196"/>
        <v>336</v>
      </c>
      <c r="R3155">
        <f t="shared" si="197"/>
        <v>41.77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t="s">
        <v>8316</v>
      </c>
      <c r="Q3156">
        <f t="shared" si="196"/>
        <v>113</v>
      </c>
      <c r="R3156">
        <f t="shared" si="197"/>
        <v>64.27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t="s">
        <v>8316</v>
      </c>
      <c r="Q3157">
        <f t="shared" si="196"/>
        <v>189</v>
      </c>
      <c r="R3157">
        <f t="shared" si="197"/>
        <v>31.21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t="s">
        <v>8316</v>
      </c>
      <c r="Q3158">
        <f t="shared" si="196"/>
        <v>102</v>
      </c>
      <c r="R3158">
        <f t="shared" si="197"/>
        <v>62.92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t="s">
        <v>8316</v>
      </c>
      <c r="Q3159">
        <f t="shared" si="196"/>
        <v>101</v>
      </c>
      <c r="R3159">
        <f t="shared" si="197"/>
        <v>98.54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t="s">
        <v>8316</v>
      </c>
      <c r="Q3160">
        <f t="shared" si="196"/>
        <v>114</v>
      </c>
      <c r="R3160">
        <f t="shared" si="197"/>
        <v>82.61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t="s">
        <v>8316</v>
      </c>
      <c r="Q3161">
        <f t="shared" si="196"/>
        <v>133</v>
      </c>
      <c r="R3161">
        <f t="shared" si="197"/>
        <v>38.5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t="s">
        <v>8316</v>
      </c>
      <c r="Q3162">
        <f t="shared" si="196"/>
        <v>102</v>
      </c>
      <c r="R3162">
        <f t="shared" si="197"/>
        <v>80.16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t="s">
        <v>8316</v>
      </c>
      <c r="Q3163">
        <f t="shared" si="196"/>
        <v>105</v>
      </c>
      <c r="R3163">
        <f t="shared" si="197"/>
        <v>28.41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t="s">
        <v>8316</v>
      </c>
      <c r="Q3164">
        <f t="shared" si="196"/>
        <v>127</v>
      </c>
      <c r="R3164">
        <f t="shared" si="197"/>
        <v>80.73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t="s">
        <v>8316</v>
      </c>
      <c r="Q3165">
        <f t="shared" si="196"/>
        <v>111</v>
      </c>
      <c r="R3165">
        <f t="shared" si="197"/>
        <v>200.69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t="s">
        <v>8316</v>
      </c>
      <c r="Q3166">
        <f t="shared" si="196"/>
        <v>107</v>
      </c>
      <c r="R3166">
        <f t="shared" si="197"/>
        <v>37.590000000000003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t="s">
        <v>8316</v>
      </c>
      <c r="Q3167">
        <f t="shared" si="196"/>
        <v>163</v>
      </c>
      <c r="R3167">
        <f t="shared" si="197"/>
        <v>58.1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t="s">
        <v>8316</v>
      </c>
      <c r="Q3168">
        <f t="shared" si="196"/>
        <v>160</v>
      </c>
      <c r="R3168">
        <f t="shared" si="197"/>
        <v>60.3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t="s">
        <v>8316</v>
      </c>
      <c r="Q3169">
        <f t="shared" si="196"/>
        <v>116</v>
      </c>
      <c r="R3169">
        <f t="shared" si="197"/>
        <v>63.36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t="s">
        <v>8316</v>
      </c>
      <c r="Q3170">
        <f t="shared" si="196"/>
        <v>124</v>
      </c>
      <c r="R3170">
        <f t="shared" si="197"/>
        <v>50.9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t="s">
        <v>8316</v>
      </c>
      <c r="Q3171">
        <f t="shared" si="196"/>
        <v>103</v>
      </c>
      <c r="R3171">
        <f t="shared" si="197"/>
        <v>100.5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t="s">
        <v>8316</v>
      </c>
      <c r="Q3172">
        <f t="shared" si="196"/>
        <v>112</v>
      </c>
      <c r="R3172">
        <f t="shared" si="197"/>
        <v>31.62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t="s">
        <v>8316</v>
      </c>
      <c r="Q3173">
        <f t="shared" si="196"/>
        <v>109</v>
      </c>
      <c r="R3173">
        <f t="shared" si="197"/>
        <v>65.099999999999994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t="s">
        <v>8316</v>
      </c>
      <c r="Q3174">
        <f t="shared" si="196"/>
        <v>115</v>
      </c>
      <c r="R3174">
        <f t="shared" si="197"/>
        <v>79.31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t="s">
        <v>8316</v>
      </c>
      <c r="Q3175">
        <f t="shared" si="196"/>
        <v>103</v>
      </c>
      <c r="R3175">
        <f t="shared" si="197"/>
        <v>139.19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t="s">
        <v>8316</v>
      </c>
      <c r="Q3176">
        <f t="shared" si="196"/>
        <v>101</v>
      </c>
      <c r="R3176">
        <f t="shared" si="197"/>
        <v>131.91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t="s">
        <v>8316</v>
      </c>
      <c r="Q3177">
        <f t="shared" si="196"/>
        <v>110</v>
      </c>
      <c r="R3177">
        <f t="shared" si="197"/>
        <v>91.3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t="s">
        <v>8316</v>
      </c>
      <c r="Q3178">
        <f t="shared" si="196"/>
        <v>115</v>
      </c>
      <c r="R3178">
        <f t="shared" si="197"/>
        <v>39.67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t="s">
        <v>8316</v>
      </c>
      <c r="Q3179">
        <f t="shared" si="196"/>
        <v>117</v>
      </c>
      <c r="R3179">
        <f t="shared" si="197"/>
        <v>57.55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t="s">
        <v>8316</v>
      </c>
      <c r="Q3180">
        <f t="shared" si="196"/>
        <v>172</v>
      </c>
      <c r="R3180">
        <f t="shared" si="197"/>
        <v>33.03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t="s">
        <v>8316</v>
      </c>
      <c r="Q3181">
        <f t="shared" si="196"/>
        <v>114</v>
      </c>
      <c r="R3181">
        <f t="shared" si="197"/>
        <v>77.34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t="s">
        <v>8316</v>
      </c>
      <c r="Q3182">
        <f t="shared" si="196"/>
        <v>120</v>
      </c>
      <c r="R3182">
        <f t="shared" si="197"/>
        <v>31.93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t="s">
        <v>8316</v>
      </c>
      <c r="Q3183">
        <f t="shared" si="196"/>
        <v>109</v>
      </c>
      <c r="R3183">
        <f t="shared" si="197"/>
        <v>36.33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t="s">
        <v>8316</v>
      </c>
      <c r="Q3184">
        <f t="shared" si="196"/>
        <v>101</v>
      </c>
      <c r="R3184">
        <f t="shared" si="197"/>
        <v>46.77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t="s">
        <v>8316</v>
      </c>
      <c r="Q3185">
        <f t="shared" si="196"/>
        <v>109</v>
      </c>
      <c r="R3185">
        <f t="shared" si="197"/>
        <v>40.07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t="s">
        <v>8316</v>
      </c>
      <c r="Q3186">
        <f t="shared" si="196"/>
        <v>107</v>
      </c>
      <c r="R3186">
        <f t="shared" si="197"/>
        <v>100.22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t="s">
        <v>8316</v>
      </c>
      <c r="Q3187">
        <f t="shared" si="196"/>
        <v>100</v>
      </c>
      <c r="R3187">
        <f t="shared" si="197"/>
        <v>41.67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t="s">
        <v>8316</v>
      </c>
      <c r="Q3188">
        <f t="shared" si="196"/>
        <v>102</v>
      </c>
      <c r="R3188">
        <f t="shared" si="197"/>
        <v>46.71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t="s">
        <v>8316</v>
      </c>
      <c r="Q3189">
        <f t="shared" si="196"/>
        <v>116</v>
      </c>
      <c r="R3189">
        <f t="shared" si="197"/>
        <v>71.489999999999995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t="s">
        <v>8357</v>
      </c>
      <c r="Q3190">
        <f t="shared" si="196"/>
        <v>65</v>
      </c>
      <c r="R3190">
        <f t="shared" si="197"/>
        <v>14.44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t="s">
        <v>8357</v>
      </c>
      <c r="Q3191">
        <f t="shared" si="196"/>
        <v>12</v>
      </c>
      <c r="R3191">
        <f t="shared" si="197"/>
        <v>356.84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t="s">
        <v>8357</v>
      </c>
      <c r="Q3192">
        <f t="shared" si="196"/>
        <v>0</v>
      </c>
      <c r="R3192">
        <f t="shared" si="197"/>
        <v>0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t="s">
        <v>8357</v>
      </c>
      <c r="Q3193">
        <f t="shared" si="196"/>
        <v>4</v>
      </c>
      <c r="R3193">
        <f t="shared" si="197"/>
        <v>37.75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t="s">
        <v>8357</v>
      </c>
      <c r="Q3194">
        <f t="shared" si="196"/>
        <v>1</v>
      </c>
      <c r="R3194">
        <f t="shared" si="197"/>
        <v>12.75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t="s">
        <v>8357</v>
      </c>
      <c r="Q3195">
        <f t="shared" si="196"/>
        <v>12</v>
      </c>
      <c r="R3195">
        <f t="shared" si="197"/>
        <v>24.46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t="s">
        <v>8357</v>
      </c>
      <c r="Q3196">
        <f t="shared" si="196"/>
        <v>0</v>
      </c>
      <c r="R3196">
        <f t="shared" si="197"/>
        <v>0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t="s">
        <v>8357</v>
      </c>
      <c r="Q3197">
        <f t="shared" si="196"/>
        <v>59</v>
      </c>
      <c r="R3197">
        <f t="shared" si="197"/>
        <v>53.08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t="s">
        <v>8357</v>
      </c>
      <c r="Q3198">
        <f t="shared" si="196"/>
        <v>0</v>
      </c>
      <c r="R3198">
        <f t="shared" si="197"/>
        <v>300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t="s">
        <v>8357</v>
      </c>
      <c r="Q3199">
        <f t="shared" si="196"/>
        <v>11</v>
      </c>
      <c r="R3199">
        <f t="shared" si="197"/>
        <v>286.25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t="s">
        <v>8357</v>
      </c>
      <c r="Q3200">
        <f t="shared" si="196"/>
        <v>0</v>
      </c>
      <c r="R3200">
        <f t="shared" si="197"/>
        <v>36.67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t="s">
        <v>8357</v>
      </c>
      <c r="Q3201">
        <f t="shared" si="196"/>
        <v>52</v>
      </c>
      <c r="R3201">
        <f t="shared" si="197"/>
        <v>49.21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t="s">
        <v>8357</v>
      </c>
      <c r="Q3202">
        <f t="shared" si="196"/>
        <v>0</v>
      </c>
      <c r="R3202">
        <f t="shared" si="197"/>
        <v>1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t="s">
        <v>8357</v>
      </c>
      <c r="Q3203">
        <f t="shared" ref="Q3203:Q3266" si="200">ROUND(E3203/D3203*100,0)</f>
        <v>1</v>
      </c>
      <c r="R3203">
        <f t="shared" ref="R3203:R3266" si="201">IFERROR(ROUND(E3203/L3203,2),0)</f>
        <v>12.5</v>
      </c>
      <c r="S3203" s="14">
        <f t="shared" ref="S3203:S3266" si="202">((((J3203/60)/60)/24)+DATE(1970,1,1))</f>
        <v>41861.767094907409</v>
      </c>
      <c r="T3203" s="14">
        <f t="shared" ref="T3203:T3266" si="203">((((I3203/60)/60)/24)+DATE(1970,1,1))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t="s">
        <v>8357</v>
      </c>
      <c r="Q3204">
        <f t="shared" si="200"/>
        <v>55</v>
      </c>
      <c r="R3204">
        <f t="shared" si="201"/>
        <v>109.04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t="s">
        <v>8357</v>
      </c>
      <c r="Q3205">
        <f t="shared" si="200"/>
        <v>25</v>
      </c>
      <c r="R3205">
        <f t="shared" si="201"/>
        <v>41.67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t="s">
        <v>8357</v>
      </c>
      <c r="Q3206">
        <f t="shared" si="200"/>
        <v>0</v>
      </c>
      <c r="R3206">
        <f t="shared" si="201"/>
        <v>0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t="s">
        <v>8357</v>
      </c>
      <c r="Q3207">
        <f t="shared" si="200"/>
        <v>3</v>
      </c>
      <c r="R3207">
        <f t="shared" si="201"/>
        <v>22.75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t="s">
        <v>8357</v>
      </c>
      <c r="Q3208">
        <f t="shared" si="200"/>
        <v>0</v>
      </c>
      <c r="R3208">
        <f t="shared" si="201"/>
        <v>0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t="s">
        <v>8357</v>
      </c>
      <c r="Q3209">
        <f t="shared" si="200"/>
        <v>46</v>
      </c>
      <c r="R3209">
        <f t="shared" si="201"/>
        <v>70.83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t="s">
        <v>8316</v>
      </c>
      <c r="Q3210">
        <f t="shared" si="200"/>
        <v>104</v>
      </c>
      <c r="R3210">
        <f t="shared" si="201"/>
        <v>63.11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t="s">
        <v>8316</v>
      </c>
      <c r="Q3211">
        <f t="shared" si="200"/>
        <v>119</v>
      </c>
      <c r="R3211">
        <f t="shared" si="201"/>
        <v>50.16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t="s">
        <v>8316</v>
      </c>
      <c r="Q3212">
        <f t="shared" si="200"/>
        <v>126</v>
      </c>
      <c r="R3212">
        <f t="shared" si="201"/>
        <v>62.88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t="s">
        <v>8316</v>
      </c>
      <c r="Q3213">
        <f t="shared" si="200"/>
        <v>120</v>
      </c>
      <c r="R3213">
        <f t="shared" si="201"/>
        <v>85.53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t="s">
        <v>8316</v>
      </c>
      <c r="Q3214">
        <f t="shared" si="200"/>
        <v>126</v>
      </c>
      <c r="R3214">
        <f t="shared" si="201"/>
        <v>53.72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t="s">
        <v>8316</v>
      </c>
      <c r="Q3215">
        <f t="shared" si="200"/>
        <v>100</v>
      </c>
      <c r="R3215">
        <f t="shared" si="201"/>
        <v>127.81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t="s">
        <v>8316</v>
      </c>
      <c r="Q3216">
        <f t="shared" si="200"/>
        <v>102</v>
      </c>
      <c r="R3216">
        <f t="shared" si="201"/>
        <v>106.57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t="s">
        <v>8316</v>
      </c>
      <c r="Q3217">
        <f t="shared" si="200"/>
        <v>100</v>
      </c>
      <c r="R3217">
        <f t="shared" si="201"/>
        <v>262.11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t="s">
        <v>8316</v>
      </c>
      <c r="Q3218">
        <f t="shared" si="200"/>
        <v>100</v>
      </c>
      <c r="R3218">
        <f t="shared" si="201"/>
        <v>57.17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t="s">
        <v>8316</v>
      </c>
      <c r="Q3219">
        <f t="shared" si="200"/>
        <v>116</v>
      </c>
      <c r="R3219">
        <f t="shared" si="201"/>
        <v>50.2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t="s">
        <v>8316</v>
      </c>
      <c r="Q3220">
        <f t="shared" si="200"/>
        <v>102</v>
      </c>
      <c r="R3220">
        <f t="shared" si="201"/>
        <v>66.59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t="s">
        <v>8316</v>
      </c>
      <c r="Q3221">
        <f t="shared" si="200"/>
        <v>100</v>
      </c>
      <c r="R3221">
        <f t="shared" si="201"/>
        <v>168.25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t="s">
        <v>8316</v>
      </c>
      <c r="Q3222">
        <f t="shared" si="200"/>
        <v>101</v>
      </c>
      <c r="R3222">
        <f t="shared" si="201"/>
        <v>256.37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t="s">
        <v>8316</v>
      </c>
      <c r="Q3223">
        <f t="shared" si="200"/>
        <v>103</v>
      </c>
      <c r="R3223">
        <f t="shared" si="201"/>
        <v>36.61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t="s">
        <v>8316</v>
      </c>
      <c r="Q3224">
        <f t="shared" si="200"/>
        <v>125</v>
      </c>
      <c r="R3224">
        <f t="shared" si="201"/>
        <v>37.14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t="s">
        <v>8316</v>
      </c>
      <c r="Q3225">
        <f t="shared" si="200"/>
        <v>110</v>
      </c>
      <c r="R3225">
        <f t="shared" si="201"/>
        <v>45.88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t="s">
        <v>8316</v>
      </c>
      <c r="Q3226">
        <f t="shared" si="200"/>
        <v>102</v>
      </c>
      <c r="R3226">
        <f t="shared" si="201"/>
        <v>141.71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t="s">
        <v>8316</v>
      </c>
      <c r="Q3227">
        <f t="shared" si="200"/>
        <v>102</v>
      </c>
      <c r="R3227">
        <f t="shared" si="201"/>
        <v>52.49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t="s">
        <v>8316</v>
      </c>
      <c r="Q3228">
        <f t="shared" si="200"/>
        <v>104</v>
      </c>
      <c r="R3228">
        <f t="shared" si="201"/>
        <v>59.52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t="s">
        <v>8316</v>
      </c>
      <c r="Q3229">
        <f t="shared" si="200"/>
        <v>125</v>
      </c>
      <c r="R3229">
        <f t="shared" si="201"/>
        <v>50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t="s">
        <v>8316</v>
      </c>
      <c r="Q3230">
        <f t="shared" si="200"/>
        <v>102</v>
      </c>
      <c r="R3230">
        <f t="shared" si="201"/>
        <v>193.62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t="s">
        <v>8316</v>
      </c>
      <c r="Q3231">
        <f t="shared" si="200"/>
        <v>108</v>
      </c>
      <c r="R3231">
        <f t="shared" si="201"/>
        <v>106.8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t="s">
        <v>8316</v>
      </c>
      <c r="Q3232">
        <f t="shared" si="200"/>
        <v>110</v>
      </c>
      <c r="R3232">
        <f t="shared" si="201"/>
        <v>77.22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t="s">
        <v>8316</v>
      </c>
      <c r="Q3233">
        <f t="shared" si="200"/>
        <v>161</v>
      </c>
      <c r="R3233">
        <f t="shared" si="201"/>
        <v>57.5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t="s">
        <v>8316</v>
      </c>
      <c r="Q3234">
        <f t="shared" si="200"/>
        <v>131</v>
      </c>
      <c r="R3234">
        <f t="shared" si="201"/>
        <v>50.46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t="s">
        <v>8316</v>
      </c>
      <c r="Q3235">
        <f t="shared" si="200"/>
        <v>119</v>
      </c>
      <c r="R3235">
        <f t="shared" si="201"/>
        <v>97.38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t="s">
        <v>8316</v>
      </c>
      <c r="Q3236">
        <f t="shared" si="200"/>
        <v>100</v>
      </c>
      <c r="R3236">
        <f t="shared" si="201"/>
        <v>34.92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t="s">
        <v>8316</v>
      </c>
      <c r="Q3237">
        <f t="shared" si="200"/>
        <v>103</v>
      </c>
      <c r="R3237">
        <f t="shared" si="201"/>
        <v>85.53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t="s">
        <v>8316</v>
      </c>
      <c r="Q3238">
        <f t="shared" si="200"/>
        <v>101</v>
      </c>
      <c r="R3238">
        <f t="shared" si="201"/>
        <v>182.91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t="s">
        <v>8316</v>
      </c>
      <c r="Q3239">
        <f t="shared" si="200"/>
        <v>101</v>
      </c>
      <c r="R3239">
        <f t="shared" si="201"/>
        <v>131.13999999999999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t="s">
        <v>8316</v>
      </c>
      <c r="Q3240">
        <f t="shared" si="200"/>
        <v>112</v>
      </c>
      <c r="R3240">
        <f t="shared" si="201"/>
        <v>39.81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t="s">
        <v>8316</v>
      </c>
      <c r="Q3241">
        <f t="shared" si="200"/>
        <v>106</v>
      </c>
      <c r="R3241">
        <f t="shared" si="201"/>
        <v>59.7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t="s">
        <v>8316</v>
      </c>
      <c r="Q3242">
        <f t="shared" si="200"/>
        <v>101</v>
      </c>
      <c r="R3242">
        <f t="shared" si="201"/>
        <v>88.74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t="s">
        <v>8316</v>
      </c>
      <c r="Q3243">
        <f t="shared" si="200"/>
        <v>115</v>
      </c>
      <c r="R3243">
        <f t="shared" si="201"/>
        <v>58.69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t="s">
        <v>8316</v>
      </c>
      <c r="Q3244">
        <f t="shared" si="200"/>
        <v>127</v>
      </c>
      <c r="R3244">
        <f t="shared" si="201"/>
        <v>69.569999999999993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t="s">
        <v>8316</v>
      </c>
      <c r="Q3245">
        <f t="shared" si="200"/>
        <v>103</v>
      </c>
      <c r="R3245">
        <f t="shared" si="201"/>
        <v>115.87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t="s">
        <v>8316</v>
      </c>
      <c r="Q3246">
        <f t="shared" si="200"/>
        <v>103</v>
      </c>
      <c r="R3246">
        <f t="shared" si="201"/>
        <v>23.87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t="s">
        <v>8316</v>
      </c>
      <c r="Q3247">
        <f t="shared" si="200"/>
        <v>104</v>
      </c>
      <c r="R3247">
        <f t="shared" si="201"/>
        <v>81.13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t="s">
        <v>8316</v>
      </c>
      <c r="Q3248">
        <f t="shared" si="200"/>
        <v>111</v>
      </c>
      <c r="R3248">
        <f t="shared" si="201"/>
        <v>57.63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t="s">
        <v>8316</v>
      </c>
      <c r="Q3249">
        <f t="shared" si="200"/>
        <v>106</v>
      </c>
      <c r="R3249">
        <f t="shared" si="201"/>
        <v>46.43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t="s">
        <v>8316</v>
      </c>
      <c r="Q3250">
        <f t="shared" si="200"/>
        <v>101</v>
      </c>
      <c r="R3250">
        <f t="shared" si="201"/>
        <v>60.48</v>
      </c>
      <c r="S3250" s="14">
        <f t="shared" si="202"/>
        <v>42068.888391203705</v>
      </c>
      <c r="T3250" s="14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t="s">
        <v>8316</v>
      </c>
      <c r="Q3251">
        <f t="shared" si="200"/>
        <v>105</v>
      </c>
      <c r="R3251">
        <f t="shared" si="201"/>
        <v>65.58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t="s">
        <v>8316</v>
      </c>
      <c r="Q3252">
        <f t="shared" si="200"/>
        <v>102</v>
      </c>
      <c r="R3252">
        <f t="shared" si="201"/>
        <v>119.19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t="s">
        <v>8316</v>
      </c>
      <c r="Q3253">
        <f t="shared" si="200"/>
        <v>111</v>
      </c>
      <c r="R3253">
        <f t="shared" si="201"/>
        <v>83.05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t="s">
        <v>8316</v>
      </c>
      <c r="Q3254">
        <f t="shared" si="200"/>
        <v>128</v>
      </c>
      <c r="R3254">
        <f t="shared" si="201"/>
        <v>57.52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t="s">
        <v>8316</v>
      </c>
      <c r="Q3255">
        <f t="shared" si="200"/>
        <v>102</v>
      </c>
      <c r="R3255">
        <f t="shared" si="201"/>
        <v>177.09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t="s">
        <v>8316</v>
      </c>
      <c r="Q3256">
        <f t="shared" si="200"/>
        <v>101</v>
      </c>
      <c r="R3256">
        <f t="shared" si="201"/>
        <v>70.77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t="s">
        <v>8316</v>
      </c>
      <c r="Q3257">
        <f t="shared" si="200"/>
        <v>175</v>
      </c>
      <c r="R3257">
        <f t="shared" si="201"/>
        <v>29.17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t="s">
        <v>8316</v>
      </c>
      <c r="Q3258">
        <f t="shared" si="200"/>
        <v>128</v>
      </c>
      <c r="R3258">
        <f t="shared" si="201"/>
        <v>72.760000000000005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t="s">
        <v>8316</v>
      </c>
      <c r="Q3259">
        <f t="shared" si="200"/>
        <v>106</v>
      </c>
      <c r="R3259">
        <f t="shared" si="201"/>
        <v>51.85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t="s">
        <v>8316</v>
      </c>
      <c r="Q3260">
        <f t="shared" si="200"/>
        <v>105</v>
      </c>
      <c r="R3260">
        <f t="shared" si="201"/>
        <v>98.2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t="s">
        <v>8316</v>
      </c>
      <c r="Q3261">
        <f t="shared" si="200"/>
        <v>106</v>
      </c>
      <c r="R3261">
        <f t="shared" si="201"/>
        <v>251.74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t="s">
        <v>8316</v>
      </c>
      <c r="Q3262">
        <f t="shared" si="200"/>
        <v>109</v>
      </c>
      <c r="R3262">
        <f t="shared" si="201"/>
        <v>74.819999999999993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t="s">
        <v>8316</v>
      </c>
      <c r="Q3263">
        <f t="shared" si="200"/>
        <v>100</v>
      </c>
      <c r="R3263">
        <f t="shared" si="201"/>
        <v>67.650000000000006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t="s">
        <v>8316</v>
      </c>
      <c r="Q3264">
        <f t="shared" si="200"/>
        <v>103</v>
      </c>
      <c r="R3264">
        <f t="shared" si="201"/>
        <v>93.81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t="s">
        <v>8316</v>
      </c>
      <c r="Q3265">
        <f t="shared" si="200"/>
        <v>112</v>
      </c>
      <c r="R3265">
        <f t="shared" si="201"/>
        <v>41.24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t="s">
        <v>8316</v>
      </c>
      <c r="Q3266">
        <f t="shared" si="200"/>
        <v>103</v>
      </c>
      <c r="R3266">
        <f t="shared" si="201"/>
        <v>52.55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t="s">
        <v>8316</v>
      </c>
      <c r="Q3267">
        <f t="shared" ref="Q3267:Q3330" si="204">ROUND(E3267/D3267*100,0)</f>
        <v>164</v>
      </c>
      <c r="R3267">
        <f t="shared" ref="R3267:R3330" si="205">IFERROR(ROUND(E3267/L3267,2),0)</f>
        <v>70.290000000000006</v>
      </c>
      <c r="S3267" s="14">
        <f t="shared" ref="S3267:S3330" si="206">((((J3267/60)/60)/24)+DATE(1970,1,1))</f>
        <v>42311.711979166663</v>
      </c>
      <c r="T3267" s="14">
        <f t="shared" ref="T3267:T3330" si="207">((((I3267/60)/60)/24)+DATE(1970,1,1))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t="s">
        <v>8316</v>
      </c>
      <c r="Q3268">
        <f t="shared" si="204"/>
        <v>131</v>
      </c>
      <c r="R3268">
        <f t="shared" si="205"/>
        <v>48.33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t="s">
        <v>8316</v>
      </c>
      <c r="Q3269">
        <f t="shared" si="204"/>
        <v>102</v>
      </c>
      <c r="R3269">
        <f t="shared" si="205"/>
        <v>53.18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t="s">
        <v>8316</v>
      </c>
      <c r="Q3270">
        <f t="shared" si="204"/>
        <v>128</v>
      </c>
      <c r="R3270">
        <f t="shared" si="205"/>
        <v>60.95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t="s">
        <v>8316</v>
      </c>
      <c r="Q3271">
        <f t="shared" si="204"/>
        <v>102</v>
      </c>
      <c r="R3271">
        <f t="shared" si="205"/>
        <v>116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t="s">
        <v>8316</v>
      </c>
      <c r="Q3272">
        <f t="shared" si="204"/>
        <v>102</v>
      </c>
      <c r="R3272">
        <f t="shared" si="205"/>
        <v>61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t="s">
        <v>8316</v>
      </c>
      <c r="Q3273">
        <f t="shared" si="204"/>
        <v>130</v>
      </c>
      <c r="R3273">
        <f t="shared" si="205"/>
        <v>38.24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t="s">
        <v>8316</v>
      </c>
      <c r="Q3274">
        <f t="shared" si="204"/>
        <v>154</v>
      </c>
      <c r="R3274">
        <f t="shared" si="205"/>
        <v>106.5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t="s">
        <v>8316</v>
      </c>
      <c r="Q3275">
        <f t="shared" si="204"/>
        <v>107</v>
      </c>
      <c r="R3275">
        <f t="shared" si="205"/>
        <v>204.57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t="s">
        <v>8316</v>
      </c>
      <c r="Q3276">
        <f t="shared" si="204"/>
        <v>101</v>
      </c>
      <c r="R3276">
        <f t="shared" si="205"/>
        <v>54.91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t="s">
        <v>8316</v>
      </c>
      <c r="Q3277">
        <f t="shared" si="204"/>
        <v>100</v>
      </c>
      <c r="R3277">
        <f t="shared" si="205"/>
        <v>150.41999999999999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t="s">
        <v>8316</v>
      </c>
      <c r="Q3278">
        <f t="shared" si="204"/>
        <v>117</v>
      </c>
      <c r="R3278">
        <f t="shared" si="205"/>
        <v>52.58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t="s">
        <v>8316</v>
      </c>
      <c r="Q3279">
        <f t="shared" si="204"/>
        <v>109</v>
      </c>
      <c r="R3279">
        <f t="shared" si="205"/>
        <v>54.3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t="s">
        <v>8316</v>
      </c>
      <c r="Q3280">
        <f t="shared" si="204"/>
        <v>103</v>
      </c>
      <c r="R3280">
        <f t="shared" si="205"/>
        <v>76.03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t="s">
        <v>8316</v>
      </c>
      <c r="Q3281">
        <f t="shared" si="204"/>
        <v>114</v>
      </c>
      <c r="R3281">
        <f t="shared" si="205"/>
        <v>105.21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t="s">
        <v>8316</v>
      </c>
      <c r="Q3282">
        <f t="shared" si="204"/>
        <v>103</v>
      </c>
      <c r="R3282">
        <f t="shared" si="205"/>
        <v>68.67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t="s">
        <v>8316</v>
      </c>
      <c r="Q3283">
        <f t="shared" si="204"/>
        <v>122</v>
      </c>
      <c r="R3283">
        <f t="shared" si="205"/>
        <v>129.36000000000001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t="s">
        <v>8316</v>
      </c>
      <c r="Q3284">
        <f t="shared" si="204"/>
        <v>103</v>
      </c>
      <c r="R3284">
        <f t="shared" si="205"/>
        <v>134.26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t="s">
        <v>8316</v>
      </c>
      <c r="Q3285">
        <f t="shared" si="204"/>
        <v>105</v>
      </c>
      <c r="R3285">
        <f t="shared" si="205"/>
        <v>17.829999999999998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t="s">
        <v>8316</v>
      </c>
      <c r="Q3286">
        <f t="shared" si="204"/>
        <v>102</v>
      </c>
      <c r="R3286">
        <f t="shared" si="205"/>
        <v>203.2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t="s">
        <v>8316</v>
      </c>
      <c r="Q3287">
        <f t="shared" si="204"/>
        <v>112</v>
      </c>
      <c r="R3287">
        <f t="shared" si="205"/>
        <v>69.19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t="s">
        <v>8316</v>
      </c>
      <c r="Q3288">
        <f t="shared" si="204"/>
        <v>102</v>
      </c>
      <c r="R3288">
        <f t="shared" si="205"/>
        <v>125.12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t="s">
        <v>8316</v>
      </c>
      <c r="Q3289">
        <f t="shared" si="204"/>
        <v>100</v>
      </c>
      <c r="R3289">
        <f t="shared" si="205"/>
        <v>73.53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t="s">
        <v>8316</v>
      </c>
      <c r="Q3290">
        <f t="shared" si="204"/>
        <v>100</v>
      </c>
      <c r="R3290">
        <f t="shared" si="205"/>
        <v>48.44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t="s">
        <v>8316</v>
      </c>
      <c r="Q3291">
        <f t="shared" si="204"/>
        <v>133</v>
      </c>
      <c r="R3291">
        <f t="shared" si="205"/>
        <v>26.61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t="s">
        <v>8316</v>
      </c>
      <c r="Q3292">
        <f t="shared" si="204"/>
        <v>121</v>
      </c>
      <c r="R3292">
        <f t="shared" si="205"/>
        <v>33.67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t="s">
        <v>8316</v>
      </c>
      <c r="Q3293">
        <f t="shared" si="204"/>
        <v>114</v>
      </c>
      <c r="R3293">
        <f t="shared" si="205"/>
        <v>40.71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t="s">
        <v>8316</v>
      </c>
      <c r="Q3294">
        <f t="shared" si="204"/>
        <v>286</v>
      </c>
      <c r="R3294">
        <f t="shared" si="205"/>
        <v>19.27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t="s">
        <v>8316</v>
      </c>
      <c r="Q3295">
        <f t="shared" si="204"/>
        <v>170</v>
      </c>
      <c r="R3295">
        <f t="shared" si="205"/>
        <v>84.29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t="s">
        <v>8316</v>
      </c>
      <c r="Q3296">
        <f t="shared" si="204"/>
        <v>118</v>
      </c>
      <c r="R3296">
        <f t="shared" si="205"/>
        <v>29.58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t="s">
        <v>8316</v>
      </c>
      <c r="Q3297">
        <f t="shared" si="204"/>
        <v>103</v>
      </c>
      <c r="R3297">
        <f t="shared" si="205"/>
        <v>26.67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t="s">
        <v>8316</v>
      </c>
      <c r="Q3298">
        <f t="shared" si="204"/>
        <v>144</v>
      </c>
      <c r="R3298">
        <f t="shared" si="205"/>
        <v>45.98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t="s">
        <v>8316</v>
      </c>
      <c r="Q3299">
        <f t="shared" si="204"/>
        <v>100</v>
      </c>
      <c r="R3299">
        <f t="shared" si="205"/>
        <v>125.09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t="s">
        <v>8316</v>
      </c>
      <c r="Q3300">
        <f t="shared" si="204"/>
        <v>102</v>
      </c>
      <c r="R3300">
        <f t="shared" si="205"/>
        <v>141.29</v>
      </c>
      <c r="S3300" s="14">
        <f t="shared" si="206"/>
        <v>42239.957962962959</v>
      </c>
      <c r="T3300" s="14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t="s">
        <v>8316</v>
      </c>
      <c r="Q3301">
        <f t="shared" si="204"/>
        <v>116</v>
      </c>
      <c r="R3301">
        <f t="shared" si="205"/>
        <v>55.33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t="s">
        <v>8316</v>
      </c>
      <c r="Q3302">
        <f t="shared" si="204"/>
        <v>136</v>
      </c>
      <c r="R3302">
        <f t="shared" si="205"/>
        <v>46.42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t="s">
        <v>8316</v>
      </c>
      <c r="Q3303">
        <f t="shared" si="204"/>
        <v>133</v>
      </c>
      <c r="R3303">
        <f t="shared" si="205"/>
        <v>57.2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t="s">
        <v>8316</v>
      </c>
      <c r="Q3304">
        <f t="shared" si="204"/>
        <v>103</v>
      </c>
      <c r="R3304">
        <f t="shared" si="205"/>
        <v>173.7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t="s">
        <v>8316</v>
      </c>
      <c r="Q3305">
        <f t="shared" si="204"/>
        <v>116</v>
      </c>
      <c r="R3305">
        <f t="shared" si="205"/>
        <v>59.6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t="s">
        <v>8316</v>
      </c>
      <c r="Q3306">
        <f t="shared" si="204"/>
        <v>105</v>
      </c>
      <c r="R3306">
        <f t="shared" si="205"/>
        <v>89.59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t="s">
        <v>8316</v>
      </c>
      <c r="Q3307">
        <f t="shared" si="204"/>
        <v>102</v>
      </c>
      <c r="R3307">
        <f t="shared" si="205"/>
        <v>204.05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t="s">
        <v>8316</v>
      </c>
      <c r="Q3308">
        <f t="shared" si="204"/>
        <v>175</v>
      </c>
      <c r="R3308">
        <f t="shared" si="205"/>
        <v>48.7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t="s">
        <v>8316</v>
      </c>
      <c r="Q3309">
        <f t="shared" si="204"/>
        <v>107</v>
      </c>
      <c r="R3309">
        <f t="shared" si="205"/>
        <v>53.34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t="s">
        <v>8316</v>
      </c>
      <c r="Q3310">
        <f t="shared" si="204"/>
        <v>122</v>
      </c>
      <c r="R3310">
        <f t="shared" si="205"/>
        <v>75.09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t="s">
        <v>8316</v>
      </c>
      <c r="Q3311">
        <f t="shared" si="204"/>
        <v>159</v>
      </c>
      <c r="R3311">
        <f t="shared" si="205"/>
        <v>18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t="s">
        <v>8316</v>
      </c>
      <c r="Q3312">
        <f t="shared" si="204"/>
        <v>100</v>
      </c>
      <c r="R3312">
        <f t="shared" si="205"/>
        <v>209.84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t="s">
        <v>8316</v>
      </c>
      <c r="Q3313">
        <f t="shared" si="204"/>
        <v>110</v>
      </c>
      <c r="R3313">
        <f t="shared" si="205"/>
        <v>61.02</v>
      </c>
      <c r="S3313" s="14">
        <f t="shared" si="206"/>
        <v>42264.29178240741</v>
      </c>
      <c r="T3313" s="14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t="s">
        <v>8316</v>
      </c>
      <c r="Q3314">
        <f t="shared" si="204"/>
        <v>100</v>
      </c>
      <c r="R3314">
        <f t="shared" si="205"/>
        <v>61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t="s">
        <v>8316</v>
      </c>
      <c r="Q3315">
        <f t="shared" si="204"/>
        <v>116</v>
      </c>
      <c r="R3315">
        <f t="shared" si="205"/>
        <v>80.03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t="s">
        <v>8316</v>
      </c>
      <c r="Q3316">
        <f t="shared" si="204"/>
        <v>211</v>
      </c>
      <c r="R3316">
        <f t="shared" si="205"/>
        <v>29.07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t="s">
        <v>8316</v>
      </c>
      <c r="Q3317">
        <f t="shared" si="204"/>
        <v>110</v>
      </c>
      <c r="R3317">
        <f t="shared" si="205"/>
        <v>49.44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t="s">
        <v>8316</v>
      </c>
      <c r="Q3318">
        <f t="shared" si="204"/>
        <v>100</v>
      </c>
      <c r="R3318">
        <f t="shared" si="205"/>
        <v>93.98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t="s">
        <v>8316</v>
      </c>
      <c r="Q3319">
        <f t="shared" si="204"/>
        <v>106</v>
      </c>
      <c r="R3319">
        <f t="shared" si="205"/>
        <v>61.94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t="s">
        <v>8316</v>
      </c>
      <c r="Q3320">
        <f t="shared" si="204"/>
        <v>126</v>
      </c>
      <c r="R3320">
        <f t="shared" si="205"/>
        <v>78.5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t="s">
        <v>8316</v>
      </c>
      <c r="Q3321">
        <f t="shared" si="204"/>
        <v>108</v>
      </c>
      <c r="R3321">
        <f t="shared" si="205"/>
        <v>33.75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t="s">
        <v>8316</v>
      </c>
      <c r="Q3322">
        <f t="shared" si="204"/>
        <v>101</v>
      </c>
      <c r="R3322">
        <f t="shared" si="205"/>
        <v>66.45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t="s">
        <v>8316</v>
      </c>
      <c r="Q3323">
        <f t="shared" si="204"/>
        <v>107</v>
      </c>
      <c r="R3323">
        <f t="shared" si="205"/>
        <v>35.799999999999997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t="s">
        <v>8316</v>
      </c>
      <c r="Q3324">
        <f t="shared" si="204"/>
        <v>102</v>
      </c>
      <c r="R3324">
        <f t="shared" si="205"/>
        <v>145.65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t="s">
        <v>8316</v>
      </c>
      <c r="Q3325">
        <f t="shared" si="204"/>
        <v>126</v>
      </c>
      <c r="R3325">
        <f t="shared" si="205"/>
        <v>25.69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t="s">
        <v>8316</v>
      </c>
      <c r="Q3326">
        <f t="shared" si="204"/>
        <v>102</v>
      </c>
      <c r="R3326">
        <f t="shared" si="205"/>
        <v>152.5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t="s">
        <v>8316</v>
      </c>
      <c r="Q3327">
        <f t="shared" si="204"/>
        <v>113</v>
      </c>
      <c r="R3327">
        <f t="shared" si="205"/>
        <v>30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t="s">
        <v>8316</v>
      </c>
      <c r="Q3328">
        <f t="shared" si="204"/>
        <v>101</v>
      </c>
      <c r="R3328">
        <f t="shared" si="205"/>
        <v>142.28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t="s">
        <v>8316</v>
      </c>
      <c r="Q3329">
        <f t="shared" si="204"/>
        <v>101</v>
      </c>
      <c r="R3329">
        <f t="shared" si="205"/>
        <v>24.55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t="s">
        <v>8316</v>
      </c>
      <c r="Q3330">
        <f t="shared" si="204"/>
        <v>146</v>
      </c>
      <c r="R3330">
        <f t="shared" si="205"/>
        <v>292.77999999999997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t="s">
        <v>8316</v>
      </c>
      <c r="Q3331">
        <f t="shared" ref="Q3331:Q3394" si="208">ROUND(E3331/D3331*100,0)</f>
        <v>117</v>
      </c>
      <c r="R3331">
        <f t="shared" ref="R3331:R3394" si="209">IFERROR(ROUND(E3331/L3331,2),0)</f>
        <v>44.92</v>
      </c>
      <c r="S3331" s="14">
        <f t="shared" ref="S3331:S3394" si="210">((((J3331/60)/60)/24)+DATE(1970,1,1))</f>
        <v>41837.323009259257</v>
      </c>
      <c r="T3331" s="14">
        <f t="shared" ref="T3331:T3394" si="211">((((I3331/60)/60)/24)+DATE(1970,1,1))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t="s">
        <v>8316</v>
      </c>
      <c r="Q3332">
        <f t="shared" si="208"/>
        <v>106</v>
      </c>
      <c r="R3332">
        <f t="shared" si="209"/>
        <v>23.1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t="s">
        <v>8316</v>
      </c>
      <c r="Q3333">
        <f t="shared" si="208"/>
        <v>105</v>
      </c>
      <c r="R3333">
        <f t="shared" si="209"/>
        <v>80.400000000000006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t="s">
        <v>8316</v>
      </c>
      <c r="Q3334">
        <f t="shared" si="208"/>
        <v>100</v>
      </c>
      <c r="R3334">
        <f t="shared" si="209"/>
        <v>72.290000000000006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t="s">
        <v>8316</v>
      </c>
      <c r="Q3335">
        <f t="shared" si="208"/>
        <v>105</v>
      </c>
      <c r="R3335">
        <f t="shared" si="209"/>
        <v>32.97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t="s">
        <v>8316</v>
      </c>
      <c r="Q3336">
        <f t="shared" si="208"/>
        <v>139</v>
      </c>
      <c r="R3336">
        <f t="shared" si="209"/>
        <v>116.65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t="s">
        <v>8316</v>
      </c>
      <c r="Q3337">
        <f t="shared" si="208"/>
        <v>100</v>
      </c>
      <c r="R3337">
        <f t="shared" si="209"/>
        <v>79.62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t="s">
        <v>8316</v>
      </c>
      <c r="Q3338">
        <f t="shared" si="208"/>
        <v>100</v>
      </c>
      <c r="R3338">
        <f t="shared" si="209"/>
        <v>27.78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t="s">
        <v>8316</v>
      </c>
      <c r="Q3339">
        <f t="shared" si="208"/>
        <v>110</v>
      </c>
      <c r="R3339">
        <f t="shared" si="209"/>
        <v>81.03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t="s">
        <v>8316</v>
      </c>
      <c r="Q3340">
        <f t="shared" si="208"/>
        <v>102</v>
      </c>
      <c r="R3340">
        <f t="shared" si="209"/>
        <v>136.85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t="s">
        <v>8316</v>
      </c>
      <c r="Q3341">
        <f t="shared" si="208"/>
        <v>104</v>
      </c>
      <c r="R3341">
        <f t="shared" si="209"/>
        <v>177.62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t="s">
        <v>8316</v>
      </c>
      <c r="Q3342">
        <f t="shared" si="208"/>
        <v>138</v>
      </c>
      <c r="R3342">
        <f t="shared" si="209"/>
        <v>109.08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t="s">
        <v>8316</v>
      </c>
      <c r="Q3343">
        <f t="shared" si="208"/>
        <v>100</v>
      </c>
      <c r="R3343">
        <f t="shared" si="209"/>
        <v>119.64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t="s">
        <v>8316</v>
      </c>
      <c r="Q3344">
        <f t="shared" si="208"/>
        <v>102</v>
      </c>
      <c r="R3344">
        <f t="shared" si="209"/>
        <v>78.209999999999994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t="s">
        <v>8316</v>
      </c>
      <c r="Q3345">
        <f t="shared" si="208"/>
        <v>171</v>
      </c>
      <c r="R3345">
        <f t="shared" si="209"/>
        <v>52.17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t="s">
        <v>8316</v>
      </c>
      <c r="Q3346">
        <f t="shared" si="208"/>
        <v>101</v>
      </c>
      <c r="R3346">
        <f t="shared" si="209"/>
        <v>114.13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t="s">
        <v>8316</v>
      </c>
      <c r="Q3347">
        <f t="shared" si="208"/>
        <v>130</v>
      </c>
      <c r="R3347">
        <f t="shared" si="209"/>
        <v>50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t="s">
        <v>8316</v>
      </c>
      <c r="Q3348">
        <f t="shared" si="208"/>
        <v>110</v>
      </c>
      <c r="R3348">
        <f t="shared" si="209"/>
        <v>91.67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t="s">
        <v>8316</v>
      </c>
      <c r="Q3349">
        <f t="shared" si="208"/>
        <v>119</v>
      </c>
      <c r="R3349">
        <f t="shared" si="209"/>
        <v>108.59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t="s">
        <v>8316</v>
      </c>
      <c r="Q3350">
        <f t="shared" si="208"/>
        <v>100</v>
      </c>
      <c r="R3350">
        <f t="shared" si="209"/>
        <v>69.819999999999993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t="s">
        <v>8316</v>
      </c>
      <c r="Q3351">
        <f t="shared" si="208"/>
        <v>153</v>
      </c>
      <c r="R3351">
        <f t="shared" si="209"/>
        <v>109.57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t="s">
        <v>8316</v>
      </c>
      <c r="Q3352">
        <f t="shared" si="208"/>
        <v>104</v>
      </c>
      <c r="R3352">
        <f t="shared" si="209"/>
        <v>71.67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t="s">
        <v>8316</v>
      </c>
      <c r="Q3353">
        <f t="shared" si="208"/>
        <v>101</v>
      </c>
      <c r="R3353">
        <f t="shared" si="209"/>
        <v>93.61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t="s">
        <v>8316</v>
      </c>
      <c r="Q3354">
        <f t="shared" si="208"/>
        <v>108</v>
      </c>
      <c r="R3354">
        <f t="shared" si="209"/>
        <v>76.8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t="s">
        <v>8316</v>
      </c>
      <c r="Q3355">
        <f t="shared" si="208"/>
        <v>315</v>
      </c>
      <c r="R3355">
        <f t="shared" si="209"/>
        <v>35.799999999999997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t="s">
        <v>8316</v>
      </c>
      <c r="Q3356">
        <f t="shared" si="208"/>
        <v>102</v>
      </c>
      <c r="R3356">
        <f t="shared" si="209"/>
        <v>55.6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t="s">
        <v>8316</v>
      </c>
      <c r="Q3357">
        <f t="shared" si="208"/>
        <v>126</v>
      </c>
      <c r="R3357">
        <f t="shared" si="209"/>
        <v>147.33000000000001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t="s">
        <v>8316</v>
      </c>
      <c r="Q3358">
        <f t="shared" si="208"/>
        <v>101</v>
      </c>
      <c r="R3358">
        <f t="shared" si="209"/>
        <v>56.33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t="s">
        <v>8316</v>
      </c>
      <c r="Q3359">
        <f t="shared" si="208"/>
        <v>101</v>
      </c>
      <c r="R3359">
        <f t="shared" si="209"/>
        <v>96.19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t="s">
        <v>8316</v>
      </c>
      <c r="Q3360">
        <f t="shared" si="208"/>
        <v>103</v>
      </c>
      <c r="R3360">
        <f t="shared" si="209"/>
        <v>63.57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t="s">
        <v>8316</v>
      </c>
      <c r="Q3361">
        <f t="shared" si="208"/>
        <v>106</v>
      </c>
      <c r="R3361">
        <f t="shared" si="209"/>
        <v>184.78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t="s">
        <v>8316</v>
      </c>
      <c r="Q3362">
        <f t="shared" si="208"/>
        <v>101</v>
      </c>
      <c r="R3362">
        <f t="shared" si="209"/>
        <v>126.72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t="s">
        <v>8316</v>
      </c>
      <c r="Q3363">
        <f t="shared" si="208"/>
        <v>113</v>
      </c>
      <c r="R3363">
        <f t="shared" si="209"/>
        <v>83.43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t="s">
        <v>8316</v>
      </c>
      <c r="Q3364">
        <f t="shared" si="208"/>
        <v>218</v>
      </c>
      <c r="R3364">
        <f t="shared" si="209"/>
        <v>54.5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t="s">
        <v>8316</v>
      </c>
      <c r="Q3365">
        <f t="shared" si="208"/>
        <v>101</v>
      </c>
      <c r="R3365">
        <f t="shared" si="209"/>
        <v>302.31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t="s">
        <v>8316</v>
      </c>
      <c r="Q3366">
        <f t="shared" si="208"/>
        <v>106</v>
      </c>
      <c r="R3366">
        <f t="shared" si="209"/>
        <v>44.14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t="s">
        <v>8316</v>
      </c>
      <c r="Q3367">
        <f t="shared" si="208"/>
        <v>104</v>
      </c>
      <c r="R3367">
        <f t="shared" si="209"/>
        <v>866.67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t="s">
        <v>8316</v>
      </c>
      <c r="Q3368">
        <f t="shared" si="208"/>
        <v>221</v>
      </c>
      <c r="R3368">
        <f t="shared" si="209"/>
        <v>61.39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t="s">
        <v>8316</v>
      </c>
      <c r="Q3369">
        <f t="shared" si="208"/>
        <v>119</v>
      </c>
      <c r="R3369">
        <f t="shared" si="209"/>
        <v>29.67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t="s">
        <v>8316</v>
      </c>
      <c r="Q3370">
        <f t="shared" si="208"/>
        <v>105</v>
      </c>
      <c r="R3370">
        <f t="shared" si="209"/>
        <v>45.48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t="s">
        <v>8316</v>
      </c>
      <c r="Q3371">
        <f t="shared" si="208"/>
        <v>104</v>
      </c>
      <c r="R3371">
        <f t="shared" si="209"/>
        <v>96.2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t="s">
        <v>8316</v>
      </c>
      <c r="Q3372">
        <f t="shared" si="208"/>
        <v>118</v>
      </c>
      <c r="R3372">
        <f t="shared" si="209"/>
        <v>67.92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t="s">
        <v>8316</v>
      </c>
      <c r="Q3373">
        <f t="shared" si="208"/>
        <v>139</v>
      </c>
      <c r="R3373">
        <f t="shared" si="209"/>
        <v>30.78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t="s">
        <v>8316</v>
      </c>
      <c r="Q3374">
        <f t="shared" si="208"/>
        <v>104</v>
      </c>
      <c r="R3374">
        <f t="shared" si="209"/>
        <v>38.33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t="s">
        <v>8316</v>
      </c>
      <c r="Q3375">
        <f t="shared" si="208"/>
        <v>100</v>
      </c>
      <c r="R3375">
        <f t="shared" si="209"/>
        <v>66.83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t="s">
        <v>8316</v>
      </c>
      <c r="Q3376">
        <f t="shared" si="208"/>
        <v>107</v>
      </c>
      <c r="R3376">
        <f t="shared" si="209"/>
        <v>71.73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t="s">
        <v>8316</v>
      </c>
      <c r="Q3377">
        <f t="shared" si="208"/>
        <v>100</v>
      </c>
      <c r="R3377">
        <f t="shared" si="209"/>
        <v>176.47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t="s">
        <v>8316</v>
      </c>
      <c r="Q3378">
        <f t="shared" si="208"/>
        <v>100</v>
      </c>
      <c r="R3378">
        <f t="shared" si="209"/>
        <v>421.11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t="s">
        <v>8316</v>
      </c>
      <c r="Q3379">
        <f t="shared" si="208"/>
        <v>101</v>
      </c>
      <c r="R3379">
        <f t="shared" si="209"/>
        <v>104.99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t="s">
        <v>8316</v>
      </c>
      <c r="Q3380">
        <f t="shared" si="208"/>
        <v>108</v>
      </c>
      <c r="R3380">
        <f t="shared" si="209"/>
        <v>28.19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t="s">
        <v>8316</v>
      </c>
      <c r="Q3381">
        <f t="shared" si="208"/>
        <v>104</v>
      </c>
      <c r="R3381">
        <f t="shared" si="209"/>
        <v>54.55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t="s">
        <v>8316</v>
      </c>
      <c r="Q3382">
        <f t="shared" si="208"/>
        <v>104</v>
      </c>
      <c r="R3382">
        <f t="shared" si="209"/>
        <v>111.89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t="s">
        <v>8316</v>
      </c>
      <c r="Q3383">
        <f t="shared" si="208"/>
        <v>102</v>
      </c>
      <c r="R3383">
        <f t="shared" si="209"/>
        <v>85.21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t="s">
        <v>8316</v>
      </c>
      <c r="Q3384">
        <f t="shared" si="208"/>
        <v>101</v>
      </c>
      <c r="R3384">
        <f t="shared" si="209"/>
        <v>76.650000000000006</v>
      </c>
      <c r="S3384" s="14">
        <f t="shared" si="210"/>
        <v>42559.431203703702</v>
      </c>
      <c r="T3384" s="14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t="s">
        <v>8316</v>
      </c>
      <c r="Q3385">
        <f t="shared" si="208"/>
        <v>112</v>
      </c>
      <c r="R3385">
        <f t="shared" si="209"/>
        <v>65.17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t="s">
        <v>8316</v>
      </c>
      <c r="Q3386">
        <f t="shared" si="208"/>
        <v>100</v>
      </c>
      <c r="R3386">
        <f t="shared" si="209"/>
        <v>93.76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t="s">
        <v>8316</v>
      </c>
      <c r="Q3387">
        <f t="shared" si="208"/>
        <v>100</v>
      </c>
      <c r="R3387">
        <f t="shared" si="209"/>
        <v>133.33000000000001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t="s">
        <v>8316</v>
      </c>
      <c r="Q3388">
        <f t="shared" si="208"/>
        <v>105</v>
      </c>
      <c r="R3388">
        <f t="shared" si="209"/>
        <v>51.22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t="s">
        <v>8316</v>
      </c>
      <c r="Q3389">
        <f t="shared" si="208"/>
        <v>117</v>
      </c>
      <c r="R3389">
        <f t="shared" si="209"/>
        <v>100.17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t="s">
        <v>8316</v>
      </c>
      <c r="Q3390">
        <f t="shared" si="208"/>
        <v>104</v>
      </c>
      <c r="R3390">
        <f t="shared" si="209"/>
        <v>34.6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t="s">
        <v>8316</v>
      </c>
      <c r="Q3391">
        <f t="shared" si="208"/>
        <v>115</v>
      </c>
      <c r="R3391">
        <f t="shared" si="209"/>
        <v>184.68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t="s">
        <v>8316</v>
      </c>
      <c r="Q3392">
        <f t="shared" si="208"/>
        <v>102</v>
      </c>
      <c r="R3392">
        <f t="shared" si="209"/>
        <v>69.819999999999993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t="s">
        <v>8316</v>
      </c>
      <c r="Q3393">
        <f t="shared" si="208"/>
        <v>223</v>
      </c>
      <c r="R3393">
        <f t="shared" si="209"/>
        <v>61.94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t="s">
        <v>8316</v>
      </c>
      <c r="Q3394">
        <f t="shared" si="208"/>
        <v>100</v>
      </c>
      <c r="R3394">
        <f t="shared" si="209"/>
        <v>41.67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t="s">
        <v>8316</v>
      </c>
      <c r="Q3395">
        <f t="shared" ref="Q3395:Q3458" si="212">ROUND(E3395/D3395*100,0)</f>
        <v>106</v>
      </c>
      <c r="R3395">
        <f t="shared" ref="R3395:R3458" si="213">IFERROR(ROUND(E3395/L3395,2),0)</f>
        <v>36.07</v>
      </c>
      <c r="S3395" s="14">
        <f t="shared" ref="S3395:S3458" si="214">((((J3395/60)/60)/24)+DATE(1970,1,1))</f>
        <v>41923.921643518523</v>
      </c>
      <c r="T3395" s="14">
        <f t="shared" ref="T3395:T3458" si="215">((((I3395/60)/60)/24)+DATE(1970,1,1))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t="s">
        <v>8316</v>
      </c>
      <c r="Q3396">
        <f t="shared" si="212"/>
        <v>142</v>
      </c>
      <c r="R3396">
        <f t="shared" si="213"/>
        <v>29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t="s">
        <v>8316</v>
      </c>
      <c r="Q3397">
        <f t="shared" si="212"/>
        <v>184</v>
      </c>
      <c r="R3397">
        <f t="shared" si="213"/>
        <v>24.21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t="s">
        <v>8316</v>
      </c>
      <c r="Q3398">
        <f t="shared" si="212"/>
        <v>104</v>
      </c>
      <c r="R3398">
        <f t="shared" si="213"/>
        <v>55.89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t="s">
        <v>8316</v>
      </c>
      <c r="Q3399">
        <f t="shared" si="212"/>
        <v>112</v>
      </c>
      <c r="R3399">
        <f t="shared" si="213"/>
        <v>11.67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t="s">
        <v>8316</v>
      </c>
      <c r="Q3400">
        <f t="shared" si="212"/>
        <v>111</v>
      </c>
      <c r="R3400">
        <f t="shared" si="213"/>
        <v>68.349999999999994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t="s">
        <v>8316</v>
      </c>
      <c r="Q3401">
        <f t="shared" si="212"/>
        <v>104</v>
      </c>
      <c r="R3401">
        <f t="shared" si="213"/>
        <v>27.07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t="s">
        <v>8316</v>
      </c>
      <c r="Q3402">
        <f t="shared" si="212"/>
        <v>100</v>
      </c>
      <c r="R3402">
        <f t="shared" si="213"/>
        <v>118.13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t="s">
        <v>8316</v>
      </c>
      <c r="Q3403">
        <f t="shared" si="212"/>
        <v>102</v>
      </c>
      <c r="R3403">
        <f t="shared" si="213"/>
        <v>44.76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t="s">
        <v>8316</v>
      </c>
      <c r="Q3404">
        <f t="shared" si="212"/>
        <v>110</v>
      </c>
      <c r="R3404">
        <f t="shared" si="213"/>
        <v>99.79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t="s">
        <v>8316</v>
      </c>
      <c r="Q3405">
        <f t="shared" si="212"/>
        <v>100</v>
      </c>
      <c r="R3405">
        <f t="shared" si="213"/>
        <v>117.65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t="s">
        <v>8316</v>
      </c>
      <c r="Q3406">
        <f t="shared" si="212"/>
        <v>122</v>
      </c>
      <c r="R3406">
        <f t="shared" si="213"/>
        <v>203.33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t="s">
        <v>8316</v>
      </c>
      <c r="Q3407">
        <f t="shared" si="212"/>
        <v>138</v>
      </c>
      <c r="R3407">
        <f t="shared" si="213"/>
        <v>28.32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t="s">
        <v>8316</v>
      </c>
      <c r="Q3408">
        <f t="shared" si="212"/>
        <v>100</v>
      </c>
      <c r="R3408">
        <f t="shared" si="213"/>
        <v>110.23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t="s">
        <v>8316</v>
      </c>
      <c r="Q3409">
        <f t="shared" si="212"/>
        <v>107</v>
      </c>
      <c r="R3409">
        <f t="shared" si="213"/>
        <v>31.97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t="s">
        <v>8316</v>
      </c>
      <c r="Q3410">
        <f t="shared" si="212"/>
        <v>211</v>
      </c>
      <c r="R3410">
        <f t="shared" si="213"/>
        <v>58.61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t="s">
        <v>8316</v>
      </c>
      <c r="Q3411">
        <f t="shared" si="212"/>
        <v>124</v>
      </c>
      <c r="R3411">
        <f t="shared" si="213"/>
        <v>29.43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t="s">
        <v>8316</v>
      </c>
      <c r="Q3412">
        <f t="shared" si="212"/>
        <v>109</v>
      </c>
      <c r="R3412">
        <f t="shared" si="213"/>
        <v>81.38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t="s">
        <v>8316</v>
      </c>
      <c r="Q3413">
        <f t="shared" si="212"/>
        <v>104</v>
      </c>
      <c r="R3413">
        <f t="shared" si="213"/>
        <v>199.17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t="s">
        <v>8316</v>
      </c>
      <c r="Q3414">
        <f t="shared" si="212"/>
        <v>100</v>
      </c>
      <c r="R3414">
        <f t="shared" si="213"/>
        <v>115.38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t="s">
        <v>8316</v>
      </c>
      <c r="Q3415">
        <f t="shared" si="212"/>
        <v>130</v>
      </c>
      <c r="R3415">
        <f t="shared" si="213"/>
        <v>46.43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t="s">
        <v>8316</v>
      </c>
      <c r="Q3416">
        <f t="shared" si="212"/>
        <v>104</v>
      </c>
      <c r="R3416">
        <f t="shared" si="213"/>
        <v>70.569999999999993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t="s">
        <v>8316</v>
      </c>
      <c r="Q3417">
        <f t="shared" si="212"/>
        <v>100</v>
      </c>
      <c r="R3417">
        <f t="shared" si="213"/>
        <v>22.22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t="s">
        <v>8316</v>
      </c>
      <c r="Q3418">
        <f t="shared" si="212"/>
        <v>120</v>
      </c>
      <c r="R3418">
        <f t="shared" si="213"/>
        <v>159.47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t="s">
        <v>8316</v>
      </c>
      <c r="Q3419">
        <f t="shared" si="212"/>
        <v>100</v>
      </c>
      <c r="R3419">
        <f t="shared" si="213"/>
        <v>37.78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t="s">
        <v>8316</v>
      </c>
      <c r="Q3420">
        <f t="shared" si="212"/>
        <v>101</v>
      </c>
      <c r="R3420">
        <f t="shared" si="213"/>
        <v>72.05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t="s">
        <v>8316</v>
      </c>
      <c r="Q3421">
        <f t="shared" si="212"/>
        <v>107</v>
      </c>
      <c r="R3421">
        <f t="shared" si="213"/>
        <v>63.7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t="s">
        <v>8316</v>
      </c>
      <c r="Q3422">
        <f t="shared" si="212"/>
        <v>138</v>
      </c>
      <c r="R3422">
        <f t="shared" si="213"/>
        <v>28.41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t="s">
        <v>8316</v>
      </c>
      <c r="Q3423">
        <f t="shared" si="212"/>
        <v>101</v>
      </c>
      <c r="R3423">
        <f t="shared" si="213"/>
        <v>103.21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t="s">
        <v>8316</v>
      </c>
      <c r="Q3424">
        <f t="shared" si="212"/>
        <v>109</v>
      </c>
      <c r="R3424">
        <f t="shared" si="213"/>
        <v>71.150000000000006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t="s">
        <v>8316</v>
      </c>
      <c r="Q3425">
        <f t="shared" si="212"/>
        <v>140</v>
      </c>
      <c r="R3425">
        <f t="shared" si="213"/>
        <v>35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t="s">
        <v>8316</v>
      </c>
      <c r="Q3426">
        <f t="shared" si="212"/>
        <v>104</v>
      </c>
      <c r="R3426">
        <f t="shared" si="213"/>
        <v>81.78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t="s">
        <v>8316</v>
      </c>
      <c r="Q3427">
        <f t="shared" si="212"/>
        <v>103</v>
      </c>
      <c r="R3427">
        <f t="shared" si="213"/>
        <v>297.02999999999997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t="s">
        <v>8316</v>
      </c>
      <c r="Q3428">
        <f t="shared" si="212"/>
        <v>108</v>
      </c>
      <c r="R3428">
        <f t="shared" si="213"/>
        <v>46.61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t="s">
        <v>8316</v>
      </c>
      <c r="Q3429">
        <f t="shared" si="212"/>
        <v>100</v>
      </c>
      <c r="R3429">
        <f t="shared" si="213"/>
        <v>51.72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t="s">
        <v>8316</v>
      </c>
      <c r="Q3430">
        <f t="shared" si="212"/>
        <v>103</v>
      </c>
      <c r="R3430">
        <f t="shared" si="213"/>
        <v>40.29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t="s">
        <v>8316</v>
      </c>
      <c r="Q3431">
        <f t="shared" si="212"/>
        <v>130</v>
      </c>
      <c r="R3431">
        <f t="shared" si="213"/>
        <v>16.25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t="s">
        <v>8316</v>
      </c>
      <c r="Q3432">
        <f t="shared" si="212"/>
        <v>109</v>
      </c>
      <c r="R3432">
        <f t="shared" si="213"/>
        <v>30.15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t="s">
        <v>8316</v>
      </c>
      <c r="Q3433">
        <f t="shared" si="212"/>
        <v>100</v>
      </c>
      <c r="R3433">
        <f t="shared" si="213"/>
        <v>95.24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t="s">
        <v>8316</v>
      </c>
      <c r="Q3434">
        <f t="shared" si="212"/>
        <v>110</v>
      </c>
      <c r="R3434">
        <f t="shared" si="213"/>
        <v>52.21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t="s">
        <v>8316</v>
      </c>
      <c r="Q3435">
        <f t="shared" si="212"/>
        <v>100</v>
      </c>
      <c r="R3435">
        <f t="shared" si="213"/>
        <v>134.15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t="s">
        <v>8316</v>
      </c>
      <c r="Q3436">
        <f t="shared" si="212"/>
        <v>106</v>
      </c>
      <c r="R3436">
        <f t="shared" si="213"/>
        <v>62.83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t="s">
        <v>8316</v>
      </c>
      <c r="Q3437">
        <f t="shared" si="212"/>
        <v>112</v>
      </c>
      <c r="R3437">
        <f t="shared" si="213"/>
        <v>58.95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t="s">
        <v>8316</v>
      </c>
      <c r="Q3438">
        <f t="shared" si="212"/>
        <v>106</v>
      </c>
      <c r="R3438">
        <f t="shared" si="213"/>
        <v>143.11000000000001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t="s">
        <v>8316</v>
      </c>
      <c r="Q3439">
        <f t="shared" si="212"/>
        <v>101</v>
      </c>
      <c r="R3439">
        <f t="shared" si="213"/>
        <v>84.17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t="s">
        <v>8316</v>
      </c>
      <c r="Q3440">
        <f t="shared" si="212"/>
        <v>104</v>
      </c>
      <c r="R3440">
        <f t="shared" si="213"/>
        <v>186.07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t="s">
        <v>8316</v>
      </c>
      <c r="Q3441">
        <f t="shared" si="212"/>
        <v>135</v>
      </c>
      <c r="R3441">
        <f t="shared" si="213"/>
        <v>89.79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t="s">
        <v>8316</v>
      </c>
      <c r="Q3442">
        <f t="shared" si="212"/>
        <v>105</v>
      </c>
      <c r="R3442">
        <f t="shared" si="213"/>
        <v>64.16</v>
      </c>
      <c r="S3442" s="14">
        <f t="shared" si="214"/>
        <v>41809.12300925926</v>
      </c>
      <c r="T3442" s="14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t="s">
        <v>8316</v>
      </c>
      <c r="Q3443">
        <f t="shared" si="212"/>
        <v>103</v>
      </c>
      <c r="R3443">
        <f t="shared" si="213"/>
        <v>59.65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t="s">
        <v>8316</v>
      </c>
      <c r="Q3444">
        <f t="shared" si="212"/>
        <v>100</v>
      </c>
      <c r="R3444">
        <f t="shared" si="213"/>
        <v>31.25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t="s">
        <v>8316</v>
      </c>
      <c r="Q3445">
        <f t="shared" si="212"/>
        <v>186</v>
      </c>
      <c r="R3445">
        <f t="shared" si="213"/>
        <v>41.22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t="s">
        <v>8316</v>
      </c>
      <c r="Q3446">
        <f t="shared" si="212"/>
        <v>289</v>
      </c>
      <c r="R3446">
        <f t="shared" si="213"/>
        <v>43.35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t="s">
        <v>8316</v>
      </c>
      <c r="Q3447">
        <f t="shared" si="212"/>
        <v>100</v>
      </c>
      <c r="R3447">
        <f t="shared" si="213"/>
        <v>64.52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t="s">
        <v>8316</v>
      </c>
      <c r="Q3448">
        <f t="shared" si="212"/>
        <v>108</v>
      </c>
      <c r="R3448">
        <f t="shared" si="213"/>
        <v>43.28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t="s">
        <v>8316</v>
      </c>
      <c r="Q3449">
        <f t="shared" si="212"/>
        <v>108</v>
      </c>
      <c r="R3449">
        <f t="shared" si="213"/>
        <v>77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t="s">
        <v>8316</v>
      </c>
      <c r="Q3450">
        <f t="shared" si="212"/>
        <v>110</v>
      </c>
      <c r="R3450">
        <f t="shared" si="213"/>
        <v>51.22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t="s">
        <v>8316</v>
      </c>
      <c r="Q3451">
        <f t="shared" si="212"/>
        <v>171</v>
      </c>
      <c r="R3451">
        <f t="shared" si="213"/>
        <v>68.25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t="s">
        <v>8316</v>
      </c>
      <c r="Q3452">
        <f t="shared" si="212"/>
        <v>152</v>
      </c>
      <c r="R3452">
        <f t="shared" si="213"/>
        <v>19.489999999999998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t="s">
        <v>8316</v>
      </c>
      <c r="Q3453">
        <f t="shared" si="212"/>
        <v>101</v>
      </c>
      <c r="R3453">
        <f t="shared" si="213"/>
        <v>41.13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t="s">
        <v>8316</v>
      </c>
      <c r="Q3454">
        <f t="shared" si="212"/>
        <v>153</v>
      </c>
      <c r="R3454">
        <f t="shared" si="213"/>
        <v>41.41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t="s">
        <v>8316</v>
      </c>
      <c r="Q3455">
        <f t="shared" si="212"/>
        <v>128</v>
      </c>
      <c r="R3455">
        <f t="shared" si="213"/>
        <v>27.5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t="s">
        <v>8316</v>
      </c>
      <c r="Q3456">
        <f t="shared" si="212"/>
        <v>101</v>
      </c>
      <c r="R3456">
        <f t="shared" si="213"/>
        <v>33.57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t="s">
        <v>8316</v>
      </c>
      <c r="Q3457">
        <f t="shared" si="212"/>
        <v>101</v>
      </c>
      <c r="R3457">
        <f t="shared" si="213"/>
        <v>145.87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t="s">
        <v>8316</v>
      </c>
      <c r="Q3458">
        <f t="shared" si="212"/>
        <v>191</v>
      </c>
      <c r="R3458">
        <f t="shared" si="213"/>
        <v>358.69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t="s">
        <v>8316</v>
      </c>
      <c r="Q3459">
        <f t="shared" ref="Q3459:Q3522" si="216">ROUND(E3459/D3459*100,0)</f>
        <v>140</v>
      </c>
      <c r="R3459">
        <f t="shared" ref="R3459:R3522" si="217">IFERROR(ROUND(E3459/L3459,2),0)</f>
        <v>50.98</v>
      </c>
      <c r="S3459" s="14">
        <f t="shared" ref="S3459:S3522" si="218">((((J3459/60)/60)/24)+DATE(1970,1,1))</f>
        <v>42016.706678240742</v>
      </c>
      <c r="T3459" s="14">
        <f t="shared" ref="T3459:T3522" si="219">((((I3459/60)/60)/24)+DATE(1970,1,1))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t="s">
        <v>8316</v>
      </c>
      <c r="Q3460">
        <f t="shared" si="216"/>
        <v>124</v>
      </c>
      <c r="R3460">
        <f t="shared" si="217"/>
        <v>45.04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t="s">
        <v>8316</v>
      </c>
      <c r="Q3461">
        <f t="shared" si="216"/>
        <v>126</v>
      </c>
      <c r="R3461">
        <f t="shared" si="217"/>
        <v>17.53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t="s">
        <v>8316</v>
      </c>
      <c r="Q3462">
        <f t="shared" si="216"/>
        <v>190</v>
      </c>
      <c r="R3462">
        <f t="shared" si="217"/>
        <v>50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t="s">
        <v>8316</v>
      </c>
      <c r="Q3463">
        <f t="shared" si="216"/>
        <v>139</v>
      </c>
      <c r="R3463">
        <f t="shared" si="217"/>
        <v>57.92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t="s">
        <v>8316</v>
      </c>
      <c r="Q3464">
        <f t="shared" si="216"/>
        <v>202</v>
      </c>
      <c r="R3464">
        <f t="shared" si="217"/>
        <v>29.71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t="s">
        <v>8316</v>
      </c>
      <c r="Q3465">
        <f t="shared" si="216"/>
        <v>103</v>
      </c>
      <c r="R3465">
        <f t="shared" si="217"/>
        <v>90.68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t="s">
        <v>8316</v>
      </c>
      <c r="Q3466">
        <f t="shared" si="216"/>
        <v>102</v>
      </c>
      <c r="R3466">
        <f t="shared" si="217"/>
        <v>55.01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t="s">
        <v>8316</v>
      </c>
      <c r="Q3467">
        <f t="shared" si="216"/>
        <v>103</v>
      </c>
      <c r="R3467">
        <f t="shared" si="217"/>
        <v>57.22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t="s">
        <v>8316</v>
      </c>
      <c r="Q3468">
        <f t="shared" si="216"/>
        <v>127</v>
      </c>
      <c r="R3468">
        <f t="shared" si="217"/>
        <v>72.95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t="s">
        <v>8316</v>
      </c>
      <c r="Q3469">
        <f t="shared" si="216"/>
        <v>101</v>
      </c>
      <c r="R3469">
        <f t="shared" si="217"/>
        <v>64.47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t="s">
        <v>8316</v>
      </c>
      <c r="Q3470">
        <f t="shared" si="216"/>
        <v>122</v>
      </c>
      <c r="R3470">
        <f t="shared" si="217"/>
        <v>716.35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t="s">
        <v>8316</v>
      </c>
      <c r="Q3471">
        <f t="shared" si="216"/>
        <v>113</v>
      </c>
      <c r="R3471">
        <f t="shared" si="217"/>
        <v>50.4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t="s">
        <v>8316</v>
      </c>
      <c r="Q3472">
        <f t="shared" si="216"/>
        <v>150</v>
      </c>
      <c r="R3472">
        <f t="shared" si="217"/>
        <v>41.67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t="s">
        <v>8316</v>
      </c>
      <c r="Q3473">
        <f t="shared" si="216"/>
        <v>215</v>
      </c>
      <c r="R3473">
        <f t="shared" si="217"/>
        <v>35.770000000000003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t="s">
        <v>8316</v>
      </c>
      <c r="Q3474">
        <f t="shared" si="216"/>
        <v>102</v>
      </c>
      <c r="R3474">
        <f t="shared" si="217"/>
        <v>88.74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t="s">
        <v>8316</v>
      </c>
      <c r="Q3475">
        <f t="shared" si="216"/>
        <v>100</v>
      </c>
      <c r="R3475">
        <f t="shared" si="217"/>
        <v>148.47999999999999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t="s">
        <v>8316</v>
      </c>
      <c r="Q3476">
        <f t="shared" si="216"/>
        <v>101</v>
      </c>
      <c r="R3476">
        <f t="shared" si="217"/>
        <v>51.79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t="s">
        <v>8316</v>
      </c>
      <c r="Q3477">
        <f t="shared" si="216"/>
        <v>113</v>
      </c>
      <c r="R3477">
        <f t="shared" si="217"/>
        <v>20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t="s">
        <v>8316</v>
      </c>
      <c r="Q3478">
        <f t="shared" si="216"/>
        <v>104</v>
      </c>
      <c r="R3478">
        <f t="shared" si="217"/>
        <v>52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t="s">
        <v>8316</v>
      </c>
      <c r="Q3479">
        <f t="shared" si="216"/>
        <v>115</v>
      </c>
      <c r="R3479">
        <f t="shared" si="217"/>
        <v>53.23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t="s">
        <v>8316</v>
      </c>
      <c r="Q3480">
        <f t="shared" si="216"/>
        <v>113</v>
      </c>
      <c r="R3480">
        <f t="shared" si="217"/>
        <v>39.6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t="s">
        <v>8316</v>
      </c>
      <c r="Q3481">
        <f t="shared" si="216"/>
        <v>128</v>
      </c>
      <c r="R3481">
        <f t="shared" si="217"/>
        <v>34.25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t="s">
        <v>8316</v>
      </c>
      <c r="Q3482">
        <f t="shared" si="216"/>
        <v>143</v>
      </c>
      <c r="R3482">
        <f t="shared" si="217"/>
        <v>164.62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t="s">
        <v>8316</v>
      </c>
      <c r="Q3483">
        <f t="shared" si="216"/>
        <v>119</v>
      </c>
      <c r="R3483">
        <f t="shared" si="217"/>
        <v>125.05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t="s">
        <v>8316</v>
      </c>
      <c r="Q3484">
        <f t="shared" si="216"/>
        <v>138</v>
      </c>
      <c r="R3484">
        <f t="shared" si="217"/>
        <v>51.88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t="s">
        <v>8316</v>
      </c>
      <c r="Q3485">
        <f t="shared" si="216"/>
        <v>160</v>
      </c>
      <c r="R3485">
        <f t="shared" si="217"/>
        <v>40.29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t="s">
        <v>8316</v>
      </c>
      <c r="Q3486">
        <f t="shared" si="216"/>
        <v>114</v>
      </c>
      <c r="R3486">
        <f t="shared" si="217"/>
        <v>64.91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t="s">
        <v>8316</v>
      </c>
      <c r="Q3487">
        <f t="shared" si="216"/>
        <v>101</v>
      </c>
      <c r="R3487">
        <f t="shared" si="217"/>
        <v>55.33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t="s">
        <v>8316</v>
      </c>
      <c r="Q3488">
        <f t="shared" si="216"/>
        <v>155</v>
      </c>
      <c r="R3488">
        <f t="shared" si="217"/>
        <v>83.14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t="s">
        <v>8316</v>
      </c>
      <c r="Q3489">
        <f t="shared" si="216"/>
        <v>128</v>
      </c>
      <c r="R3489">
        <f t="shared" si="217"/>
        <v>38.71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t="s">
        <v>8316</v>
      </c>
      <c r="Q3490">
        <f t="shared" si="216"/>
        <v>121</v>
      </c>
      <c r="R3490">
        <f t="shared" si="217"/>
        <v>125.38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t="s">
        <v>8316</v>
      </c>
      <c r="Q3491">
        <f t="shared" si="216"/>
        <v>113</v>
      </c>
      <c r="R3491">
        <f t="shared" si="217"/>
        <v>78.260000000000005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t="s">
        <v>8316</v>
      </c>
      <c r="Q3492">
        <f t="shared" si="216"/>
        <v>128</v>
      </c>
      <c r="R3492">
        <f t="shared" si="217"/>
        <v>47.22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t="s">
        <v>8316</v>
      </c>
      <c r="Q3493">
        <f t="shared" si="216"/>
        <v>158</v>
      </c>
      <c r="R3493">
        <f t="shared" si="217"/>
        <v>79.099999999999994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t="s">
        <v>8316</v>
      </c>
      <c r="Q3494">
        <f t="shared" si="216"/>
        <v>105</v>
      </c>
      <c r="R3494">
        <f t="shared" si="217"/>
        <v>114.29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t="s">
        <v>8316</v>
      </c>
      <c r="Q3495">
        <f t="shared" si="216"/>
        <v>100</v>
      </c>
      <c r="R3495">
        <f t="shared" si="217"/>
        <v>51.72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t="s">
        <v>8316</v>
      </c>
      <c r="Q3496">
        <f t="shared" si="216"/>
        <v>100</v>
      </c>
      <c r="R3496">
        <f t="shared" si="217"/>
        <v>30.77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t="s">
        <v>8316</v>
      </c>
      <c r="Q3497">
        <f t="shared" si="216"/>
        <v>107</v>
      </c>
      <c r="R3497">
        <f t="shared" si="217"/>
        <v>74.209999999999994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t="s">
        <v>8316</v>
      </c>
      <c r="Q3498">
        <f t="shared" si="216"/>
        <v>124</v>
      </c>
      <c r="R3498">
        <f t="shared" si="217"/>
        <v>47.85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t="s">
        <v>8316</v>
      </c>
      <c r="Q3499">
        <f t="shared" si="216"/>
        <v>109</v>
      </c>
      <c r="R3499">
        <f t="shared" si="217"/>
        <v>34.409999999999997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t="s">
        <v>8316</v>
      </c>
      <c r="Q3500">
        <f t="shared" si="216"/>
        <v>102</v>
      </c>
      <c r="R3500">
        <f t="shared" si="217"/>
        <v>40.24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t="s">
        <v>8316</v>
      </c>
      <c r="Q3501">
        <f t="shared" si="216"/>
        <v>106</v>
      </c>
      <c r="R3501">
        <f t="shared" si="217"/>
        <v>60.29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t="s">
        <v>8316</v>
      </c>
      <c r="Q3502">
        <f t="shared" si="216"/>
        <v>106</v>
      </c>
      <c r="R3502">
        <f t="shared" si="217"/>
        <v>25.31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t="s">
        <v>8316</v>
      </c>
      <c r="Q3503">
        <f t="shared" si="216"/>
        <v>101</v>
      </c>
      <c r="R3503">
        <f t="shared" si="217"/>
        <v>35.950000000000003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t="s">
        <v>8316</v>
      </c>
      <c r="Q3504">
        <f t="shared" si="216"/>
        <v>105</v>
      </c>
      <c r="R3504">
        <f t="shared" si="217"/>
        <v>136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t="s">
        <v>8316</v>
      </c>
      <c r="Q3505">
        <f t="shared" si="216"/>
        <v>108</v>
      </c>
      <c r="R3505">
        <f t="shared" si="217"/>
        <v>70.760000000000005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t="s">
        <v>8316</v>
      </c>
      <c r="Q3506">
        <f t="shared" si="216"/>
        <v>100</v>
      </c>
      <c r="R3506">
        <f t="shared" si="217"/>
        <v>125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t="s">
        <v>8316</v>
      </c>
      <c r="Q3507">
        <f t="shared" si="216"/>
        <v>104</v>
      </c>
      <c r="R3507">
        <f t="shared" si="217"/>
        <v>66.510000000000005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t="s">
        <v>8316</v>
      </c>
      <c r="Q3508">
        <f t="shared" si="216"/>
        <v>102</v>
      </c>
      <c r="R3508">
        <f t="shared" si="217"/>
        <v>105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t="s">
        <v>8316</v>
      </c>
      <c r="Q3509">
        <f t="shared" si="216"/>
        <v>104</v>
      </c>
      <c r="R3509">
        <f t="shared" si="217"/>
        <v>145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t="s">
        <v>8316</v>
      </c>
      <c r="Q3510">
        <f t="shared" si="216"/>
        <v>180</v>
      </c>
      <c r="R3510">
        <f t="shared" si="217"/>
        <v>12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t="s">
        <v>8316</v>
      </c>
      <c r="Q3511">
        <f t="shared" si="216"/>
        <v>106</v>
      </c>
      <c r="R3511">
        <f t="shared" si="217"/>
        <v>96.67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t="s">
        <v>8316</v>
      </c>
      <c r="Q3512">
        <f t="shared" si="216"/>
        <v>101</v>
      </c>
      <c r="R3512">
        <f t="shared" si="217"/>
        <v>60.33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t="s">
        <v>8316</v>
      </c>
      <c r="Q3513">
        <f t="shared" si="216"/>
        <v>101</v>
      </c>
      <c r="R3513">
        <f t="shared" si="217"/>
        <v>79.89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t="s">
        <v>8316</v>
      </c>
      <c r="Q3514">
        <f t="shared" si="216"/>
        <v>100</v>
      </c>
      <c r="R3514">
        <f t="shared" si="217"/>
        <v>58.82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t="s">
        <v>8316</v>
      </c>
      <c r="Q3515">
        <f t="shared" si="216"/>
        <v>118</v>
      </c>
      <c r="R3515">
        <f t="shared" si="217"/>
        <v>75.34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t="s">
        <v>8316</v>
      </c>
      <c r="Q3516">
        <f t="shared" si="216"/>
        <v>110</v>
      </c>
      <c r="R3516">
        <f t="shared" si="217"/>
        <v>55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t="s">
        <v>8316</v>
      </c>
      <c r="Q3517">
        <f t="shared" si="216"/>
        <v>103</v>
      </c>
      <c r="R3517">
        <f t="shared" si="217"/>
        <v>66.959999999999994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t="s">
        <v>8316</v>
      </c>
      <c r="Q3518">
        <f t="shared" si="216"/>
        <v>100</v>
      </c>
      <c r="R3518">
        <f t="shared" si="217"/>
        <v>227.27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t="s">
        <v>8316</v>
      </c>
      <c r="Q3519">
        <f t="shared" si="216"/>
        <v>100</v>
      </c>
      <c r="R3519">
        <f t="shared" si="217"/>
        <v>307.69</v>
      </c>
      <c r="S3519" s="14">
        <f t="shared" si="218"/>
        <v>41794.817523148151</v>
      </c>
      <c r="T3519" s="14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t="s">
        <v>8316</v>
      </c>
      <c r="Q3520">
        <f t="shared" si="216"/>
        <v>110</v>
      </c>
      <c r="R3520">
        <f t="shared" si="217"/>
        <v>50.02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t="s">
        <v>8316</v>
      </c>
      <c r="Q3521">
        <f t="shared" si="216"/>
        <v>101</v>
      </c>
      <c r="R3521">
        <f t="shared" si="217"/>
        <v>72.39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t="s">
        <v>8316</v>
      </c>
      <c r="Q3522">
        <f t="shared" si="216"/>
        <v>101</v>
      </c>
      <c r="R3522">
        <f t="shared" si="217"/>
        <v>95.95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t="s">
        <v>8316</v>
      </c>
      <c r="Q3523">
        <f t="shared" ref="Q3523:Q3586" si="220">ROUND(E3523/D3523*100,0)</f>
        <v>169</v>
      </c>
      <c r="R3523">
        <f t="shared" ref="R3523:R3586" si="221">IFERROR(ROUND(E3523/L3523,2),0)</f>
        <v>45.62</v>
      </c>
      <c r="S3523" s="14">
        <f t="shared" ref="S3523:S3586" si="222">((((J3523/60)/60)/24)+DATE(1970,1,1))</f>
        <v>41881.361342592594</v>
      </c>
      <c r="T3523" s="14">
        <f t="shared" ref="T3523:T3586" si="223">((((I3523/60)/60)/24)+DATE(1970,1,1))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t="s">
        <v>8316</v>
      </c>
      <c r="Q3524">
        <f t="shared" si="220"/>
        <v>100</v>
      </c>
      <c r="R3524">
        <f t="shared" si="221"/>
        <v>41.03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t="s">
        <v>8316</v>
      </c>
      <c r="Q3525">
        <f t="shared" si="220"/>
        <v>114</v>
      </c>
      <c r="R3525">
        <f t="shared" si="221"/>
        <v>56.83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t="s">
        <v>8316</v>
      </c>
      <c r="Q3526">
        <f t="shared" si="220"/>
        <v>102</v>
      </c>
      <c r="R3526">
        <f t="shared" si="221"/>
        <v>137.24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t="s">
        <v>8316</v>
      </c>
      <c r="Q3527">
        <f t="shared" si="220"/>
        <v>106</v>
      </c>
      <c r="R3527">
        <f t="shared" si="221"/>
        <v>75.709999999999994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t="s">
        <v>8316</v>
      </c>
      <c r="Q3528">
        <f t="shared" si="220"/>
        <v>102</v>
      </c>
      <c r="R3528">
        <f t="shared" si="221"/>
        <v>99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t="s">
        <v>8316</v>
      </c>
      <c r="Q3529">
        <f t="shared" si="220"/>
        <v>117</v>
      </c>
      <c r="R3529">
        <f t="shared" si="221"/>
        <v>81.569999999999993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t="s">
        <v>8316</v>
      </c>
      <c r="Q3530">
        <f t="shared" si="220"/>
        <v>101</v>
      </c>
      <c r="R3530">
        <f t="shared" si="221"/>
        <v>45.11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t="s">
        <v>8316</v>
      </c>
      <c r="Q3531">
        <f t="shared" si="220"/>
        <v>132</v>
      </c>
      <c r="R3531">
        <f t="shared" si="221"/>
        <v>36.67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t="s">
        <v>8316</v>
      </c>
      <c r="Q3532">
        <f t="shared" si="220"/>
        <v>100</v>
      </c>
      <c r="R3532">
        <f t="shared" si="221"/>
        <v>125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t="s">
        <v>8316</v>
      </c>
      <c r="Q3533">
        <f t="shared" si="220"/>
        <v>128</v>
      </c>
      <c r="R3533">
        <f t="shared" si="221"/>
        <v>49.23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t="s">
        <v>8316</v>
      </c>
      <c r="Q3534">
        <f t="shared" si="220"/>
        <v>119</v>
      </c>
      <c r="R3534">
        <f t="shared" si="221"/>
        <v>42.3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t="s">
        <v>8316</v>
      </c>
      <c r="Q3535">
        <f t="shared" si="220"/>
        <v>126</v>
      </c>
      <c r="R3535">
        <f t="shared" si="221"/>
        <v>78.88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t="s">
        <v>8316</v>
      </c>
      <c r="Q3536">
        <f t="shared" si="220"/>
        <v>156</v>
      </c>
      <c r="R3536">
        <f t="shared" si="221"/>
        <v>38.28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t="s">
        <v>8316</v>
      </c>
      <c r="Q3537">
        <f t="shared" si="220"/>
        <v>103</v>
      </c>
      <c r="R3537">
        <f t="shared" si="221"/>
        <v>44.85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t="s">
        <v>8316</v>
      </c>
      <c r="Q3538">
        <f t="shared" si="220"/>
        <v>153</v>
      </c>
      <c r="R3538">
        <f t="shared" si="221"/>
        <v>13.53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t="s">
        <v>8316</v>
      </c>
      <c r="Q3539">
        <f t="shared" si="220"/>
        <v>180</v>
      </c>
      <c r="R3539">
        <f t="shared" si="221"/>
        <v>43.5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t="s">
        <v>8316</v>
      </c>
      <c r="Q3540">
        <f t="shared" si="220"/>
        <v>128</v>
      </c>
      <c r="R3540">
        <f t="shared" si="221"/>
        <v>30.95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t="s">
        <v>8316</v>
      </c>
      <c r="Q3541">
        <f t="shared" si="220"/>
        <v>120</v>
      </c>
      <c r="R3541">
        <f t="shared" si="221"/>
        <v>55.23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t="s">
        <v>8316</v>
      </c>
      <c r="Q3542">
        <f t="shared" si="220"/>
        <v>123</v>
      </c>
      <c r="R3542">
        <f t="shared" si="221"/>
        <v>46.13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t="s">
        <v>8316</v>
      </c>
      <c r="Q3543">
        <f t="shared" si="220"/>
        <v>105</v>
      </c>
      <c r="R3543">
        <f t="shared" si="221"/>
        <v>39.380000000000003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t="s">
        <v>8316</v>
      </c>
      <c r="Q3544">
        <f t="shared" si="220"/>
        <v>102</v>
      </c>
      <c r="R3544">
        <f t="shared" si="221"/>
        <v>66.150000000000006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t="s">
        <v>8316</v>
      </c>
      <c r="Q3545">
        <f t="shared" si="220"/>
        <v>105</v>
      </c>
      <c r="R3545">
        <f t="shared" si="221"/>
        <v>54.14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t="s">
        <v>8316</v>
      </c>
      <c r="Q3546">
        <f t="shared" si="220"/>
        <v>100</v>
      </c>
      <c r="R3546">
        <f t="shared" si="221"/>
        <v>104.17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t="s">
        <v>8316</v>
      </c>
      <c r="Q3547">
        <f t="shared" si="220"/>
        <v>100</v>
      </c>
      <c r="R3547">
        <f t="shared" si="221"/>
        <v>31.38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t="s">
        <v>8316</v>
      </c>
      <c r="Q3548">
        <f t="shared" si="220"/>
        <v>102</v>
      </c>
      <c r="R3548">
        <f t="shared" si="221"/>
        <v>59.21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t="s">
        <v>8316</v>
      </c>
      <c r="Q3549">
        <f t="shared" si="220"/>
        <v>114</v>
      </c>
      <c r="R3549">
        <f t="shared" si="221"/>
        <v>119.18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t="s">
        <v>8316</v>
      </c>
      <c r="Q3550">
        <f t="shared" si="220"/>
        <v>102</v>
      </c>
      <c r="R3550">
        <f t="shared" si="221"/>
        <v>164.62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t="s">
        <v>8316</v>
      </c>
      <c r="Q3551">
        <f t="shared" si="220"/>
        <v>102</v>
      </c>
      <c r="R3551">
        <f t="shared" si="221"/>
        <v>24.29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t="s">
        <v>8316</v>
      </c>
      <c r="Q3552">
        <f t="shared" si="220"/>
        <v>105</v>
      </c>
      <c r="R3552">
        <f t="shared" si="221"/>
        <v>40.94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t="s">
        <v>8316</v>
      </c>
      <c r="Q3553">
        <f t="shared" si="220"/>
        <v>102</v>
      </c>
      <c r="R3553">
        <f t="shared" si="221"/>
        <v>61.1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t="s">
        <v>8316</v>
      </c>
      <c r="Q3554">
        <f t="shared" si="220"/>
        <v>100</v>
      </c>
      <c r="R3554">
        <f t="shared" si="221"/>
        <v>38.65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t="s">
        <v>8316</v>
      </c>
      <c r="Q3555">
        <f t="shared" si="220"/>
        <v>106</v>
      </c>
      <c r="R3555">
        <f t="shared" si="221"/>
        <v>56.2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t="s">
        <v>8316</v>
      </c>
      <c r="Q3556">
        <f t="shared" si="220"/>
        <v>113</v>
      </c>
      <c r="R3556">
        <f t="shared" si="221"/>
        <v>107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t="s">
        <v>8316</v>
      </c>
      <c r="Q3557">
        <f t="shared" si="220"/>
        <v>100</v>
      </c>
      <c r="R3557">
        <f t="shared" si="221"/>
        <v>171.43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t="s">
        <v>8316</v>
      </c>
      <c r="Q3558">
        <f t="shared" si="220"/>
        <v>100</v>
      </c>
      <c r="R3558">
        <f t="shared" si="221"/>
        <v>110.5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t="s">
        <v>8316</v>
      </c>
      <c r="Q3559">
        <f t="shared" si="220"/>
        <v>100</v>
      </c>
      <c r="R3559">
        <f t="shared" si="221"/>
        <v>179.28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t="s">
        <v>8316</v>
      </c>
      <c r="Q3560">
        <f t="shared" si="220"/>
        <v>144</v>
      </c>
      <c r="R3560">
        <f t="shared" si="221"/>
        <v>22.91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t="s">
        <v>8316</v>
      </c>
      <c r="Q3561">
        <f t="shared" si="220"/>
        <v>104</v>
      </c>
      <c r="R3561">
        <f t="shared" si="221"/>
        <v>43.13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t="s">
        <v>8316</v>
      </c>
      <c r="Q3562">
        <f t="shared" si="220"/>
        <v>108</v>
      </c>
      <c r="R3562">
        <f t="shared" si="221"/>
        <v>46.89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t="s">
        <v>8316</v>
      </c>
      <c r="Q3563">
        <f t="shared" si="220"/>
        <v>102</v>
      </c>
      <c r="R3563">
        <f t="shared" si="221"/>
        <v>47.41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t="s">
        <v>8316</v>
      </c>
      <c r="Q3564">
        <f t="shared" si="220"/>
        <v>149</v>
      </c>
      <c r="R3564">
        <f t="shared" si="221"/>
        <v>15.13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t="s">
        <v>8316</v>
      </c>
      <c r="Q3565">
        <f t="shared" si="220"/>
        <v>105</v>
      </c>
      <c r="R3565">
        <f t="shared" si="221"/>
        <v>21.1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t="s">
        <v>8316</v>
      </c>
      <c r="Q3566">
        <f t="shared" si="220"/>
        <v>101</v>
      </c>
      <c r="R3566">
        <f t="shared" si="221"/>
        <v>59.12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t="s">
        <v>8316</v>
      </c>
      <c r="Q3567">
        <f t="shared" si="220"/>
        <v>131</v>
      </c>
      <c r="R3567">
        <f t="shared" si="221"/>
        <v>97.92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t="s">
        <v>8316</v>
      </c>
      <c r="Q3568">
        <f t="shared" si="220"/>
        <v>105</v>
      </c>
      <c r="R3568">
        <f t="shared" si="221"/>
        <v>55.13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t="s">
        <v>8316</v>
      </c>
      <c r="Q3569">
        <f t="shared" si="220"/>
        <v>109</v>
      </c>
      <c r="R3569">
        <f t="shared" si="221"/>
        <v>26.54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t="s">
        <v>8316</v>
      </c>
      <c r="Q3570">
        <f t="shared" si="220"/>
        <v>111</v>
      </c>
      <c r="R3570">
        <f t="shared" si="221"/>
        <v>58.42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t="s">
        <v>8316</v>
      </c>
      <c r="Q3571">
        <f t="shared" si="220"/>
        <v>100</v>
      </c>
      <c r="R3571">
        <f t="shared" si="221"/>
        <v>122.54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t="s">
        <v>8316</v>
      </c>
      <c r="Q3572">
        <f t="shared" si="220"/>
        <v>114</v>
      </c>
      <c r="R3572">
        <f t="shared" si="221"/>
        <v>87.96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t="s">
        <v>8316</v>
      </c>
      <c r="Q3573">
        <f t="shared" si="220"/>
        <v>122</v>
      </c>
      <c r="R3573">
        <f t="shared" si="221"/>
        <v>73.239999999999995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t="s">
        <v>8316</v>
      </c>
      <c r="Q3574">
        <f t="shared" si="220"/>
        <v>100</v>
      </c>
      <c r="R3574">
        <f t="shared" si="221"/>
        <v>55.56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t="s">
        <v>8316</v>
      </c>
      <c r="Q3575">
        <f t="shared" si="220"/>
        <v>103</v>
      </c>
      <c r="R3575">
        <f t="shared" si="221"/>
        <v>39.54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t="s">
        <v>8316</v>
      </c>
      <c r="Q3576">
        <f t="shared" si="220"/>
        <v>106</v>
      </c>
      <c r="R3576">
        <f t="shared" si="221"/>
        <v>136.78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t="s">
        <v>8316</v>
      </c>
      <c r="Q3577">
        <f t="shared" si="220"/>
        <v>101</v>
      </c>
      <c r="R3577">
        <f t="shared" si="221"/>
        <v>99.34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t="s">
        <v>8316</v>
      </c>
      <c r="Q3578">
        <f t="shared" si="220"/>
        <v>100</v>
      </c>
      <c r="R3578">
        <f t="shared" si="221"/>
        <v>20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t="s">
        <v>8316</v>
      </c>
      <c r="Q3579">
        <f t="shared" si="220"/>
        <v>130</v>
      </c>
      <c r="R3579">
        <f t="shared" si="221"/>
        <v>28.89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t="s">
        <v>8316</v>
      </c>
      <c r="Q3580">
        <f t="shared" si="220"/>
        <v>100</v>
      </c>
      <c r="R3580">
        <f t="shared" si="221"/>
        <v>40.549999999999997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t="s">
        <v>8316</v>
      </c>
      <c r="Q3581">
        <f t="shared" si="220"/>
        <v>100</v>
      </c>
      <c r="R3581">
        <f t="shared" si="221"/>
        <v>35.71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t="s">
        <v>8316</v>
      </c>
      <c r="Q3582">
        <f t="shared" si="220"/>
        <v>114</v>
      </c>
      <c r="R3582">
        <f t="shared" si="221"/>
        <v>37.96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t="s">
        <v>8316</v>
      </c>
      <c r="Q3583">
        <f t="shared" si="220"/>
        <v>100</v>
      </c>
      <c r="R3583">
        <f t="shared" si="221"/>
        <v>33.33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t="s">
        <v>8316</v>
      </c>
      <c r="Q3584">
        <f t="shared" si="220"/>
        <v>287</v>
      </c>
      <c r="R3584">
        <f t="shared" si="221"/>
        <v>58.57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t="s">
        <v>8316</v>
      </c>
      <c r="Q3585">
        <f t="shared" si="220"/>
        <v>109</v>
      </c>
      <c r="R3585">
        <f t="shared" si="221"/>
        <v>135.63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t="s">
        <v>8316</v>
      </c>
      <c r="Q3586">
        <f t="shared" si="220"/>
        <v>116</v>
      </c>
      <c r="R3586">
        <f t="shared" si="221"/>
        <v>30.94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t="s">
        <v>8316</v>
      </c>
      <c r="Q3587">
        <f t="shared" ref="Q3587:Q3650" si="224">ROUND(E3587/D3587*100,0)</f>
        <v>119</v>
      </c>
      <c r="R3587">
        <f t="shared" ref="R3587:R3650" si="225">IFERROR(ROUND(E3587/L3587,2),0)</f>
        <v>176.09</v>
      </c>
      <c r="S3587" s="14">
        <f t="shared" ref="S3587:S3650" si="226">((((J3587/60)/60)/24)+DATE(1970,1,1))</f>
        <v>41964.716319444444</v>
      </c>
      <c r="T3587" s="14">
        <f t="shared" ref="T3587:T3650" si="227">((((I3587/60)/60)/24)+DATE(1970,1,1))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t="s">
        <v>8316</v>
      </c>
      <c r="Q3588">
        <f t="shared" si="224"/>
        <v>109</v>
      </c>
      <c r="R3588">
        <f t="shared" si="225"/>
        <v>151.97999999999999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t="s">
        <v>8316</v>
      </c>
      <c r="Q3589">
        <f t="shared" si="224"/>
        <v>127</v>
      </c>
      <c r="R3589">
        <f t="shared" si="225"/>
        <v>22.61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t="s">
        <v>8316</v>
      </c>
      <c r="Q3590">
        <f t="shared" si="224"/>
        <v>101</v>
      </c>
      <c r="R3590">
        <f t="shared" si="225"/>
        <v>18.27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t="s">
        <v>8316</v>
      </c>
      <c r="Q3591">
        <f t="shared" si="224"/>
        <v>128</v>
      </c>
      <c r="R3591">
        <f t="shared" si="225"/>
        <v>82.26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t="s">
        <v>8316</v>
      </c>
      <c r="Q3592">
        <f t="shared" si="224"/>
        <v>100</v>
      </c>
      <c r="R3592">
        <f t="shared" si="225"/>
        <v>68.53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t="s">
        <v>8316</v>
      </c>
      <c r="Q3593">
        <f t="shared" si="224"/>
        <v>175</v>
      </c>
      <c r="R3593">
        <f t="shared" si="225"/>
        <v>68.06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t="s">
        <v>8316</v>
      </c>
      <c r="Q3594">
        <f t="shared" si="224"/>
        <v>127</v>
      </c>
      <c r="R3594">
        <f t="shared" si="225"/>
        <v>72.709999999999994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t="s">
        <v>8316</v>
      </c>
      <c r="Q3595">
        <f t="shared" si="224"/>
        <v>111</v>
      </c>
      <c r="R3595">
        <f t="shared" si="225"/>
        <v>77.19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t="s">
        <v>8316</v>
      </c>
      <c r="Q3596">
        <f t="shared" si="224"/>
        <v>126</v>
      </c>
      <c r="R3596">
        <f t="shared" si="225"/>
        <v>55.97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t="s">
        <v>8316</v>
      </c>
      <c r="Q3597">
        <f t="shared" si="224"/>
        <v>119</v>
      </c>
      <c r="R3597">
        <f t="shared" si="225"/>
        <v>49.69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t="s">
        <v>8316</v>
      </c>
      <c r="Q3598">
        <f t="shared" si="224"/>
        <v>108</v>
      </c>
      <c r="R3598">
        <f t="shared" si="225"/>
        <v>79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t="s">
        <v>8316</v>
      </c>
      <c r="Q3599">
        <f t="shared" si="224"/>
        <v>103</v>
      </c>
      <c r="R3599">
        <f t="shared" si="225"/>
        <v>77.73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t="s">
        <v>8316</v>
      </c>
      <c r="Q3600">
        <f t="shared" si="224"/>
        <v>110</v>
      </c>
      <c r="R3600">
        <f t="shared" si="225"/>
        <v>40.78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t="s">
        <v>8316</v>
      </c>
      <c r="Q3601">
        <f t="shared" si="224"/>
        <v>202</v>
      </c>
      <c r="R3601">
        <f t="shared" si="225"/>
        <v>59.41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t="s">
        <v>8316</v>
      </c>
      <c r="Q3602">
        <f t="shared" si="224"/>
        <v>130</v>
      </c>
      <c r="R3602">
        <f t="shared" si="225"/>
        <v>3.25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t="s">
        <v>8316</v>
      </c>
      <c r="Q3603">
        <f t="shared" si="224"/>
        <v>104</v>
      </c>
      <c r="R3603">
        <f t="shared" si="225"/>
        <v>39.380000000000003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t="s">
        <v>8316</v>
      </c>
      <c r="Q3604">
        <f t="shared" si="224"/>
        <v>100</v>
      </c>
      <c r="R3604">
        <f t="shared" si="225"/>
        <v>81.67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t="s">
        <v>8316</v>
      </c>
      <c r="Q3605">
        <f t="shared" si="224"/>
        <v>171</v>
      </c>
      <c r="R3605">
        <f t="shared" si="225"/>
        <v>44.91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t="s">
        <v>8316</v>
      </c>
      <c r="Q3606">
        <f t="shared" si="224"/>
        <v>113</v>
      </c>
      <c r="R3606">
        <f t="shared" si="225"/>
        <v>49.06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t="s">
        <v>8316</v>
      </c>
      <c r="Q3607">
        <f t="shared" si="224"/>
        <v>184</v>
      </c>
      <c r="R3607">
        <f t="shared" si="225"/>
        <v>30.67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t="s">
        <v>8316</v>
      </c>
      <c r="Q3608">
        <f t="shared" si="224"/>
        <v>130</v>
      </c>
      <c r="R3608">
        <f t="shared" si="225"/>
        <v>61.06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t="s">
        <v>8316</v>
      </c>
      <c r="Q3609">
        <f t="shared" si="224"/>
        <v>105</v>
      </c>
      <c r="R3609">
        <f t="shared" si="225"/>
        <v>29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t="s">
        <v>8316</v>
      </c>
      <c r="Q3610">
        <f t="shared" si="224"/>
        <v>100</v>
      </c>
      <c r="R3610">
        <f t="shared" si="225"/>
        <v>29.63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t="s">
        <v>8316</v>
      </c>
      <c r="Q3611">
        <f t="shared" si="224"/>
        <v>153</v>
      </c>
      <c r="R3611">
        <f t="shared" si="225"/>
        <v>143.1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t="s">
        <v>8316</v>
      </c>
      <c r="Q3612">
        <f t="shared" si="224"/>
        <v>162</v>
      </c>
      <c r="R3612">
        <f t="shared" si="225"/>
        <v>52.35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t="s">
        <v>8316</v>
      </c>
      <c r="Q3613">
        <f t="shared" si="224"/>
        <v>136</v>
      </c>
      <c r="R3613">
        <f t="shared" si="225"/>
        <v>66.67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t="s">
        <v>8316</v>
      </c>
      <c r="Q3614">
        <f t="shared" si="224"/>
        <v>144</v>
      </c>
      <c r="R3614">
        <f t="shared" si="225"/>
        <v>126.67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t="s">
        <v>8316</v>
      </c>
      <c r="Q3615">
        <f t="shared" si="224"/>
        <v>100</v>
      </c>
      <c r="R3615">
        <f t="shared" si="225"/>
        <v>62.5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t="s">
        <v>8316</v>
      </c>
      <c r="Q3616">
        <f t="shared" si="224"/>
        <v>101</v>
      </c>
      <c r="R3616">
        <f t="shared" si="225"/>
        <v>35.49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t="s">
        <v>8316</v>
      </c>
      <c r="Q3617">
        <f t="shared" si="224"/>
        <v>107</v>
      </c>
      <c r="R3617">
        <f t="shared" si="225"/>
        <v>37.08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t="s">
        <v>8316</v>
      </c>
      <c r="Q3618">
        <f t="shared" si="224"/>
        <v>125</v>
      </c>
      <c r="R3618">
        <f t="shared" si="225"/>
        <v>69.33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t="s">
        <v>8316</v>
      </c>
      <c r="Q3619">
        <f t="shared" si="224"/>
        <v>119</v>
      </c>
      <c r="R3619">
        <f t="shared" si="225"/>
        <v>17.25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t="s">
        <v>8316</v>
      </c>
      <c r="Q3620">
        <f t="shared" si="224"/>
        <v>101</v>
      </c>
      <c r="R3620">
        <f t="shared" si="225"/>
        <v>36.07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t="s">
        <v>8316</v>
      </c>
      <c r="Q3621">
        <f t="shared" si="224"/>
        <v>113</v>
      </c>
      <c r="R3621">
        <f t="shared" si="225"/>
        <v>66.47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t="s">
        <v>8316</v>
      </c>
      <c r="Q3622">
        <f t="shared" si="224"/>
        <v>105</v>
      </c>
      <c r="R3622">
        <f t="shared" si="225"/>
        <v>56.07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t="s">
        <v>8316</v>
      </c>
      <c r="Q3623">
        <f t="shared" si="224"/>
        <v>110</v>
      </c>
      <c r="R3623">
        <f t="shared" si="225"/>
        <v>47.03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t="s">
        <v>8316</v>
      </c>
      <c r="Q3624">
        <f t="shared" si="224"/>
        <v>100</v>
      </c>
      <c r="R3624">
        <f t="shared" si="225"/>
        <v>47.67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t="s">
        <v>8316</v>
      </c>
      <c r="Q3625">
        <f t="shared" si="224"/>
        <v>120</v>
      </c>
      <c r="R3625">
        <f t="shared" si="225"/>
        <v>88.24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t="s">
        <v>8316</v>
      </c>
      <c r="Q3626">
        <f t="shared" si="224"/>
        <v>105</v>
      </c>
      <c r="R3626">
        <f t="shared" si="225"/>
        <v>80.72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t="s">
        <v>8316</v>
      </c>
      <c r="Q3627">
        <f t="shared" si="224"/>
        <v>103</v>
      </c>
      <c r="R3627">
        <f t="shared" si="225"/>
        <v>39.49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t="s">
        <v>8316</v>
      </c>
      <c r="Q3628">
        <f t="shared" si="224"/>
        <v>102</v>
      </c>
      <c r="R3628">
        <f t="shared" si="225"/>
        <v>84.85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t="s">
        <v>8316</v>
      </c>
      <c r="Q3629">
        <f t="shared" si="224"/>
        <v>100</v>
      </c>
      <c r="R3629">
        <f t="shared" si="225"/>
        <v>68.97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t="s">
        <v>8357</v>
      </c>
      <c r="Q3630">
        <f t="shared" si="224"/>
        <v>0</v>
      </c>
      <c r="R3630">
        <f t="shared" si="225"/>
        <v>0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t="s">
        <v>8357</v>
      </c>
      <c r="Q3631">
        <f t="shared" si="224"/>
        <v>0</v>
      </c>
      <c r="R3631">
        <f t="shared" si="225"/>
        <v>1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t="s">
        <v>8357</v>
      </c>
      <c r="Q3632">
        <f t="shared" si="224"/>
        <v>0</v>
      </c>
      <c r="R3632">
        <f t="shared" si="225"/>
        <v>1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t="s">
        <v>8357</v>
      </c>
      <c r="Q3633">
        <f t="shared" si="224"/>
        <v>51</v>
      </c>
      <c r="R3633">
        <f t="shared" si="225"/>
        <v>147.88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t="s">
        <v>8357</v>
      </c>
      <c r="Q3634">
        <f t="shared" si="224"/>
        <v>20</v>
      </c>
      <c r="R3634">
        <f t="shared" si="225"/>
        <v>100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t="s">
        <v>8357</v>
      </c>
      <c r="Q3635">
        <f t="shared" si="224"/>
        <v>35</v>
      </c>
      <c r="R3635">
        <f t="shared" si="225"/>
        <v>56.84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t="s">
        <v>8357</v>
      </c>
      <c r="Q3636">
        <f t="shared" si="224"/>
        <v>4</v>
      </c>
      <c r="R3636">
        <f t="shared" si="225"/>
        <v>176.94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t="s">
        <v>8357</v>
      </c>
      <c r="Q3637">
        <f t="shared" si="224"/>
        <v>36</v>
      </c>
      <c r="R3637">
        <f t="shared" si="225"/>
        <v>127.6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t="s">
        <v>8357</v>
      </c>
      <c r="Q3638">
        <f t="shared" si="224"/>
        <v>0</v>
      </c>
      <c r="R3638">
        <f t="shared" si="225"/>
        <v>0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t="s">
        <v>8357</v>
      </c>
      <c r="Q3639">
        <f t="shared" si="224"/>
        <v>31</v>
      </c>
      <c r="R3639">
        <f t="shared" si="225"/>
        <v>66.14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t="s">
        <v>8357</v>
      </c>
      <c r="Q3640">
        <f t="shared" si="224"/>
        <v>7</v>
      </c>
      <c r="R3640">
        <f t="shared" si="225"/>
        <v>108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t="s">
        <v>8357</v>
      </c>
      <c r="Q3641">
        <f t="shared" si="224"/>
        <v>0</v>
      </c>
      <c r="R3641">
        <f t="shared" si="225"/>
        <v>1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t="s">
        <v>8357</v>
      </c>
      <c r="Q3642">
        <f t="shared" si="224"/>
        <v>6</v>
      </c>
      <c r="R3642">
        <f t="shared" si="225"/>
        <v>18.329999999999998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t="s">
        <v>8357</v>
      </c>
      <c r="Q3643">
        <f t="shared" si="224"/>
        <v>0</v>
      </c>
      <c r="R3643">
        <f t="shared" si="225"/>
        <v>0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t="s">
        <v>8357</v>
      </c>
      <c r="Q3644">
        <f t="shared" si="224"/>
        <v>2</v>
      </c>
      <c r="R3644">
        <f t="shared" si="225"/>
        <v>7.5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t="s">
        <v>8357</v>
      </c>
      <c r="Q3645">
        <f t="shared" si="224"/>
        <v>0</v>
      </c>
      <c r="R3645">
        <f t="shared" si="225"/>
        <v>0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t="s">
        <v>8357</v>
      </c>
      <c r="Q3646">
        <f t="shared" si="224"/>
        <v>16</v>
      </c>
      <c r="R3646">
        <f t="shared" si="225"/>
        <v>68.42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t="s">
        <v>8357</v>
      </c>
      <c r="Q3647">
        <f t="shared" si="224"/>
        <v>0</v>
      </c>
      <c r="R3647">
        <f t="shared" si="225"/>
        <v>1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t="s">
        <v>8357</v>
      </c>
      <c r="Q3648">
        <f t="shared" si="224"/>
        <v>5</v>
      </c>
      <c r="R3648">
        <f t="shared" si="225"/>
        <v>60.13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t="s">
        <v>8357</v>
      </c>
      <c r="Q3649">
        <f t="shared" si="224"/>
        <v>6</v>
      </c>
      <c r="R3649">
        <f t="shared" si="225"/>
        <v>15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t="s">
        <v>8316</v>
      </c>
      <c r="Q3650">
        <f t="shared" si="224"/>
        <v>100</v>
      </c>
      <c r="R3650">
        <f t="shared" si="225"/>
        <v>550.04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t="s">
        <v>8316</v>
      </c>
      <c r="Q3651">
        <f t="shared" ref="Q3651:Q3714" si="228">ROUND(E3651/D3651*100,0)</f>
        <v>104</v>
      </c>
      <c r="R3651">
        <f t="shared" ref="R3651:R3714" si="229">IFERROR(ROUND(E3651/L3651,2),0)</f>
        <v>97.5</v>
      </c>
      <c r="S3651" s="14">
        <f t="shared" ref="S3651:S3714" si="230">((((J3651/60)/60)/24)+DATE(1970,1,1))</f>
        <v>41780.712893518517</v>
      </c>
      <c r="T3651" s="14">
        <f t="shared" ref="T3651:T3714" si="231">((((I3651/60)/60)/24)+DATE(1970,1,1))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t="s">
        <v>8316</v>
      </c>
      <c r="Q3652">
        <f t="shared" si="228"/>
        <v>100</v>
      </c>
      <c r="R3652">
        <f t="shared" si="229"/>
        <v>29.41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t="s">
        <v>8316</v>
      </c>
      <c r="Q3653">
        <f t="shared" si="228"/>
        <v>104</v>
      </c>
      <c r="R3653">
        <f t="shared" si="229"/>
        <v>57.78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t="s">
        <v>8316</v>
      </c>
      <c r="Q3654">
        <f t="shared" si="228"/>
        <v>251</v>
      </c>
      <c r="R3654">
        <f t="shared" si="229"/>
        <v>44.24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t="s">
        <v>8316</v>
      </c>
      <c r="Q3655">
        <f t="shared" si="228"/>
        <v>101</v>
      </c>
      <c r="R3655">
        <f t="shared" si="229"/>
        <v>60.91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t="s">
        <v>8316</v>
      </c>
      <c r="Q3656">
        <f t="shared" si="228"/>
        <v>174</v>
      </c>
      <c r="R3656">
        <f t="shared" si="229"/>
        <v>68.84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t="s">
        <v>8316</v>
      </c>
      <c r="Q3657">
        <f t="shared" si="228"/>
        <v>116</v>
      </c>
      <c r="R3657">
        <f t="shared" si="229"/>
        <v>73.58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t="s">
        <v>8316</v>
      </c>
      <c r="Q3658">
        <f t="shared" si="228"/>
        <v>106</v>
      </c>
      <c r="R3658">
        <f t="shared" si="229"/>
        <v>115.02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t="s">
        <v>8316</v>
      </c>
      <c r="Q3659">
        <f t="shared" si="228"/>
        <v>111</v>
      </c>
      <c r="R3659">
        <f t="shared" si="229"/>
        <v>110.75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t="s">
        <v>8316</v>
      </c>
      <c r="Q3660">
        <f t="shared" si="228"/>
        <v>101</v>
      </c>
      <c r="R3660">
        <f t="shared" si="229"/>
        <v>75.5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t="s">
        <v>8316</v>
      </c>
      <c r="Q3661">
        <f t="shared" si="228"/>
        <v>102</v>
      </c>
      <c r="R3661">
        <f t="shared" si="229"/>
        <v>235.46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t="s">
        <v>8316</v>
      </c>
      <c r="Q3662">
        <f t="shared" si="228"/>
        <v>100</v>
      </c>
      <c r="R3662">
        <f t="shared" si="229"/>
        <v>11.36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t="s">
        <v>8316</v>
      </c>
      <c r="Q3663">
        <f t="shared" si="228"/>
        <v>111</v>
      </c>
      <c r="R3663">
        <f t="shared" si="229"/>
        <v>92.5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t="s">
        <v>8316</v>
      </c>
      <c r="Q3664">
        <f t="shared" si="228"/>
        <v>101</v>
      </c>
      <c r="R3664">
        <f t="shared" si="229"/>
        <v>202.85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t="s">
        <v>8316</v>
      </c>
      <c r="Q3665">
        <f t="shared" si="228"/>
        <v>104</v>
      </c>
      <c r="R3665">
        <f t="shared" si="229"/>
        <v>26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t="s">
        <v>8316</v>
      </c>
      <c r="Q3666">
        <f t="shared" si="228"/>
        <v>109</v>
      </c>
      <c r="R3666">
        <f t="shared" si="229"/>
        <v>46.05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t="s">
        <v>8316</v>
      </c>
      <c r="Q3667">
        <f t="shared" si="228"/>
        <v>115</v>
      </c>
      <c r="R3667">
        <f t="shared" si="229"/>
        <v>51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t="s">
        <v>8316</v>
      </c>
      <c r="Q3668">
        <f t="shared" si="228"/>
        <v>100</v>
      </c>
      <c r="R3668">
        <f t="shared" si="229"/>
        <v>31.58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t="s">
        <v>8316</v>
      </c>
      <c r="Q3669">
        <f t="shared" si="228"/>
        <v>103</v>
      </c>
      <c r="R3669">
        <f t="shared" si="229"/>
        <v>53.36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t="s">
        <v>8316</v>
      </c>
      <c r="Q3670">
        <f t="shared" si="228"/>
        <v>104</v>
      </c>
      <c r="R3670">
        <f t="shared" si="229"/>
        <v>36.96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t="s">
        <v>8316</v>
      </c>
      <c r="Q3671">
        <f t="shared" si="228"/>
        <v>138</v>
      </c>
      <c r="R3671">
        <f t="shared" si="229"/>
        <v>81.290000000000006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t="s">
        <v>8316</v>
      </c>
      <c r="Q3672">
        <f t="shared" si="228"/>
        <v>110</v>
      </c>
      <c r="R3672">
        <f t="shared" si="229"/>
        <v>20.079999999999998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t="s">
        <v>8316</v>
      </c>
      <c r="Q3673">
        <f t="shared" si="228"/>
        <v>101</v>
      </c>
      <c r="R3673">
        <f t="shared" si="229"/>
        <v>88.25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t="s">
        <v>8316</v>
      </c>
      <c r="Q3674">
        <f t="shared" si="228"/>
        <v>102</v>
      </c>
      <c r="R3674">
        <f t="shared" si="229"/>
        <v>53.44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t="s">
        <v>8316</v>
      </c>
      <c r="Q3675">
        <f t="shared" si="228"/>
        <v>114</v>
      </c>
      <c r="R3675">
        <f t="shared" si="229"/>
        <v>39.869999999999997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t="s">
        <v>8316</v>
      </c>
      <c r="Q3676">
        <f t="shared" si="228"/>
        <v>100</v>
      </c>
      <c r="R3676">
        <f t="shared" si="229"/>
        <v>145.16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t="s">
        <v>8316</v>
      </c>
      <c r="Q3677">
        <f t="shared" si="228"/>
        <v>140</v>
      </c>
      <c r="R3677">
        <f t="shared" si="229"/>
        <v>23.33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t="s">
        <v>8316</v>
      </c>
      <c r="Q3678">
        <f t="shared" si="228"/>
        <v>129</v>
      </c>
      <c r="R3678">
        <f t="shared" si="229"/>
        <v>64.38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t="s">
        <v>8316</v>
      </c>
      <c r="Q3679">
        <f t="shared" si="228"/>
        <v>103</v>
      </c>
      <c r="R3679">
        <f t="shared" si="229"/>
        <v>62.05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t="s">
        <v>8316</v>
      </c>
      <c r="Q3680">
        <f t="shared" si="228"/>
        <v>103</v>
      </c>
      <c r="R3680">
        <f t="shared" si="229"/>
        <v>66.13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t="s">
        <v>8316</v>
      </c>
      <c r="Q3681">
        <f t="shared" si="228"/>
        <v>110</v>
      </c>
      <c r="R3681">
        <f t="shared" si="229"/>
        <v>73.400000000000006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t="s">
        <v>8316</v>
      </c>
      <c r="Q3682">
        <f t="shared" si="228"/>
        <v>113</v>
      </c>
      <c r="R3682">
        <f t="shared" si="229"/>
        <v>99.5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t="s">
        <v>8316</v>
      </c>
      <c r="Q3683">
        <f t="shared" si="228"/>
        <v>112</v>
      </c>
      <c r="R3683">
        <f t="shared" si="229"/>
        <v>62.17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t="s">
        <v>8316</v>
      </c>
      <c r="Q3684">
        <f t="shared" si="228"/>
        <v>139</v>
      </c>
      <c r="R3684">
        <f t="shared" si="229"/>
        <v>62.33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t="s">
        <v>8316</v>
      </c>
      <c r="Q3685">
        <f t="shared" si="228"/>
        <v>111</v>
      </c>
      <c r="R3685">
        <f t="shared" si="229"/>
        <v>58.79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t="s">
        <v>8316</v>
      </c>
      <c r="Q3686">
        <f t="shared" si="228"/>
        <v>139</v>
      </c>
      <c r="R3686">
        <f t="shared" si="229"/>
        <v>45.35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t="s">
        <v>8316</v>
      </c>
      <c r="Q3687">
        <f t="shared" si="228"/>
        <v>106</v>
      </c>
      <c r="R3687">
        <f t="shared" si="229"/>
        <v>41.94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t="s">
        <v>8316</v>
      </c>
      <c r="Q3688">
        <f t="shared" si="228"/>
        <v>101</v>
      </c>
      <c r="R3688">
        <f t="shared" si="229"/>
        <v>59.17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t="s">
        <v>8316</v>
      </c>
      <c r="Q3689">
        <f t="shared" si="228"/>
        <v>100</v>
      </c>
      <c r="R3689">
        <f t="shared" si="229"/>
        <v>200.49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t="s">
        <v>8316</v>
      </c>
      <c r="Q3690">
        <f t="shared" si="228"/>
        <v>109</v>
      </c>
      <c r="R3690">
        <f t="shared" si="229"/>
        <v>83.97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t="s">
        <v>8316</v>
      </c>
      <c r="Q3691">
        <f t="shared" si="228"/>
        <v>118</v>
      </c>
      <c r="R3691">
        <f t="shared" si="229"/>
        <v>57.26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t="s">
        <v>8316</v>
      </c>
      <c r="Q3692">
        <f t="shared" si="228"/>
        <v>120</v>
      </c>
      <c r="R3692">
        <f t="shared" si="229"/>
        <v>58.06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t="s">
        <v>8316</v>
      </c>
      <c r="Q3693">
        <f t="shared" si="228"/>
        <v>128</v>
      </c>
      <c r="R3693">
        <f t="shared" si="229"/>
        <v>186.8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t="s">
        <v>8316</v>
      </c>
      <c r="Q3694">
        <f t="shared" si="228"/>
        <v>126</v>
      </c>
      <c r="R3694">
        <f t="shared" si="229"/>
        <v>74.12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t="s">
        <v>8316</v>
      </c>
      <c r="Q3695">
        <f t="shared" si="228"/>
        <v>129</v>
      </c>
      <c r="R3695">
        <f t="shared" si="229"/>
        <v>30.71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t="s">
        <v>8316</v>
      </c>
      <c r="Q3696">
        <f t="shared" si="228"/>
        <v>107</v>
      </c>
      <c r="R3696">
        <f t="shared" si="229"/>
        <v>62.67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t="s">
        <v>8316</v>
      </c>
      <c r="Q3697">
        <f t="shared" si="228"/>
        <v>100</v>
      </c>
      <c r="R3697">
        <f t="shared" si="229"/>
        <v>121.36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t="s">
        <v>8316</v>
      </c>
      <c r="Q3698">
        <f t="shared" si="228"/>
        <v>155</v>
      </c>
      <c r="R3698">
        <f t="shared" si="229"/>
        <v>39.74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t="s">
        <v>8316</v>
      </c>
      <c r="Q3699">
        <f t="shared" si="228"/>
        <v>108</v>
      </c>
      <c r="R3699">
        <f t="shared" si="229"/>
        <v>72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t="s">
        <v>8316</v>
      </c>
      <c r="Q3700">
        <f t="shared" si="228"/>
        <v>111</v>
      </c>
      <c r="R3700">
        <f t="shared" si="229"/>
        <v>40.630000000000003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t="s">
        <v>8316</v>
      </c>
      <c r="Q3701">
        <f t="shared" si="228"/>
        <v>101</v>
      </c>
      <c r="R3701">
        <f t="shared" si="229"/>
        <v>63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t="s">
        <v>8316</v>
      </c>
      <c r="Q3702">
        <f t="shared" si="228"/>
        <v>121</v>
      </c>
      <c r="R3702">
        <f t="shared" si="229"/>
        <v>33.67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t="s">
        <v>8316</v>
      </c>
      <c r="Q3703">
        <f t="shared" si="228"/>
        <v>100</v>
      </c>
      <c r="R3703">
        <f t="shared" si="229"/>
        <v>38.590000000000003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t="s">
        <v>8316</v>
      </c>
      <c r="Q3704">
        <f t="shared" si="228"/>
        <v>109</v>
      </c>
      <c r="R3704">
        <f t="shared" si="229"/>
        <v>155.94999999999999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t="s">
        <v>8316</v>
      </c>
      <c r="Q3705">
        <f t="shared" si="228"/>
        <v>123</v>
      </c>
      <c r="R3705">
        <f t="shared" si="229"/>
        <v>43.2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t="s">
        <v>8316</v>
      </c>
      <c r="Q3706">
        <f t="shared" si="228"/>
        <v>136</v>
      </c>
      <c r="R3706">
        <f t="shared" si="229"/>
        <v>15.15</v>
      </c>
      <c r="S3706" s="14">
        <f t="shared" si="230"/>
        <v>42461.689745370371</v>
      </c>
      <c r="T3706" s="14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t="s">
        <v>8316</v>
      </c>
      <c r="Q3707">
        <f t="shared" si="228"/>
        <v>103</v>
      </c>
      <c r="R3707">
        <f t="shared" si="229"/>
        <v>83.57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t="s">
        <v>8316</v>
      </c>
      <c r="Q3708">
        <f t="shared" si="228"/>
        <v>121</v>
      </c>
      <c r="R3708">
        <f t="shared" si="229"/>
        <v>140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t="s">
        <v>8316</v>
      </c>
      <c r="Q3709">
        <f t="shared" si="228"/>
        <v>186</v>
      </c>
      <c r="R3709">
        <f t="shared" si="229"/>
        <v>80.87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t="s">
        <v>8316</v>
      </c>
      <c r="Q3710">
        <f t="shared" si="228"/>
        <v>300</v>
      </c>
      <c r="R3710">
        <f t="shared" si="229"/>
        <v>53.85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t="s">
        <v>8316</v>
      </c>
      <c r="Q3711">
        <f t="shared" si="228"/>
        <v>108</v>
      </c>
      <c r="R3711">
        <f t="shared" si="229"/>
        <v>30.93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t="s">
        <v>8316</v>
      </c>
      <c r="Q3712">
        <f t="shared" si="228"/>
        <v>141</v>
      </c>
      <c r="R3712">
        <f t="shared" si="229"/>
        <v>67.959999999999994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t="s">
        <v>8316</v>
      </c>
      <c r="Q3713">
        <f t="shared" si="228"/>
        <v>114</v>
      </c>
      <c r="R3713">
        <f t="shared" si="229"/>
        <v>27.14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t="s">
        <v>8316</v>
      </c>
      <c r="Q3714">
        <f t="shared" si="228"/>
        <v>154</v>
      </c>
      <c r="R3714">
        <f t="shared" si="229"/>
        <v>110.87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t="s">
        <v>8316</v>
      </c>
      <c r="Q3715">
        <f t="shared" ref="Q3715:Q3778" si="232">ROUND(E3715/D3715*100,0)</f>
        <v>102</v>
      </c>
      <c r="R3715">
        <f t="shared" ref="R3715:R3778" si="233">IFERROR(ROUND(E3715/L3715,2),0)</f>
        <v>106.84</v>
      </c>
      <c r="S3715" s="14">
        <f t="shared" ref="S3715:S3778" si="234">((((J3715/60)/60)/24)+DATE(1970,1,1))</f>
        <v>42505.738032407404</v>
      </c>
      <c r="T3715" s="14">
        <f t="shared" ref="T3715:T3778" si="235">((((I3715/60)/60)/24)+DATE(1970,1,1))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t="s">
        <v>8316</v>
      </c>
      <c r="Q3716">
        <f t="shared" si="232"/>
        <v>102</v>
      </c>
      <c r="R3716">
        <f t="shared" si="233"/>
        <v>105.52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t="s">
        <v>8316</v>
      </c>
      <c r="Q3717">
        <f t="shared" si="232"/>
        <v>103</v>
      </c>
      <c r="R3717">
        <f t="shared" si="233"/>
        <v>132.96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t="s">
        <v>8316</v>
      </c>
      <c r="Q3718">
        <f t="shared" si="232"/>
        <v>156</v>
      </c>
      <c r="R3718">
        <f t="shared" si="233"/>
        <v>51.92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t="s">
        <v>8316</v>
      </c>
      <c r="Q3719">
        <f t="shared" si="232"/>
        <v>101</v>
      </c>
      <c r="R3719">
        <f t="shared" si="233"/>
        <v>310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t="s">
        <v>8316</v>
      </c>
      <c r="Q3720">
        <f t="shared" si="232"/>
        <v>239</v>
      </c>
      <c r="R3720">
        <f t="shared" si="233"/>
        <v>26.02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t="s">
        <v>8316</v>
      </c>
      <c r="Q3721">
        <f t="shared" si="232"/>
        <v>210</v>
      </c>
      <c r="R3721">
        <f t="shared" si="233"/>
        <v>105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t="s">
        <v>8316</v>
      </c>
      <c r="Q3722">
        <f t="shared" si="232"/>
        <v>105</v>
      </c>
      <c r="R3722">
        <f t="shared" si="233"/>
        <v>86.23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t="s">
        <v>8316</v>
      </c>
      <c r="Q3723">
        <f t="shared" si="232"/>
        <v>101</v>
      </c>
      <c r="R3723">
        <f t="shared" si="233"/>
        <v>114.55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t="s">
        <v>8316</v>
      </c>
      <c r="Q3724">
        <f t="shared" si="232"/>
        <v>111</v>
      </c>
      <c r="R3724">
        <f t="shared" si="233"/>
        <v>47.66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t="s">
        <v>8316</v>
      </c>
      <c r="Q3725">
        <f t="shared" si="232"/>
        <v>102</v>
      </c>
      <c r="R3725">
        <f t="shared" si="233"/>
        <v>72.89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t="s">
        <v>8316</v>
      </c>
      <c r="Q3726">
        <f t="shared" si="232"/>
        <v>103</v>
      </c>
      <c r="R3726">
        <f t="shared" si="233"/>
        <v>49.55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t="s">
        <v>8316</v>
      </c>
      <c r="Q3727">
        <f t="shared" si="232"/>
        <v>127</v>
      </c>
      <c r="R3727">
        <f t="shared" si="233"/>
        <v>25.4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t="s">
        <v>8316</v>
      </c>
      <c r="Q3728">
        <f t="shared" si="232"/>
        <v>339</v>
      </c>
      <c r="R3728">
        <f t="shared" si="233"/>
        <v>62.59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t="s">
        <v>8316</v>
      </c>
      <c r="Q3729">
        <f t="shared" si="232"/>
        <v>101</v>
      </c>
      <c r="R3729">
        <f t="shared" si="233"/>
        <v>61.06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t="s">
        <v>8316</v>
      </c>
      <c r="Q3730">
        <f t="shared" si="232"/>
        <v>9</v>
      </c>
      <c r="R3730">
        <f t="shared" si="233"/>
        <v>60.06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t="s">
        <v>8316</v>
      </c>
      <c r="Q3731">
        <f t="shared" si="232"/>
        <v>7</v>
      </c>
      <c r="R3731">
        <f t="shared" si="233"/>
        <v>72.400000000000006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t="s">
        <v>8316</v>
      </c>
      <c r="Q3732">
        <f t="shared" si="232"/>
        <v>10</v>
      </c>
      <c r="R3732">
        <f t="shared" si="233"/>
        <v>100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t="s">
        <v>8316</v>
      </c>
      <c r="Q3733">
        <f t="shared" si="232"/>
        <v>11</v>
      </c>
      <c r="R3733">
        <f t="shared" si="233"/>
        <v>51.67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t="s">
        <v>8316</v>
      </c>
      <c r="Q3734">
        <f t="shared" si="232"/>
        <v>15</v>
      </c>
      <c r="R3734">
        <f t="shared" si="233"/>
        <v>32.75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t="s">
        <v>8316</v>
      </c>
      <c r="Q3735">
        <f t="shared" si="232"/>
        <v>0</v>
      </c>
      <c r="R3735">
        <f t="shared" si="233"/>
        <v>0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t="s">
        <v>8316</v>
      </c>
      <c r="Q3736">
        <f t="shared" si="232"/>
        <v>28</v>
      </c>
      <c r="R3736">
        <f t="shared" si="233"/>
        <v>61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t="s">
        <v>8316</v>
      </c>
      <c r="Q3737">
        <f t="shared" si="232"/>
        <v>13</v>
      </c>
      <c r="R3737">
        <f t="shared" si="233"/>
        <v>10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t="s">
        <v>8316</v>
      </c>
      <c r="Q3738">
        <f t="shared" si="232"/>
        <v>1</v>
      </c>
      <c r="R3738">
        <f t="shared" si="233"/>
        <v>10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t="s">
        <v>8316</v>
      </c>
      <c r="Q3739">
        <f t="shared" si="232"/>
        <v>21</v>
      </c>
      <c r="R3739">
        <f t="shared" si="233"/>
        <v>37.5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t="s">
        <v>8316</v>
      </c>
      <c r="Q3740">
        <f t="shared" si="232"/>
        <v>18</v>
      </c>
      <c r="R3740">
        <f t="shared" si="233"/>
        <v>45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t="s">
        <v>8316</v>
      </c>
      <c r="Q3741">
        <f t="shared" si="232"/>
        <v>20</v>
      </c>
      <c r="R3741">
        <f t="shared" si="233"/>
        <v>100.63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t="s">
        <v>8316</v>
      </c>
      <c r="Q3742">
        <f t="shared" si="232"/>
        <v>18</v>
      </c>
      <c r="R3742">
        <f t="shared" si="233"/>
        <v>25.57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t="s">
        <v>8316</v>
      </c>
      <c r="Q3743">
        <f t="shared" si="232"/>
        <v>0</v>
      </c>
      <c r="R3743">
        <f t="shared" si="233"/>
        <v>0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t="s">
        <v>8316</v>
      </c>
      <c r="Q3744">
        <f t="shared" si="232"/>
        <v>2</v>
      </c>
      <c r="R3744">
        <f t="shared" si="233"/>
        <v>25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t="s">
        <v>8316</v>
      </c>
      <c r="Q3745">
        <f t="shared" si="232"/>
        <v>0</v>
      </c>
      <c r="R3745">
        <f t="shared" si="233"/>
        <v>0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t="s">
        <v>8316</v>
      </c>
      <c r="Q3746">
        <f t="shared" si="232"/>
        <v>0</v>
      </c>
      <c r="R3746">
        <f t="shared" si="233"/>
        <v>0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t="s">
        <v>8316</v>
      </c>
      <c r="Q3747">
        <f t="shared" si="232"/>
        <v>10</v>
      </c>
      <c r="R3747">
        <f t="shared" si="233"/>
        <v>10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t="s">
        <v>8316</v>
      </c>
      <c r="Q3748">
        <f t="shared" si="232"/>
        <v>2</v>
      </c>
      <c r="R3748">
        <f t="shared" si="233"/>
        <v>202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t="s">
        <v>8316</v>
      </c>
      <c r="Q3749">
        <f t="shared" si="232"/>
        <v>1</v>
      </c>
      <c r="R3749">
        <f t="shared" si="233"/>
        <v>25</v>
      </c>
      <c r="S3749" s="14">
        <f t="shared" si="234"/>
        <v>42164.299722222218</v>
      </c>
      <c r="T3749" s="14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t="s">
        <v>8357</v>
      </c>
      <c r="Q3750">
        <f t="shared" si="232"/>
        <v>104</v>
      </c>
      <c r="R3750">
        <f t="shared" si="233"/>
        <v>99.54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t="s">
        <v>8357</v>
      </c>
      <c r="Q3751">
        <f t="shared" si="232"/>
        <v>105</v>
      </c>
      <c r="R3751">
        <f t="shared" si="233"/>
        <v>75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t="s">
        <v>8357</v>
      </c>
      <c r="Q3752">
        <f t="shared" si="232"/>
        <v>100</v>
      </c>
      <c r="R3752">
        <f t="shared" si="233"/>
        <v>215.25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t="s">
        <v>8357</v>
      </c>
      <c r="Q3753">
        <f t="shared" si="232"/>
        <v>133</v>
      </c>
      <c r="R3753">
        <f t="shared" si="233"/>
        <v>120.55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t="s">
        <v>8357</v>
      </c>
      <c r="Q3754">
        <f t="shared" si="232"/>
        <v>113</v>
      </c>
      <c r="R3754">
        <f t="shared" si="233"/>
        <v>37.67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t="s">
        <v>8357</v>
      </c>
      <c r="Q3755">
        <f t="shared" si="232"/>
        <v>103</v>
      </c>
      <c r="R3755">
        <f t="shared" si="233"/>
        <v>172.23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t="s">
        <v>8357</v>
      </c>
      <c r="Q3756">
        <f t="shared" si="232"/>
        <v>120</v>
      </c>
      <c r="R3756">
        <f t="shared" si="233"/>
        <v>111.11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t="s">
        <v>8357</v>
      </c>
      <c r="Q3757">
        <f t="shared" si="232"/>
        <v>130</v>
      </c>
      <c r="R3757">
        <f t="shared" si="233"/>
        <v>25.46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t="s">
        <v>8357</v>
      </c>
      <c r="Q3758">
        <f t="shared" si="232"/>
        <v>101</v>
      </c>
      <c r="R3758">
        <f t="shared" si="233"/>
        <v>267.64999999999998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t="s">
        <v>8357</v>
      </c>
      <c r="Q3759">
        <f t="shared" si="232"/>
        <v>109</v>
      </c>
      <c r="R3759">
        <f t="shared" si="233"/>
        <v>75.959999999999994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t="s">
        <v>8357</v>
      </c>
      <c r="Q3760">
        <f t="shared" si="232"/>
        <v>102</v>
      </c>
      <c r="R3760">
        <f t="shared" si="233"/>
        <v>59.04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t="s">
        <v>8357</v>
      </c>
      <c r="Q3761">
        <f t="shared" si="232"/>
        <v>110</v>
      </c>
      <c r="R3761">
        <f t="shared" si="233"/>
        <v>50.11</v>
      </c>
      <c r="S3761" s="14">
        <f t="shared" si="234"/>
        <v>42182.108252314814</v>
      </c>
      <c r="T3761" s="14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t="s">
        <v>8357</v>
      </c>
      <c r="Q3762">
        <f t="shared" si="232"/>
        <v>101</v>
      </c>
      <c r="R3762">
        <f t="shared" si="233"/>
        <v>55.5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t="s">
        <v>8357</v>
      </c>
      <c r="Q3763">
        <f t="shared" si="232"/>
        <v>100</v>
      </c>
      <c r="R3763">
        <f t="shared" si="233"/>
        <v>166.67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t="s">
        <v>8357</v>
      </c>
      <c r="Q3764">
        <f t="shared" si="232"/>
        <v>106</v>
      </c>
      <c r="R3764">
        <f t="shared" si="233"/>
        <v>47.43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t="s">
        <v>8357</v>
      </c>
      <c r="Q3765">
        <f t="shared" si="232"/>
        <v>100</v>
      </c>
      <c r="R3765">
        <f t="shared" si="233"/>
        <v>64.94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t="s">
        <v>8357</v>
      </c>
      <c r="Q3766">
        <f t="shared" si="232"/>
        <v>100</v>
      </c>
      <c r="R3766">
        <f t="shared" si="233"/>
        <v>55.56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t="s">
        <v>8357</v>
      </c>
      <c r="Q3767">
        <f t="shared" si="232"/>
        <v>113</v>
      </c>
      <c r="R3767">
        <f t="shared" si="233"/>
        <v>74.22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t="s">
        <v>8357</v>
      </c>
      <c r="Q3768">
        <f t="shared" si="232"/>
        <v>103</v>
      </c>
      <c r="R3768">
        <f t="shared" si="233"/>
        <v>106.93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t="s">
        <v>8357</v>
      </c>
      <c r="Q3769">
        <f t="shared" si="232"/>
        <v>117</v>
      </c>
      <c r="R3769">
        <f t="shared" si="233"/>
        <v>41.7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t="s">
        <v>8357</v>
      </c>
      <c r="Q3770">
        <f t="shared" si="232"/>
        <v>108</v>
      </c>
      <c r="R3770">
        <f t="shared" si="233"/>
        <v>74.239999999999995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t="s">
        <v>8357</v>
      </c>
      <c r="Q3771">
        <f t="shared" si="232"/>
        <v>100</v>
      </c>
      <c r="R3771">
        <f t="shared" si="233"/>
        <v>73.33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t="s">
        <v>8357</v>
      </c>
      <c r="Q3772">
        <f t="shared" si="232"/>
        <v>100</v>
      </c>
      <c r="R3772">
        <f t="shared" si="233"/>
        <v>100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t="s">
        <v>8357</v>
      </c>
      <c r="Q3773">
        <f t="shared" si="232"/>
        <v>146</v>
      </c>
      <c r="R3773">
        <f t="shared" si="233"/>
        <v>38.42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t="s">
        <v>8357</v>
      </c>
      <c r="Q3774">
        <f t="shared" si="232"/>
        <v>110</v>
      </c>
      <c r="R3774">
        <f t="shared" si="233"/>
        <v>166.97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t="s">
        <v>8357</v>
      </c>
      <c r="Q3775">
        <f t="shared" si="232"/>
        <v>108</v>
      </c>
      <c r="R3775">
        <f t="shared" si="233"/>
        <v>94.91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t="s">
        <v>8357</v>
      </c>
      <c r="Q3776">
        <f t="shared" si="232"/>
        <v>100</v>
      </c>
      <c r="R3776">
        <f t="shared" si="233"/>
        <v>100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t="s">
        <v>8357</v>
      </c>
      <c r="Q3777">
        <f t="shared" si="232"/>
        <v>100</v>
      </c>
      <c r="R3777">
        <f t="shared" si="233"/>
        <v>143.21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t="s">
        <v>8357</v>
      </c>
      <c r="Q3778">
        <f t="shared" si="232"/>
        <v>107</v>
      </c>
      <c r="R3778">
        <f t="shared" si="233"/>
        <v>90.82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t="s">
        <v>8357</v>
      </c>
      <c r="Q3779">
        <f t="shared" ref="Q3779:Q3842" si="236">ROUND(E3779/D3779*100,0)</f>
        <v>143</v>
      </c>
      <c r="R3779">
        <f t="shared" ref="R3779:R3842" si="237">IFERROR(ROUND(E3779/L3779,2),0)</f>
        <v>48.54</v>
      </c>
      <c r="S3779" s="14">
        <f t="shared" ref="S3779:S3842" si="238">((((J3779/60)/60)/24)+DATE(1970,1,1))</f>
        <v>41887.111354166671</v>
      </c>
      <c r="T3779" s="14">
        <f t="shared" ref="T3779:T3842" si="239">((((I3779/60)/60)/24)+DATE(1970,1,1))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t="s">
        <v>8357</v>
      </c>
      <c r="Q3780">
        <f t="shared" si="236"/>
        <v>105</v>
      </c>
      <c r="R3780">
        <f t="shared" si="237"/>
        <v>70.03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t="s">
        <v>8357</v>
      </c>
      <c r="Q3781">
        <f t="shared" si="236"/>
        <v>104</v>
      </c>
      <c r="R3781">
        <f t="shared" si="237"/>
        <v>135.63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t="s">
        <v>8357</v>
      </c>
      <c r="Q3782">
        <f t="shared" si="236"/>
        <v>120</v>
      </c>
      <c r="R3782">
        <f t="shared" si="237"/>
        <v>100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t="s">
        <v>8357</v>
      </c>
      <c r="Q3783">
        <f t="shared" si="236"/>
        <v>110</v>
      </c>
      <c r="R3783">
        <f t="shared" si="237"/>
        <v>94.9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t="s">
        <v>8357</v>
      </c>
      <c r="Q3784">
        <f t="shared" si="236"/>
        <v>102</v>
      </c>
      <c r="R3784">
        <f t="shared" si="237"/>
        <v>75.37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t="s">
        <v>8357</v>
      </c>
      <c r="Q3785">
        <f t="shared" si="236"/>
        <v>129</v>
      </c>
      <c r="R3785">
        <f t="shared" si="237"/>
        <v>64.459999999999994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t="s">
        <v>8357</v>
      </c>
      <c r="Q3786">
        <f t="shared" si="236"/>
        <v>115</v>
      </c>
      <c r="R3786">
        <f t="shared" si="237"/>
        <v>115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t="s">
        <v>8357</v>
      </c>
      <c r="Q3787">
        <f t="shared" si="236"/>
        <v>151</v>
      </c>
      <c r="R3787">
        <f t="shared" si="237"/>
        <v>100.5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t="s">
        <v>8357</v>
      </c>
      <c r="Q3788">
        <f t="shared" si="236"/>
        <v>111</v>
      </c>
      <c r="R3788">
        <f t="shared" si="237"/>
        <v>93.77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t="s">
        <v>8357</v>
      </c>
      <c r="Q3789">
        <f t="shared" si="236"/>
        <v>100</v>
      </c>
      <c r="R3789">
        <f t="shared" si="237"/>
        <v>35.1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t="s">
        <v>8357</v>
      </c>
      <c r="Q3790">
        <f t="shared" si="236"/>
        <v>1</v>
      </c>
      <c r="R3790">
        <f t="shared" si="237"/>
        <v>500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t="s">
        <v>8357</v>
      </c>
      <c r="Q3791">
        <f t="shared" si="236"/>
        <v>3</v>
      </c>
      <c r="R3791">
        <f t="shared" si="237"/>
        <v>29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t="s">
        <v>8357</v>
      </c>
      <c r="Q3792">
        <f t="shared" si="236"/>
        <v>0</v>
      </c>
      <c r="R3792">
        <f t="shared" si="237"/>
        <v>0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t="s">
        <v>8357</v>
      </c>
      <c r="Q3793">
        <f t="shared" si="236"/>
        <v>0</v>
      </c>
      <c r="R3793">
        <f t="shared" si="237"/>
        <v>0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t="s">
        <v>8357</v>
      </c>
      <c r="Q3794">
        <f t="shared" si="236"/>
        <v>0</v>
      </c>
      <c r="R3794">
        <f t="shared" si="237"/>
        <v>17.5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t="s">
        <v>8357</v>
      </c>
      <c r="Q3795">
        <f t="shared" si="236"/>
        <v>60</v>
      </c>
      <c r="R3795">
        <f t="shared" si="237"/>
        <v>174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t="s">
        <v>8357</v>
      </c>
      <c r="Q3796">
        <f t="shared" si="236"/>
        <v>1</v>
      </c>
      <c r="R3796">
        <f t="shared" si="237"/>
        <v>50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t="s">
        <v>8357</v>
      </c>
      <c r="Q3797">
        <f t="shared" si="236"/>
        <v>2</v>
      </c>
      <c r="R3797">
        <f t="shared" si="237"/>
        <v>5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t="s">
        <v>8357</v>
      </c>
      <c r="Q3798">
        <f t="shared" si="236"/>
        <v>0</v>
      </c>
      <c r="R3798">
        <f t="shared" si="237"/>
        <v>1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t="s">
        <v>8357</v>
      </c>
      <c r="Q3799">
        <f t="shared" si="236"/>
        <v>90</v>
      </c>
      <c r="R3799">
        <f t="shared" si="237"/>
        <v>145.41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t="s">
        <v>8357</v>
      </c>
      <c r="Q3800">
        <f t="shared" si="236"/>
        <v>1</v>
      </c>
      <c r="R3800">
        <f t="shared" si="237"/>
        <v>205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t="s">
        <v>8357</v>
      </c>
      <c r="Q3801">
        <f t="shared" si="236"/>
        <v>4</v>
      </c>
      <c r="R3801">
        <f t="shared" si="237"/>
        <v>100.5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t="s">
        <v>8357</v>
      </c>
      <c r="Q3802">
        <f t="shared" si="236"/>
        <v>4</v>
      </c>
      <c r="R3802">
        <f t="shared" si="237"/>
        <v>55.06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t="s">
        <v>8357</v>
      </c>
      <c r="Q3803">
        <f t="shared" si="236"/>
        <v>9</v>
      </c>
      <c r="R3803">
        <f t="shared" si="237"/>
        <v>47.33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t="s">
        <v>8357</v>
      </c>
      <c r="Q3804">
        <f t="shared" si="236"/>
        <v>0</v>
      </c>
      <c r="R3804">
        <f t="shared" si="237"/>
        <v>0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t="s">
        <v>8357</v>
      </c>
      <c r="Q3805">
        <f t="shared" si="236"/>
        <v>20</v>
      </c>
      <c r="R3805">
        <f t="shared" si="237"/>
        <v>58.95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t="s">
        <v>8357</v>
      </c>
      <c r="Q3806">
        <f t="shared" si="236"/>
        <v>0</v>
      </c>
      <c r="R3806">
        <f t="shared" si="237"/>
        <v>0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t="s">
        <v>8357</v>
      </c>
      <c r="Q3807">
        <f t="shared" si="236"/>
        <v>0</v>
      </c>
      <c r="R3807">
        <f t="shared" si="237"/>
        <v>1.5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t="s">
        <v>8357</v>
      </c>
      <c r="Q3808">
        <f t="shared" si="236"/>
        <v>0</v>
      </c>
      <c r="R3808">
        <f t="shared" si="237"/>
        <v>5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t="s">
        <v>8357</v>
      </c>
      <c r="Q3809">
        <f t="shared" si="236"/>
        <v>30</v>
      </c>
      <c r="R3809">
        <f t="shared" si="237"/>
        <v>50.56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t="s">
        <v>8316</v>
      </c>
      <c r="Q3810">
        <f t="shared" si="236"/>
        <v>100</v>
      </c>
      <c r="R3810">
        <f t="shared" si="237"/>
        <v>41.67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t="s">
        <v>8316</v>
      </c>
      <c r="Q3811">
        <f t="shared" si="236"/>
        <v>101</v>
      </c>
      <c r="R3811">
        <f t="shared" si="237"/>
        <v>53.29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t="s">
        <v>8316</v>
      </c>
      <c r="Q3812">
        <f t="shared" si="236"/>
        <v>122</v>
      </c>
      <c r="R3812">
        <f t="shared" si="237"/>
        <v>70.23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t="s">
        <v>8316</v>
      </c>
      <c r="Q3813">
        <f t="shared" si="236"/>
        <v>330</v>
      </c>
      <c r="R3813">
        <f t="shared" si="237"/>
        <v>43.42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t="s">
        <v>8316</v>
      </c>
      <c r="Q3814">
        <f t="shared" si="236"/>
        <v>110</v>
      </c>
      <c r="R3814">
        <f t="shared" si="237"/>
        <v>199.18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t="s">
        <v>8316</v>
      </c>
      <c r="Q3815">
        <f t="shared" si="236"/>
        <v>101</v>
      </c>
      <c r="R3815">
        <f t="shared" si="237"/>
        <v>78.52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t="s">
        <v>8316</v>
      </c>
      <c r="Q3816">
        <f t="shared" si="236"/>
        <v>140</v>
      </c>
      <c r="R3816">
        <f t="shared" si="237"/>
        <v>61.82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t="s">
        <v>8316</v>
      </c>
      <c r="Q3817">
        <f t="shared" si="236"/>
        <v>100</v>
      </c>
      <c r="R3817">
        <f t="shared" si="237"/>
        <v>50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t="s">
        <v>8316</v>
      </c>
      <c r="Q3818">
        <f t="shared" si="236"/>
        <v>119</v>
      </c>
      <c r="R3818">
        <f t="shared" si="237"/>
        <v>48.34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t="s">
        <v>8316</v>
      </c>
      <c r="Q3819">
        <f t="shared" si="236"/>
        <v>107</v>
      </c>
      <c r="R3819">
        <f t="shared" si="237"/>
        <v>107.25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t="s">
        <v>8316</v>
      </c>
      <c r="Q3820">
        <f t="shared" si="236"/>
        <v>228</v>
      </c>
      <c r="R3820">
        <f t="shared" si="237"/>
        <v>57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t="s">
        <v>8316</v>
      </c>
      <c r="Q3821">
        <f t="shared" si="236"/>
        <v>106</v>
      </c>
      <c r="R3821">
        <f t="shared" si="237"/>
        <v>40.92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t="s">
        <v>8316</v>
      </c>
      <c r="Q3822">
        <f t="shared" si="236"/>
        <v>143</v>
      </c>
      <c r="R3822">
        <f t="shared" si="237"/>
        <v>21.5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t="s">
        <v>8316</v>
      </c>
      <c r="Q3823">
        <f t="shared" si="236"/>
        <v>105</v>
      </c>
      <c r="R3823">
        <f t="shared" si="237"/>
        <v>79.540000000000006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t="s">
        <v>8316</v>
      </c>
      <c r="Q3824">
        <f t="shared" si="236"/>
        <v>110</v>
      </c>
      <c r="R3824">
        <f t="shared" si="237"/>
        <v>72.38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t="s">
        <v>8316</v>
      </c>
      <c r="Q3825">
        <f t="shared" si="236"/>
        <v>106</v>
      </c>
      <c r="R3825">
        <f t="shared" si="237"/>
        <v>64.63</v>
      </c>
      <c r="S3825" s="14">
        <f t="shared" si="238"/>
        <v>42170.910231481481</v>
      </c>
      <c r="T3825" s="14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t="s">
        <v>8316</v>
      </c>
      <c r="Q3826">
        <f t="shared" si="236"/>
        <v>108</v>
      </c>
      <c r="R3826">
        <f t="shared" si="237"/>
        <v>38.57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t="s">
        <v>8316</v>
      </c>
      <c r="Q3827">
        <f t="shared" si="236"/>
        <v>105</v>
      </c>
      <c r="R3827">
        <f t="shared" si="237"/>
        <v>107.57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t="s">
        <v>8316</v>
      </c>
      <c r="Q3828">
        <f t="shared" si="236"/>
        <v>119</v>
      </c>
      <c r="R3828">
        <f t="shared" si="237"/>
        <v>27.5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t="s">
        <v>8316</v>
      </c>
      <c r="Q3829">
        <f t="shared" si="236"/>
        <v>153</v>
      </c>
      <c r="R3829">
        <f t="shared" si="237"/>
        <v>70.459999999999994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t="s">
        <v>8316</v>
      </c>
      <c r="Q3830">
        <f t="shared" si="236"/>
        <v>100</v>
      </c>
      <c r="R3830">
        <f t="shared" si="237"/>
        <v>178.57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t="s">
        <v>8316</v>
      </c>
      <c r="Q3831">
        <f t="shared" si="236"/>
        <v>100</v>
      </c>
      <c r="R3831">
        <f t="shared" si="237"/>
        <v>62.63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t="s">
        <v>8316</v>
      </c>
      <c r="Q3832">
        <f t="shared" si="236"/>
        <v>225</v>
      </c>
      <c r="R3832">
        <f t="shared" si="237"/>
        <v>75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t="s">
        <v>8316</v>
      </c>
      <c r="Q3833">
        <f t="shared" si="236"/>
        <v>106</v>
      </c>
      <c r="R3833">
        <f t="shared" si="237"/>
        <v>58.9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t="s">
        <v>8316</v>
      </c>
      <c r="Q3834">
        <f t="shared" si="236"/>
        <v>105</v>
      </c>
      <c r="R3834">
        <f t="shared" si="237"/>
        <v>139.56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t="s">
        <v>8316</v>
      </c>
      <c r="Q3835">
        <f t="shared" si="236"/>
        <v>117</v>
      </c>
      <c r="R3835">
        <f t="shared" si="237"/>
        <v>70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t="s">
        <v>8316</v>
      </c>
      <c r="Q3836">
        <f t="shared" si="236"/>
        <v>109</v>
      </c>
      <c r="R3836">
        <f t="shared" si="237"/>
        <v>57.39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t="s">
        <v>8316</v>
      </c>
      <c r="Q3837">
        <f t="shared" si="236"/>
        <v>160</v>
      </c>
      <c r="R3837">
        <f t="shared" si="237"/>
        <v>40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t="s">
        <v>8316</v>
      </c>
      <c r="Q3838">
        <f t="shared" si="236"/>
        <v>113</v>
      </c>
      <c r="R3838">
        <f t="shared" si="237"/>
        <v>64.290000000000006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t="s">
        <v>8316</v>
      </c>
      <c r="Q3839">
        <f t="shared" si="236"/>
        <v>102</v>
      </c>
      <c r="R3839">
        <f t="shared" si="237"/>
        <v>120.12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t="s">
        <v>8316</v>
      </c>
      <c r="Q3840">
        <f t="shared" si="236"/>
        <v>101</v>
      </c>
      <c r="R3840">
        <f t="shared" si="237"/>
        <v>1008.24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t="s">
        <v>8316</v>
      </c>
      <c r="Q3841">
        <f t="shared" si="236"/>
        <v>101</v>
      </c>
      <c r="R3841">
        <f t="shared" si="237"/>
        <v>63.28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t="s">
        <v>8316</v>
      </c>
      <c r="Q3842">
        <f t="shared" si="236"/>
        <v>6500</v>
      </c>
      <c r="R3842">
        <f t="shared" si="237"/>
        <v>21.67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t="s">
        <v>8316</v>
      </c>
      <c r="Q3843">
        <f t="shared" ref="Q3843:Q3906" si="240">ROUND(E3843/D3843*100,0)</f>
        <v>9</v>
      </c>
      <c r="R3843">
        <f t="shared" ref="R3843:R3906" si="241">IFERROR(ROUND(E3843/L3843,2),0)</f>
        <v>25.65</v>
      </c>
      <c r="S3843" s="14">
        <f t="shared" ref="S3843:S3906" si="242">((((J3843/60)/60)/24)+DATE(1970,1,1))</f>
        <v>41780.785729166666</v>
      </c>
      <c r="T3843" s="14">
        <f t="shared" ref="T3843:T3906" si="243">((((I3843/60)/60)/24)+DATE(1970,1,1))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t="s">
        <v>8316</v>
      </c>
      <c r="Q3844">
        <f t="shared" si="240"/>
        <v>22</v>
      </c>
      <c r="R3844">
        <f t="shared" si="241"/>
        <v>47.7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t="s">
        <v>8316</v>
      </c>
      <c r="Q3845">
        <f t="shared" si="240"/>
        <v>21</v>
      </c>
      <c r="R3845">
        <f t="shared" si="241"/>
        <v>56.05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t="s">
        <v>8316</v>
      </c>
      <c r="Q3846">
        <f t="shared" si="240"/>
        <v>41</v>
      </c>
      <c r="R3846">
        <f t="shared" si="241"/>
        <v>81.319999999999993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t="s">
        <v>8316</v>
      </c>
      <c r="Q3847">
        <f t="shared" si="240"/>
        <v>2</v>
      </c>
      <c r="R3847">
        <f t="shared" si="241"/>
        <v>70.17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t="s">
        <v>8316</v>
      </c>
      <c r="Q3848">
        <f t="shared" si="240"/>
        <v>3</v>
      </c>
      <c r="R3848">
        <f t="shared" si="241"/>
        <v>23.63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t="s">
        <v>8316</v>
      </c>
      <c r="Q3849">
        <f t="shared" si="240"/>
        <v>16</v>
      </c>
      <c r="R3849">
        <f t="shared" si="241"/>
        <v>188.56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t="s">
        <v>8316</v>
      </c>
      <c r="Q3850">
        <f t="shared" si="240"/>
        <v>16</v>
      </c>
      <c r="R3850">
        <f t="shared" si="241"/>
        <v>49.51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t="s">
        <v>8316</v>
      </c>
      <c r="Q3851">
        <f t="shared" si="240"/>
        <v>7</v>
      </c>
      <c r="R3851">
        <f t="shared" si="241"/>
        <v>75.459999999999994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t="s">
        <v>8316</v>
      </c>
      <c r="Q3852">
        <f t="shared" si="240"/>
        <v>4</v>
      </c>
      <c r="R3852">
        <f t="shared" si="241"/>
        <v>9.5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t="s">
        <v>8316</v>
      </c>
      <c r="Q3853">
        <f t="shared" si="240"/>
        <v>34</v>
      </c>
      <c r="R3853">
        <f t="shared" si="241"/>
        <v>35.5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t="s">
        <v>8316</v>
      </c>
      <c r="Q3854">
        <f t="shared" si="240"/>
        <v>0</v>
      </c>
      <c r="R3854">
        <f t="shared" si="241"/>
        <v>10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t="s">
        <v>8316</v>
      </c>
      <c r="Q3855">
        <f t="shared" si="240"/>
        <v>0</v>
      </c>
      <c r="R3855">
        <f t="shared" si="241"/>
        <v>13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t="s">
        <v>8316</v>
      </c>
      <c r="Q3856">
        <f t="shared" si="240"/>
        <v>16</v>
      </c>
      <c r="R3856">
        <f t="shared" si="241"/>
        <v>89.4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t="s">
        <v>8316</v>
      </c>
      <c r="Q3857">
        <f t="shared" si="240"/>
        <v>3</v>
      </c>
      <c r="R3857">
        <f t="shared" si="241"/>
        <v>25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t="s">
        <v>8316</v>
      </c>
      <c r="Q3858">
        <f t="shared" si="240"/>
        <v>0</v>
      </c>
      <c r="R3858">
        <f t="shared" si="241"/>
        <v>1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t="s">
        <v>8316</v>
      </c>
      <c r="Q3859">
        <f t="shared" si="240"/>
        <v>5</v>
      </c>
      <c r="R3859">
        <f t="shared" si="241"/>
        <v>65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t="s">
        <v>8316</v>
      </c>
      <c r="Q3860">
        <f t="shared" si="240"/>
        <v>2</v>
      </c>
      <c r="R3860">
        <f t="shared" si="241"/>
        <v>10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t="s">
        <v>8316</v>
      </c>
      <c r="Q3861">
        <f t="shared" si="240"/>
        <v>0</v>
      </c>
      <c r="R3861">
        <f t="shared" si="241"/>
        <v>1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t="s">
        <v>8316</v>
      </c>
      <c r="Q3862">
        <f t="shared" si="240"/>
        <v>18</v>
      </c>
      <c r="R3862">
        <f t="shared" si="241"/>
        <v>81.540000000000006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t="s">
        <v>8316</v>
      </c>
      <c r="Q3863">
        <f t="shared" si="240"/>
        <v>5</v>
      </c>
      <c r="R3863">
        <f t="shared" si="241"/>
        <v>100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t="s">
        <v>8316</v>
      </c>
      <c r="Q3864">
        <f t="shared" si="240"/>
        <v>0</v>
      </c>
      <c r="R3864">
        <f t="shared" si="241"/>
        <v>1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t="s">
        <v>8316</v>
      </c>
      <c r="Q3865">
        <f t="shared" si="240"/>
        <v>0</v>
      </c>
      <c r="R3865">
        <f t="shared" si="241"/>
        <v>0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t="s">
        <v>8316</v>
      </c>
      <c r="Q3866">
        <f t="shared" si="240"/>
        <v>1</v>
      </c>
      <c r="R3866">
        <f t="shared" si="241"/>
        <v>20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t="s">
        <v>8316</v>
      </c>
      <c r="Q3867">
        <f t="shared" si="240"/>
        <v>27</v>
      </c>
      <c r="R3867">
        <f t="shared" si="241"/>
        <v>46.43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t="s">
        <v>8316</v>
      </c>
      <c r="Q3868">
        <f t="shared" si="240"/>
        <v>1</v>
      </c>
      <c r="R3868">
        <f t="shared" si="241"/>
        <v>5.5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t="s">
        <v>8316</v>
      </c>
      <c r="Q3869">
        <f t="shared" si="240"/>
        <v>13</v>
      </c>
      <c r="R3869">
        <f t="shared" si="241"/>
        <v>50.2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t="s">
        <v>8357</v>
      </c>
      <c r="Q3870">
        <f t="shared" si="240"/>
        <v>0</v>
      </c>
      <c r="R3870">
        <f t="shared" si="241"/>
        <v>10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t="s">
        <v>8357</v>
      </c>
      <c r="Q3871">
        <f t="shared" si="240"/>
        <v>3</v>
      </c>
      <c r="R3871">
        <f t="shared" si="241"/>
        <v>30.13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t="s">
        <v>8357</v>
      </c>
      <c r="Q3872">
        <f t="shared" si="240"/>
        <v>15</v>
      </c>
      <c r="R3872">
        <f t="shared" si="241"/>
        <v>150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t="s">
        <v>8357</v>
      </c>
      <c r="Q3873">
        <f t="shared" si="240"/>
        <v>3</v>
      </c>
      <c r="R3873">
        <f t="shared" si="241"/>
        <v>13.33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t="s">
        <v>8357</v>
      </c>
      <c r="Q3874">
        <f t="shared" si="240"/>
        <v>0</v>
      </c>
      <c r="R3874">
        <f t="shared" si="241"/>
        <v>0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t="s">
        <v>8357</v>
      </c>
      <c r="Q3875">
        <f t="shared" si="240"/>
        <v>0</v>
      </c>
      <c r="R3875">
        <f t="shared" si="241"/>
        <v>0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t="s">
        <v>8357</v>
      </c>
      <c r="Q3876">
        <f t="shared" si="240"/>
        <v>0</v>
      </c>
      <c r="R3876">
        <f t="shared" si="241"/>
        <v>0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t="s">
        <v>8357</v>
      </c>
      <c r="Q3877">
        <f t="shared" si="240"/>
        <v>0</v>
      </c>
      <c r="R3877">
        <f t="shared" si="241"/>
        <v>0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t="s">
        <v>8357</v>
      </c>
      <c r="Q3878">
        <f t="shared" si="240"/>
        <v>53</v>
      </c>
      <c r="R3878">
        <f t="shared" si="241"/>
        <v>44.76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t="s">
        <v>8357</v>
      </c>
      <c r="Q3879">
        <f t="shared" si="240"/>
        <v>5</v>
      </c>
      <c r="R3879">
        <f t="shared" si="241"/>
        <v>88.64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t="s">
        <v>8357</v>
      </c>
      <c r="Q3880">
        <f t="shared" si="240"/>
        <v>0</v>
      </c>
      <c r="R3880">
        <f t="shared" si="241"/>
        <v>10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t="s">
        <v>8357</v>
      </c>
      <c r="Q3881">
        <f t="shared" si="240"/>
        <v>0</v>
      </c>
      <c r="R3881">
        <f t="shared" si="241"/>
        <v>0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t="s">
        <v>8357</v>
      </c>
      <c r="Q3882">
        <f t="shared" si="240"/>
        <v>13</v>
      </c>
      <c r="R3882">
        <f t="shared" si="241"/>
        <v>57.65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t="s">
        <v>8357</v>
      </c>
      <c r="Q3883">
        <f t="shared" si="240"/>
        <v>5</v>
      </c>
      <c r="R3883">
        <f t="shared" si="241"/>
        <v>25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t="s">
        <v>8357</v>
      </c>
      <c r="Q3884">
        <f t="shared" si="240"/>
        <v>0</v>
      </c>
      <c r="R3884">
        <f t="shared" si="241"/>
        <v>0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t="s">
        <v>8357</v>
      </c>
      <c r="Q3885">
        <f t="shared" si="240"/>
        <v>0</v>
      </c>
      <c r="R3885">
        <f t="shared" si="241"/>
        <v>0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t="s">
        <v>8357</v>
      </c>
      <c r="Q3886">
        <f t="shared" si="240"/>
        <v>0</v>
      </c>
      <c r="R3886">
        <f t="shared" si="241"/>
        <v>0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t="s">
        <v>8357</v>
      </c>
      <c r="Q3887">
        <f t="shared" si="240"/>
        <v>0</v>
      </c>
      <c r="R3887">
        <f t="shared" si="241"/>
        <v>0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t="s">
        <v>8357</v>
      </c>
      <c r="Q3888">
        <f t="shared" si="240"/>
        <v>0</v>
      </c>
      <c r="R3888">
        <f t="shared" si="241"/>
        <v>0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t="s">
        <v>8357</v>
      </c>
      <c r="Q3889">
        <f t="shared" si="240"/>
        <v>2</v>
      </c>
      <c r="R3889">
        <f t="shared" si="241"/>
        <v>17.5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t="s">
        <v>8316</v>
      </c>
      <c r="Q3890">
        <f t="shared" si="240"/>
        <v>27</v>
      </c>
      <c r="R3890">
        <f t="shared" si="241"/>
        <v>38.71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t="s">
        <v>8316</v>
      </c>
      <c r="Q3891">
        <f t="shared" si="240"/>
        <v>1</v>
      </c>
      <c r="R3891">
        <f t="shared" si="241"/>
        <v>13.11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t="s">
        <v>8316</v>
      </c>
      <c r="Q3892">
        <f t="shared" si="240"/>
        <v>17</v>
      </c>
      <c r="R3892">
        <f t="shared" si="241"/>
        <v>315.5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t="s">
        <v>8316</v>
      </c>
      <c r="Q3893">
        <f t="shared" si="240"/>
        <v>33</v>
      </c>
      <c r="R3893">
        <f t="shared" si="241"/>
        <v>37.14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t="s">
        <v>8316</v>
      </c>
      <c r="Q3894">
        <f t="shared" si="240"/>
        <v>0</v>
      </c>
      <c r="R3894">
        <f t="shared" si="241"/>
        <v>0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t="s">
        <v>8316</v>
      </c>
      <c r="Q3895">
        <f t="shared" si="240"/>
        <v>22</v>
      </c>
      <c r="R3895">
        <f t="shared" si="241"/>
        <v>128.27000000000001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t="s">
        <v>8316</v>
      </c>
      <c r="Q3896">
        <f t="shared" si="240"/>
        <v>3</v>
      </c>
      <c r="R3896">
        <f t="shared" si="241"/>
        <v>47.27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t="s">
        <v>8316</v>
      </c>
      <c r="Q3897">
        <f t="shared" si="240"/>
        <v>5</v>
      </c>
      <c r="R3897">
        <f t="shared" si="241"/>
        <v>50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t="s">
        <v>8316</v>
      </c>
      <c r="Q3898">
        <f t="shared" si="240"/>
        <v>11</v>
      </c>
      <c r="R3898">
        <f t="shared" si="241"/>
        <v>42.5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t="s">
        <v>8316</v>
      </c>
      <c r="Q3899">
        <f t="shared" si="240"/>
        <v>18</v>
      </c>
      <c r="R3899">
        <f t="shared" si="241"/>
        <v>44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t="s">
        <v>8316</v>
      </c>
      <c r="Q3900">
        <f t="shared" si="240"/>
        <v>33</v>
      </c>
      <c r="R3900">
        <f t="shared" si="241"/>
        <v>50.88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t="s">
        <v>8316</v>
      </c>
      <c r="Q3901">
        <f t="shared" si="240"/>
        <v>1</v>
      </c>
      <c r="R3901">
        <f t="shared" si="241"/>
        <v>62.5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t="s">
        <v>8316</v>
      </c>
      <c r="Q3902">
        <f t="shared" si="240"/>
        <v>5</v>
      </c>
      <c r="R3902">
        <f t="shared" si="241"/>
        <v>27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t="s">
        <v>8316</v>
      </c>
      <c r="Q3903">
        <f t="shared" si="240"/>
        <v>1</v>
      </c>
      <c r="R3903">
        <f t="shared" si="241"/>
        <v>25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t="s">
        <v>8316</v>
      </c>
      <c r="Q3904">
        <f t="shared" si="240"/>
        <v>49</v>
      </c>
      <c r="R3904">
        <f t="shared" si="241"/>
        <v>47.26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t="s">
        <v>8316</v>
      </c>
      <c r="Q3905">
        <f t="shared" si="240"/>
        <v>0</v>
      </c>
      <c r="R3905">
        <f t="shared" si="241"/>
        <v>0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t="s">
        <v>8316</v>
      </c>
      <c r="Q3906">
        <f t="shared" si="240"/>
        <v>0</v>
      </c>
      <c r="R3906">
        <f t="shared" si="241"/>
        <v>1.5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t="s">
        <v>8316</v>
      </c>
      <c r="Q3907">
        <f t="shared" ref="Q3907:Q3970" si="244">ROUND(E3907/D3907*100,0)</f>
        <v>12</v>
      </c>
      <c r="R3907">
        <f t="shared" ref="R3907:R3970" si="245">IFERROR(ROUND(E3907/L3907,2),0)</f>
        <v>24.71</v>
      </c>
      <c r="S3907" s="14">
        <f t="shared" ref="S3907:S3970" si="246">((((J3907/60)/60)/24)+DATE(1970,1,1))</f>
        <v>42124.623877314814</v>
      </c>
      <c r="T3907" s="14">
        <f t="shared" ref="T3907:T3970" si="247">((((I3907/60)/60)/24)+DATE(1970,1,1))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t="s">
        <v>8316</v>
      </c>
      <c r="Q3908">
        <f t="shared" si="244"/>
        <v>67</v>
      </c>
      <c r="R3908">
        <f t="shared" si="245"/>
        <v>63.13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t="s">
        <v>8316</v>
      </c>
      <c r="Q3909">
        <f t="shared" si="244"/>
        <v>15</v>
      </c>
      <c r="R3909">
        <f t="shared" si="245"/>
        <v>38.25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t="s">
        <v>8316</v>
      </c>
      <c r="Q3910">
        <f t="shared" si="244"/>
        <v>9</v>
      </c>
      <c r="R3910">
        <f t="shared" si="245"/>
        <v>16.25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t="s">
        <v>8316</v>
      </c>
      <c r="Q3911">
        <f t="shared" si="244"/>
        <v>0</v>
      </c>
      <c r="R3911">
        <f t="shared" si="245"/>
        <v>33.75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t="s">
        <v>8316</v>
      </c>
      <c r="Q3912">
        <f t="shared" si="244"/>
        <v>3</v>
      </c>
      <c r="R3912">
        <f t="shared" si="245"/>
        <v>61.67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t="s">
        <v>8316</v>
      </c>
      <c r="Q3913">
        <f t="shared" si="244"/>
        <v>37</v>
      </c>
      <c r="R3913">
        <f t="shared" si="245"/>
        <v>83.14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t="s">
        <v>8316</v>
      </c>
      <c r="Q3914">
        <f t="shared" si="244"/>
        <v>0</v>
      </c>
      <c r="R3914">
        <f t="shared" si="245"/>
        <v>1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t="s">
        <v>8316</v>
      </c>
      <c r="Q3915">
        <f t="shared" si="244"/>
        <v>10</v>
      </c>
      <c r="R3915">
        <f t="shared" si="245"/>
        <v>142.86000000000001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t="s">
        <v>8316</v>
      </c>
      <c r="Q3916">
        <f t="shared" si="244"/>
        <v>36</v>
      </c>
      <c r="R3916">
        <f t="shared" si="245"/>
        <v>33.67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t="s">
        <v>8316</v>
      </c>
      <c r="Q3917">
        <f t="shared" si="244"/>
        <v>0</v>
      </c>
      <c r="R3917">
        <f t="shared" si="245"/>
        <v>5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t="s">
        <v>8316</v>
      </c>
      <c r="Q3918">
        <f t="shared" si="244"/>
        <v>0</v>
      </c>
      <c r="R3918">
        <f t="shared" si="245"/>
        <v>0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t="s">
        <v>8316</v>
      </c>
      <c r="Q3919">
        <f t="shared" si="244"/>
        <v>0</v>
      </c>
      <c r="R3919">
        <f t="shared" si="245"/>
        <v>10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t="s">
        <v>8316</v>
      </c>
      <c r="Q3920">
        <f t="shared" si="244"/>
        <v>0</v>
      </c>
      <c r="R3920">
        <f t="shared" si="245"/>
        <v>40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t="s">
        <v>8316</v>
      </c>
      <c r="Q3921">
        <f t="shared" si="244"/>
        <v>2</v>
      </c>
      <c r="R3921">
        <f t="shared" si="245"/>
        <v>30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t="s">
        <v>8316</v>
      </c>
      <c r="Q3922">
        <f t="shared" si="244"/>
        <v>5</v>
      </c>
      <c r="R3922">
        <f t="shared" si="245"/>
        <v>45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t="s">
        <v>8316</v>
      </c>
      <c r="Q3923">
        <f t="shared" si="244"/>
        <v>0</v>
      </c>
      <c r="R3923">
        <f t="shared" si="245"/>
        <v>0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t="s">
        <v>8316</v>
      </c>
      <c r="Q3924">
        <f t="shared" si="244"/>
        <v>8</v>
      </c>
      <c r="R3924">
        <f t="shared" si="245"/>
        <v>10.17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t="s">
        <v>8316</v>
      </c>
      <c r="Q3925">
        <f t="shared" si="244"/>
        <v>12</v>
      </c>
      <c r="R3925">
        <f t="shared" si="245"/>
        <v>81.41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t="s">
        <v>8316</v>
      </c>
      <c r="Q3926">
        <f t="shared" si="244"/>
        <v>15</v>
      </c>
      <c r="R3926">
        <f t="shared" si="245"/>
        <v>57.25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t="s">
        <v>8316</v>
      </c>
      <c r="Q3927">
        <f t="shared" si="244"/>
        <v>10</v>
      </c>
      <c r="R3927">
        <f t="shared" si="245"/>
        <v>5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t="s">
        <v>8316</v>
      </c>
      <c r="Q3928">
        <f t="shared" si="244"/>
        <v>0</v>
      </c>
      <c r="R3928">
        <f t="shared" si="245"/>
        <v>15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t="s">
        <v>8316</v>
      </c>
      <c r="Q3929">
        <f t="shared" si="244"/>
        <v>1</v>
      </c>
      <c r="R3929">
        <f t="shared" si="245"/>
        <v>12.5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t="s">
        <v>8316</v>
      </c>
      <c r="Q3930">
        <f t="shared" si="244"/>
        <v>13</v>
      </c>
      <c r="R3930">
        <f t="shared" si="245"/>
        <v>93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t="s">
        <v>8316</v>
      </c>
      <c r="Q3931">
        <f t="shared" si="244"/>
        <v>2</v>
      </c>
      <c r="R3931">
        <f t="shared" si="245"/>
        <v>32.36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t="s">
        <v>8316</v>
      </c>
      <c r="Q3932">
        <f t="shared" si="244"/>
        <v>0</v>
      </c>
      <c r="R3932">
        <f t="shared" si="245"/>
        <v>0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t="s">
        <v>8316</v>
      </c>
      <c r="Q3933">
        <f t="shared" si="244"/>
        <v>0</v>
      </c>
      <c r="R3933">
        <f t="shared" si="245"/>
        <v>0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t="s">
        <v>8316</v>
      </c>
      <c r="Q3934">
        <f t="shared" si="244"/>
        <v>0</v>
      </c>
      <c r="R3934">
        <f t="shared" si="245"/>
        <v>1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t="s">
        <v>8316</v>
      </c>
      <c r="Q3935">
        <f t="shared" si="244"/>
        <v>16</v>
      </c>
      <c r="R3935">
        <f t="shared" si="245"/>
        <v>91.83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t="s">
        <v>8316</v>
      </c>
      <c r="Q3936">
        <f t="shared" si="244"/>
        <v>11</v>
      </c>
      <c r="R3936">
        <f t="shared" si="245"/>
        <v>45.83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t="s">
        <v>8316</v>
      </c>
      <c r="Q3937">
        <f t="shared" si="244"/>
        <v>44</v>
      </c>
      <c r="R3937">
        <f t="shared" si="245"/>
        <v>57.17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t="s">
        <v>8316</v>
      </c>
      <c r="Q3938">
        <f t="shared" si="244"/>
        <v>0</v>
      </c>
      <c r="R3938">
        <f t="shared" si="245"/>
        <v>0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t="s">
        <v>8316</v>
      </c>
      <c r="Q3939">
        <f t="shared" si="244"/>
        <v>86</v>
      </c>
      <c r="R3939">
        <f t="shared" si="245"/>
        <v>248.5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t="s">
        <v>8316</v>
      </c>
      <c r="Q3940">
        <f t="shared" si="244"/>
        <v>12</v>
      </c>
      <c r="R3940">
        <f t="shared" si="245"/>
        <v>79.400000000000006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t="s">
        <v>8316</v>
      </c>
      <c r="Q3941">
        <f t="shared" si="244"/>
        <v>0</v>
      </c>
      <c r="R3941">
        <f t="shared" si="245"/>
        <v>5</v>
      </c>
      <c r="S3941" s="14">
        <f t="shared" si="246"/>
        <v>41915.400219907409</v>
      </c>
      <c r="T3941" s="14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t="s">
        <v>8316</v>
      </c>
      <c r="Q3942">
        <f t="shared" si="244"/>
        <v>0</v>
      </c>
      <c r="R3942">
        <f t="shared" si="245"/>
        <v>5.5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t="s">
        <v>8316</v>
      </c>
      <c r="Q3943">
        <f t="shared" si="244"/>
        <v>1</v>
      </c>
      <c r="R3943">
        <f t="shared" si="245"/>
        <v>25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t="s">
        <v>8316</v>
      </c>
      <c r="Q3944">
        <f t="shared" si="244"/>
        <v>0</v>
      </c>
      <c r="R3944">
        <f t="shared" si="245"/>
        <v>0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t="s">
        <v>8316</v>
      </c>
      <c r="Q3945">
        <f t="shared" si="244"/>
        <v>36</v>
      </c>
      <c r="R3945">
        <f t="shared" si="245"/>
        <v>137.08000000000001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t="s">
        <v>8316</v>
      </c>
      <c r="Q3946">
        <f t="shared" si="244"/>
        <v>0</v>
      </c>
      <c r="R3946">
        <f t="shared" si="245"/>
        <v>0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t="s">
        <v>8316</v>
      </c>
      <c r="Q3947">
        <f t="shared" si="244"/>
        <v>0</v>
      </c>
      <c r="R3947">
        <f t="shared" si="245"/>
        <v>5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t="s">
        <v>8316</v>
      </c>
      <c r="Q3948">
        <f t="shared" si="244"/>
        <v>3</v>
      </c>
      <c r="R3948">
        <f t="shared" si="245"/>
        <v>39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t="s">
        <v>8316</v>
      </c>
      <c r="Q3949">
        <f t="shared" si="244"/>
        <v>3</v>
      </c>
      <c r="R3949">
        <f t="shared" si="245"/>
        <v>50.5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t="s">
        <v>8316</v>
      </c>
      <c r="Q3950">
        <f t="shared" si="244"/>
        <v>0</v>
      </c>
      <c r="R3950">
        <f t="shared" si="245"/>
        <v>0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t="s">
        <v>8316</v>
      </c>
      <c r="Q3951">
        <f t="shared" si="244"/>
        <v>16</v>
      </c>
      <c r="R3951">
        <f t="shared" si="245"/>
        <v>49.28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t="s">
        <v>8316</v>
      </c>
      <c r="Q3952">
        <f t="shared" si="244"/>
        <v>1</v>
      </c>
      <c r="R3952">
        <f t="shared" si="245"/>
        <v>25</v>
      </c>
      <c r="S3952" s="14">
        <f t="shared" si="246"/>
        <v>42439.702314814815</v>
      </c>
      <c r="T3952" s="14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t="s">
        <v>8316</v>
      </c>
      <c r="Q3953">
        <f t="shared" si="244"/>
        <v>0</v>
      </c>
      <c r="R3953">
        <f t="shared" si="245"/>
        <v>1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t="s">
        <v>8316</v>
      </c>
      <c r="Q3954">
        <f t="shared" si="244"/>
        <v>0</v>
      </c>
      <c r="R3954">
        <f t="shared" si="245"/>
        <v>25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t="s">
        <v>8316</v>
      </c>
      <c r="Q3955">
        <f t="shared" si="244"/>
        <v>0</v>
      </c>
      <c r="R3955">
        <f t="shared" si="245"/>
        <v>0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t="s">
        <v>8316</v>
      </c>
      <c r="Q3956">
        <f t="shared" si="244"/>
        <v>0</v>
      </c>
      <c r="R3956">
        <f t="shared" si="245"/>
        <v>0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t="s">
        <v>8316</v>
      </c>
      <c r="Q3957">
        <f t="shared" si="244"/>
        <v>24</v>
      </c>
      <c r="R3957">
        <f t="shared" si="245"/>
        <v>53.13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t="s">
        <v>8316</v>
      </c>
      <c r="Q3958">
        <f t="shared" si="244"/>
        <v>0</v>
      </c>
      <c r="R3958">
        <f t="shared" si="245"/>
        <v>0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t="s">
        <v>8316</v>
      </c>
      <c r="Q3959">
        <f t="shared" si="244"/>
        <v>0</v>
      </c>
      <c r="R3959">
        <f t="shared" si="245"/>
        <v>7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t="s">
        <v>8316</v>
      </c>
      <c r="Q3960">
        <f t="shared" si="244"/>
        <v>32</v>
      </c>
      <c r="R3960">
        <f t="shared" si="245"/>
        <v>40.06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t="s">
        <v>8316</v>
      </c>
      <c r="Q3961">
        <f t="shared" si="244"/>
        <v>24</v>
      </c>
      <c r="R3961">
        <f t="shared" si="245"/>
        <v>24.33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t="s">
        <v>8316</v>
      </c>
      <c r="Q3962">
        <f t="shared" si="244"/>
        <v>2</v>
      </c>
      <c r="R3962">
        <f t="shared" si="245"/>
        <v>11.25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t="s">
        <v>8316</v>
      </c>
      <c r="Q3963">
        <f t="shared" si="244"/>
        <v>0</v>
      </c>
      <c r="R3963">
        <f t="shared" si="245"/>
        <v>10.5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t="s">
        <v>8316</v>
      </c>
      <c r="Q3964">
        <f t="shared" si="244"/>
        <v>3</v>
      </c>
      <c r="R3964">
        <f t="shared" si="245"/>
        <v>15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t="s">
        <v>8316</v>
      </c>
      <c r="Q3965">
        <f t="shared" si="244"/>
        <v>0</v>
      </c>
      <c r="R3965">
        <f t="shared" si="245"/>
        <v>0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t="s">
        <v>8316</v>
      </c>
      <c r="Q3966">
        <f t="shared" si="244"/>
        <v>6</v>
      </c>
      <c r="R3966">
        <f t="shared" si="245"/>
        <v>42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t="s">
        <v>8316</v>
      </c>
      <c r="Q3967">
        <f t="shared" si="244"/>
        <v>14</v>
      </c>
      <c r="R3967">
        <f t="shared" si="245"/>
        <v>71.25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t="s">
        <v>8316</v>
      </c>
      <c r="Q3968">
        <f t="shared" si="244"/>
        <v>1</v>
      </c>
      <c r="R3968">
        <f t="shared" si="245"/>
        <v>22.5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t="s">
        <v>8316</v>
      </c>
      <c r="Q3969">
        <f t="shared" si="244"/>
        <v>24</v>
      </c>
      <c r="R3969">
        <f t="shared" si="245"/>
        <v>41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t="s">
        <v>8316</v>
      </c>
      <c r="Q3970">
        <f t="shared" si="244"/>
        <v>11</v>
      </c>
      <c r="R3970">
        <f t="shared" si="245"/>
        <v>47.91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t="s">
        <v>8316</v>
      </c>
      <c r="Q3971">
        <f t="shared" ref="Q3971:Q4034" si="248">ROUND(E3971/D3971*100,0)</f>
        <v>7</v>
      </c>
      <c r="R3971">
        <f t="shared" ref="R3971:R4034" si="249">IFERROR(ROUND(E3971/L3971,2),0)</f>
        <v>35.17</v>
      </c>
      <c r="S3971" s="14">
        <f t="shared" ref="S3971:S4034" si="250">((((J3971/60)/60)/24)+DATE(1970,1,1))</f>
        <v>42601.854699074072</v>
      </c>
      <c r="T3971" s="14">
        <f t="shared" ref="T3971:T4034" si="251">((((I3971/60)/60)/24)+DATE(1970,1,1))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t="s">
        <v>8316</v>
      </c>
      <c r="Q3972">
        <f t="shared" si="248"/>
        <v>0</v>
      </c>
      <c r="R3972">
        <f t="shared" si="249"/>
        <v>5.5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t="s">
        <v>8316</v>
      </c>
      <c r="Q3973">
        <f t="shared" si="248"/>
        <v>1</v>
      </c>
      <c r="R3973">
        <f t="shared" si="249"/>
        <v>22.67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t="s">
        <v>8316</v>
      </c>
      <c r="Q3974">
        <f t="shared" si="248"/>
        <v>21</v>
      </c>
      <c r="R3974">
        <f t="shared" si="249"/>
        <v>26.38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t="s">
        <v>8316</v>
      </c>
      <c r="Q3975">
        <f t="shared" si="248"/>
        <v>78</v>
      </c>
      <c r="R3975">
        <f t="shared" si="249"/>
        <v>105.54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t="s">
        <v>8316</v>
      </c>
      <c r="Q3976">
        <f t="shared" si="248"/>
        <v>32</v>
      </c>
      <c r="R3976">
        <f t="shared" si="249"/>
        <v>29.09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t="s">
        <v>8316</v>
      </c>
      <c r="Q3977">
        <f t="shared" si="248"/>
        <v>0</v>
      </c>
      <c r="R3977">
        <f t="shared" si="249"/>
        <v>0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t="s">
        <v>8316</v>
      </c>
      <c r="Q3978">
        <f t="shared" si="248"/>
        <v>48</v>
      </c>
      <c r="R3978">
        <f t="shared" si="249"/>
        <v>62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t="s">
        <v>8316</v>
      </c>
      <c r="Q3979">
        <f t="shared" si="248"/>
        <v>1</v>
      </c>
      <c r="R3979">
        <f t="shared" si="249"/>
        <v>217.5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t="s">
        <v>8316</v>
      </c>
      <c r="Q3980">
        <f t="shared" si="248"/>
        <v>11</v>
      </c>
      <c r="R3980">
        <f t="shared" si="249"/>
        <v>26.75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t="s">
        <v>8316</v>
      </c>
      <c r="Q3981">
        <f t="shared" si="248"/>
        <v>2</v>
      </c>
      <c r="R3981">
        <f t="shared" si="249"/>
        <v>18.329999999999998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t="s">
        <v>8316</v>
      </c>
      <c r="Q3982">
        <f t="shared" si="248"/>
        <v>18</v>
      </c>
      <c r="R3982">
        <f t="shared" si="249"/>
        <v>64.290000000000006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t="s">
        <v>8316</v>
      </c>
      <c r="Q3983">
        <f t="shared" si="248"/>
        <v>4</v>
      </c>
      <c r="R3983">
        <f t="shared" si="249"/>
        <v>175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t="s">
        <v>8316</v>
      </c>
      <c r="Q3984">
        <f t="shared" si="248"/>
        <v>20</v>
      </c>
      <c r="R3984">
        <f t="shared" si="249"/>
        <v>34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t="s">
        <v>8316</v>
      </c>
      <c r="Q3985">
        <f t="shared" si="248"/>
        <v>35</v>
      </c>
      <c r="R3985">
        <f t="shared" si="249"/>
        <v>84.28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t="s">
        <v>8316</v>
      </c>
      <c r="Q3986">
        <f t="shared" si="248"/>
        <v>6</v>
      </c>
      <c r="R3986">
        <f t="shared" si="249"/>
        <v>9.5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t="s">
        <v>8316</v>
      </c>
      <c r="Q3987">
        <f t="shared" si="248"/>
        <v>32</v>
      </c>
      <c r="R3987">
        <f t="shared" si="249"/>
        <v>33.74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t="s">
        <v>8316</v>
      </c>
      <c r="Q3988">
        <f t="shared" si="248"/>
        <v>10</v>
      </c>
      <c r="R3988">
        <f t="shared" si="249"/>
        <v>37.54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t="s">
        <v>8316</v>
      </c>
      <c r="Q3989">
        <f t="shared" si="248"/>
        <v>38</v>
      </c>
      <c r="R3989">
        <f t="shared" si="249"/>
        <v>11.62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t="s">
        <v>8316</v>
      </c>
      <c r="Q3990">
        <f t="shared" si="248"/>
        <v>2</v>
      </c>
      <c r="R3990">
        <f t="shared" si="249"/>
        <v>8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t="s">
        <v>8316</v>
      </c>
      <c r="Q3991">
        <f t="shared" si="248"/>
        <v>0</v>
      </c>
      <c r="R3991">
        <f t="shared" si="249"/>
        <v>0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t="s">
        <v>8316</v>
      </c>
      <c r="Q3992">
        <f t="shared" si="248"/>
        <v>4</v>
      </c>
      <c r="R3992">
        <f t="shared" si="249"/>
        <v>23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t="s">
        <v>8316</v>
      </c>
      <c r="Q3993">
        <f t="shared" si="248"/>
        <v>20</v>
      </c>
      <c r="R3993">
        <f t="shared" si="249"/>
        <v>100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t="s">
        <v>8316</v>
      </c>
      <c r="Q3994">
        <f t="shared" si="248"/>
        <v>5</v>
      </c>
      <c r="R3994">
        <f t="shared" si="249"/>
        <v>60.11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t="s">
        <v>8316</v>
      </c>
      <c r="Q3995">
        <f t="shared" si="248"/>
        <v>0</v>
      </c>
      <c r="R3995">
        <f t="shared" si="249"/>
        <v>3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t="s">
        <v>8316</v>
      </c>
      <c r="Q3996">
        <f t="shared" si="248"/>
        <v>0</v>
      </c>
      <c r="R3996">
        <f t="shared" si="249"/>
        <v>5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t="s">
        <v>8316</v>
      </c>
      <c r="Q3997">
        <f t="shared" si="248"/>
        <v>35</v>
      </c>
      <c r="R3997">
        <f t="shared" si="249"/>
        <v>17.5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t="s">
        <v>8316</v>
      </c>
      <c r="Q3998">
        <f t="shared" si="248"/>
        <v>17</v>
      </c>
      <c r="R3998">
        <f t="shared" si="249"/>
        <v>29.24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t="s">
        <v>8316</v>
      </c>
      <c r="Q3999">
        <f t="shared" si="248"/>
        <v>0</v>
      </c>
      <c r="R3999">
        <f t="shared" si="249"/>
        <v>0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t="s">
        <v>8316</v>
      </c>
      <c r="Q4000">
        <f t="shared" si="248"/>
        <v>57</v>
      </c>
      <c r="R4000">
        <f t="shared" si="249"/>
        <v>59.58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t="s">
        <v>8316</v>
      </c>
      <c r="Q4001">
        <f t="shared" si="248"/>
        <v>17</v>
      </c>
      <c r="R4001">
        <f t="shared" si="249"/>
        <v>82.57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t="s">
        <v>8316</v>
      </c>
      <c r="Q4002">
        <f t="shared" si="248"/>
        <v>0</v>
      </c>
      <c r="R4002">
        <f t="shared" si="249"/>
        <v>10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t="s">
        <v>8316</v>
      </c>
      <c r="Q4003">
        <f t="shared" si="248"/>
        <v>38</v>
      </c>
      <c r="R4003">
        <f t="shared" si="249"/>
        <v>32.36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t="s">
        <v>8316</v>
      </c>
      <c r="Q4004">
        <f t="shared" si="248"/>
        <v>2</v>
      </c>
      <c r="R4004">
        <f t="shared" si="249"/>
        <v>5.75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t="s">
        <v>8316</v>
      </c>
      <c r="Q4005">
        <f t="shared" si="248"/>
        <v>10</v>
      </c>
      <c r="R4005">
        <f t="shared" si="249"/>
        <v>100.5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t="s">
        <v>8316</v>
      </c>
      <c r="Q4006">
        <f t="shared" si="248"/>
        <v>0</v>
      </c>
      <c r="R4006">
        <f t="shared" si="249"/>
        <v>1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t="s">
        <v>8316</v>
      </c>
      <c r="Q4007">
        <f t="shared" si="248"/>
        <v>1</v>
      </c>
      <c r="R4007">
        <f t="shared" si="249"/>
        <v>20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t="s">
        <v>8316</v>
      </c>
      <c r="Q4008">
        <f t="shared" si="248"/>
        <v>0</v>
      </c>
      <c r="R4008">
        <f t="shared" si="249"/>
        <v>2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t="s">
        <v>8316</v>
      </c>
      <c r="Q4009">
        <f t="shared" si="248"/>
        <v>0</v>
      </c>
      <c r="R4009">
        <f t="shared" si="249"/>
        <v>5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t="s">
        <v>8316</v>
      </c>
      <c r="Q4010">
        <f t="shared" si="248"/>
        <v>6</v>
      </c>
      <c r="R4010">
        <f t="shared" si="249"/>
        <v>15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t="s">
        <v>8316</v>
      </c>
      <c r="Q4011">
        <f t="shared" si="248"/>
        <v>4</v>
      </c>
      <c r="R4011">
        <f t="shared" si="249"/>
        <v>25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t="s">
        <v>8316</v>
      </c>
      <c r="Q4012">
        <f t="shared" si="248"/>
        <v>24</v>
      </c>
      <c r="R4012">
        <f t="shared" si="249"/>
        <v>45.84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t="s">
        <v>8316</v>
      </c>
      <c r="Q4013">
        <f t="shared" si="248"/>
        <v>8</v>
      </c>
      <c r="R4013">
        <f t="shared" si="249"/>
        <v>4.75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t="s">
        <v>8316</v>
      </c>
      <c r="Q4014">
        <f t="shared" si="248"/>
        <v>0</v>
      </c>
      <c r="R4014">
        <f t="shared" si="249"/>
        <v>0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t="s">
        <v>8316</v>
      </c>
      <c r="Q4015">
        <f t="shared" si="248"/>
        <v>1</v>
      </c>
      <c r="R4015">
        <f t="shared" si="249"/>
        <v>13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t="s">
        <v>8316</v>
      </c>
      <c r="Q4016">
        <f t="shared" si="248"/>
        <v>0</v>
      </c>
      <c r="R4016">
        <f t="shared" si="249"/>
        <v>0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t="s">
        <v>8316</v>
      </c>
      <c r="Q4017">
        <f t="shared" si="248"/>
        <v>0</v>
      </c>
      <c r="R4017">
        <f t="shared" si="249"/>
        <v>1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t="s">
        <v>8316</v>
      </c>
      <c r="Q4018">
        <f t="shared" si="248"/>
        <v>14</v>
      </c>
      <c r="R4018">
        <f t="shared" si="249"/>
        <v>10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t="s">
        <v>8316</v>
      </c>
      <c r="Q4019">
        <f t="shared" si="248"/>
        <v>1</v>
      </c>
      <c r="R4019">
        <f t="shared" si="249"/>
        <v>52.5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t="s">
        <v>8316</v>
      </c>
      <c r="Q4020">
        <f t="shared" si="248"/>
        <v>9</v>
      </c>
      <c r="R4020">
        <f t="shared" si="249"/>
        <v>32.5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t="s">
        <v>8316</v>
      </c>
      <c r="Q4021">
        <f t="shared" si="248"/>
        <v>1</v>
      </c>
      <c r="R4021">
        <f t="shared" si="249"/>
        <v>7.25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t="s">
        <v>8316</v>
      </c>
      <c r="Q4022">
        <f t="shared" si="248"/>
        <v>17</v>
      </c>
      <c r="R4022">
        <f t="shared" si="249"/>
        <v>33.33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t="s">
        <v>8316</v>
      </c>
      <c r="Q4023">
        <f t="shared" si="248"/>
        <v>1</v>
      </c>
      <c r="R4023">
        <f t="shared" si="249"/>
        <v>62.5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t="s">
        <v>8316</v>
      </c>
      <c r="Q4024">
        <f t="shared" si="248"/>
        <v>70</v>
      </c>
      <c r="R4024">
        <f t="shared" si="249"/>
        <v>63.56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t="s">
        <v>8316</v>
      </c>
      <c r="Q4025">
        <f t="shared" si="248"/>
        <v>0</v>
      </c>
      <c r="R4025">
        <f t="shared" si="249"/>
        <v>0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t="s">
        <v>8316</v>
      </c>
      <c r="Q4026">
        <f t="shared" si="248"/>
        <v>1</v>
      </c>
      <c r="R4026">
        <f t="shared" si="249"/>
        <v>10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t="s">
        <v>8316</v>
      </c>
      <c r="Q4027">
        <f t="shared" si="248"/>
        <v>5</v>
      </c>
      <c r="R4027">
        <f t="shared" si="249"/>
        <v>62.5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t="s">
        <v>8316</v>
      </c>
      <c r="Q4028">
        <f t="shared" si="248"/>
        <v>0</v>
      </c>
      <c r="R4028">
        <f t="shared" si="249"/>
        <v>0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t="s">
        <v>8316</v>
      </c>
      <c r="Q4029">
        <f t="shared" si="248"/>
        <v>7</v>
      </c>
      <c r="R4029">
        <f t="shared" si="249"/>
        <v>30.71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t="s">
        <v>8316</v>
      </c>
      <c r="Q4030">
        <f t="shared" si="248"/>
        <v>28</v>
      </c>
      <c r="R4030">
        <f t="shared" si="249"/>
        <v>51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t="s">
        <v>8316</v>
      </c>
      <c r="Q4031">
        <f t="shared" si="248"/>
        <v>0</v>
      </c>
      <c r="R4031">
        <f t="shared" si="249"/>
        <v>0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t="s">
        <v>8316</v>
      </c>
      <c r="Q4032">
        <f t="shared" si="248"/>
        <v>16</v>
      </c>
      <c r="R4032">
        <f t="shared" si="249"/>
        <v>66.67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t="s">
        <v>8316</v>
      </c>
      <c r="Q4033">
        <f t="shared" si="248"/>
        <v>0</v>
      </c>
      <c r="R4033">
        <f t="shared" si="249"/>
        <v>0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t="s">
        <v>8316</v>
      </c>
      <c r="Q4034">
        <f t="shared" si="248"/>
        <v>7</v>
      </c>
      <c r="R4034">
        <f t="shared" si="249"/>
        <v>59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t="s">
        <v>8316</v>
      </c>
      <c r="Q4035">
        <f t="shared" ref="Q4035:Q4098" si="252">ROUND(E4035/D4035*100,0)</f>
        <v>26</v>
      </c>
      <c r="R4035">
        <f t="shared" ref="R4035:R4098" si="253">IFERROR(ROUND(E4035/L4035,2),0)</f>
        <v>65.34</v>
      </c>
      <c r="S4035" s="14">
        <f t="shared" ref="S4035:S4098" si="254">((((J4035/60)/60)/24)+DATE(1970,1,1))</f>
        <v>42614.268796296295</v>
      </c>
      <c r="T4035" s="14">
        <f t="shared" ref="T4035:T4098" si="255">((((I4035/60)/60)/24)+DATE(1970,1,1))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t="s">
        <v>8316</v>
      </c>
      <c r="Q4036">
        <f t="shared" si="252"/>
        <v>1</v>
      </c>
      <c r="R4036">
        <f t="shared" si="253"/>
        <v>100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t="s">
        <v>8316</v>
      </c>
      <c r="Q4037">
        <f t="shared" si="252"/>
        <v>37</v>
      </c>
      <c r="R4037">
        <f t="shared" si="253"/>
        <v>147.4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t="s">
        <v>8316</v>
      </c>
      <c r="Q4038">
        <f t="shared" si="252"/>
        <v>47</v>
      </c>
      <c r="R4038">
        <f t="shared" si="253"/>
        <v>166.06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t="s">
        <v>8316</v>
      </c>
      <c r="Q4039">
        <f t="shared" si="252"/>
        <v>11</v>
      </c>
      <c r="R4039">
        <f t="shared" si="253"/>
        <v>40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t="s">
        <v>8316</v>
      </c>
      <c r="Q4040">
        <f t="shared" si="252"/>
        <v>12</v>
      </c>
      <c r="R4040">
        <f t="shared" si="253"/>
        <v>75.25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t="s">
        <v>8316</v>
      </c>
      <c r="Q4041">
        <f t="shared" si="252"/>
        <v>60</v>
      </c>
      <c r="R4041">
        <f t="shared" si="253"/>
        <v>60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t="s">
        <v>8316</v>
      </c>
      <c r="Q4042">
        <f t="shared" si="252"/>
        <v>31</v>
      </c>
      <c r="R4042">
        <f t="shared" si="253"/>
        <v>1250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t="s">
        <v>8316</v>
      </c>
      <c r="Q4043">
        <f t="shared" si="252"/>
        <v>0</v>
      </c>
      <c r="R4043">
        <f t="shared" si="253"/>
        <v>10.5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t="s">
        <v>8316</v>
      </c>
      <c r="Q4044">
        <f t="shared" si="252"/>
        <v>0</v>
      </c>
      <c r="R4044">
        <f t="shared" si="253"/>
        <v>7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t="s">
        <v>8316</v>
      </c>
      <c r="Q4045">
        <f t="shared" si="252"/>
        <v>0</v>
      </c>
      <c r="R4045">
        <f t="shared" si="253"/>
        <v>0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t="s">
        <v>8316</v>
      </c>
      <c r="Q4046">
        <f t="shared" si="252"/>
        <v>38</v>
      </c>
      <c r="R4046">
        <f t="shared" si="253"/>
        <v>56.25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t="s">
        <v>8316</v>
      </c>
      <c r="Q4047">
        <f t="shared" si="252"/>
        <v>0</v>
      </c>
      <c r="R4047">
        <f t="shared" si="253"/>
        <v>1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t="s">
        <v>8316</v>
      </c>
      <c r="Q4048">
        <f t="shared" si="252"/>
        <v>8</v>
      </c>
      <c r="R4048">
        <f t="shared" si="253"/>
        <v>38.33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t="s">
        <v>8316</v>
      </c>
      <c r="Q4049">
        <f t="shared" si="252"/>
        <v>2</v>
      </c>
      <c r="R4049">
        <f t="shared" si="253"/>
        <v>27.5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t="s">
        <v>8316</v>
      </c>
      <c r="Q4050">
        <f t="shared" si="252"/>
        <v>18</v>
      </c>
      <c r="R4050">
        <f t="shared" si="253"/>
        <v>32.979999999999997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t="s">
        <v>8316</v>
      </c>
      <c r="Q4051">
        <f t="shared" si="252"/>
        <v>0</v>
      </c>
      <c r="R4051">
        <f t="shared" si="253"/>
        <v>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t="s">
        <v>8316</v>
      </c>
      <c r="Q4052">
        <f t="shared" si="252"/>
        <v>0</v>
      </c>
      <c r="R4052">
        <f t="shared" si="253"/>
        <v>1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t="s">
        <v>8316</v>
      </c>
      <c r="Q4053">
        <f t="shared" si="252"/>
        <v>0</v>
      </c>
      <c r="R4053">
        <f t="shared" si="253"/>
        <v>0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t="s">
        <v>8316</v>
      </c>
      <c r="Q4054">
        <f t="shared" si="252"/>
        <v>38</v>
      </c>
      <c r="R4054">
        <f t="shared" si="253"/>
        <v>86.62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t="s">
        <v>8316</v>
      </c>
      <c r="Q4055">
        <f t="shared" si="252"/>
        <v>22</v>
      </c>
      <c r="R4055">
        <f t="shared" si="253"/>
        <v>55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t="s">
        <v>8316</v>
      </c>
      <c r="Q4056">
        <f t="shared" si="252"/>
        <v>0</v>
      </c>
      <c r="R4056">
        <f t="shared" si="253"/>
        <v>0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t="s">
        <v>8316</v>
      </c>
      <c r="Q4057">
        <f t="shared" si="252"/>
        <v>18</v>
      </c>
      <c r="R4057">
        <f t="shared" si="253"/>
        <v>41.95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t="s">
        <v>8316</v>
      </c>
      <c r="Q4058">
        <f t="shared" si="252"/>
        <v>53</v>
      </c>
      <c r="R4058">
        <f t="shared" si="253"/>
        <v>88.33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t="s">
        <v>8316</v>
      </c>
      <c r="Q4059">
        <f t="shared" si="252"/>
        <v>22</v>
      </c>
      <c r="R4059">
        <f t="shared" si="253"/>
        <v>129.16999999999999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t="s">
        <v>8316</v>
      </c>
      <c r="Q4060">
        <f t="shared" si="252"/>
        <v>3</v>
      </c>
      <c r="R4060">
        <f t="shared" si="253"/>
        <v>23.75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t="s">
        <v>8316</v>
      </c>
      <c r="Q4061">
        <f t="shared" si="252"/>
        <v>3</v>
      </c>
      <c r="R4061">
        <f t="shared" si="253"/>
        <v>35.71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t="s">
        <v>8316</v>
      </c>
      <c r="Q4062">
        <f t="shared" si="252"/>
        <v>3</v>
      </c>
      <c r="R4062">
        <f t="shared" si="253"/>
        <v>57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t="s">
        <v>8316</v>
      </c>
      <c r="Q4063">
        <f t="shared" si="252"/>
        <v>0</v>
      </c>
      <c r="R4063">
        <f t="shared" si="253"/>
        <v>0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t="s">
        <v>8316</v>
      </c>
      <c r="Q4064">
        <f t="shared" si="252"/>
        <v>2</v>
      </c>
      <c r="R4064">
        <f t="shared" si="253"/>
        <v>163.33000000000001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t="s">
        <v>8316</v>
      </c>
      <c r="Q4065">
        <f t="shared" si="252"/>
        <v>1</v>
      </c>
      <c r="R4065">
        <f t="shared" si="253"/>
        <v>15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t="s">
        <v>8316</v>
      </c>
      <c r="Q4066">
        <f t="shared" si="252"/>
        <v>19</v>
      </c>
      <c r="R4066">
        <f t="shared" si="253"/>
        <v>64.17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t="s">
        <v>8316</v>
      </c>
      <c r="Q4067">
        <f t="shared" si="252"/>
        <v>1</v>
      </c>
      <c r="R4067">
        <f t="shared" si="253"/>
        <v>6.75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t="s">
        <v>8316</v>
      </c>
      <c r="Q4068">
        <f t="shared" si="252"/>
        <v>0</v>
      </c>
      <c r="R4068">
        <f t="shared" si="253"/>
        <v>25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t="s">
        <v>8316</v>
      </c>
      <c r="Q4069">
        <f t="shared" si="252"/>
        <v>61</v>
      </c>
      <c r="R4069">
        <f t="shared" si="253"/>
        <v>179.12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t="s">
        <v>8316</v>
      </c>
      <c r="Q4070">
        <f t="shared" si="252"/>
        <v>1</v>
      </c>
      <c r="R4070">
        <f t="shared" si="253"/>
        <v>34.950000000000003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t="s">
        <v>8316</v>
      </c>
      <c r="Q4071">
        <f t="shared" si="252"/>
        <v>34</v>
      </c>
      <c r="R4071">
        <f t="shared" si="253"/>
        <v>33.08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t="s">
        <v>8316</v>
      </c>
      <c r="Q4072">
        <f t="shared" si="252"/>
        <v>17</v>
      </c>
      <c r="R4072">
        <f t="shared" si="253"/>
        <v>27.5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t="s">
        <v>8316</v>
      </c>
      <c r="Q4073">
        <f t="shared" si="252"/>
        <v>0</v>
      </c>
      <c r="R4073">
        <f t="shared" si="253"/>
        <v>0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t="s">
        <v>8316</v>
      </c>
      <c r="Q4074">
        <f t="shared" si="252"/>
        <v>0</v>
      </c>
      <c r="R4074">
        <f t="shared" si="253"/>
        <v>2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t="s">
        <v>8316</v>
      </c>
      <c r="Q4075">
        <f t="shared" si="252"/>
        <v>1</v>
      </c>
      <c r="R4075">
        <f t="shared" si="253"/>
        <v>18.5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t="s">
        <v>8316</v>
      </c>
      <c r="Q4076">
        <f t="shared" si="252"/>
        <v>27</v>
      </c>
      <c r="R4076">
        <f t="shared" si="253"/>
        <v>35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t="s">
        <v>8316</v>
      </c>
      <c r="Q4077">
        <f t="shared" si="252"/>
        <v>29</v>
      </c>
      <c r="R4077">
        <f t="shared" si="253"/>
        <v>44.31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t="s">
        <v>8316</v>
      </c>
      <c r="Q4078">
        <f t="shared" si="252"/>
        <v>0</v>
      </c>
      <c r="R4078">
        <f t="shared" si="253"/>
        <v>0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t="s">
        <v>8316</v>
      </c>
      <c r="Q4079">
        <f t="shared" si="252"/>
        <v>9</v>
      </c>
      <c r="R4079">
        <f t="shared" si="253"/>
        <v>222.5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t="s">
        <v>8316</v>
      </c>
      <c r="Q4080">
        <f t="shared" si="252"/>
        <v>0</v>
      </c>
      <c r="R4080">
        <f t="shared" si="253"/>
        <v>0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t="s">
        <v>8316</v>
      </c>
      <c r="Q4081">
        <f t="shared" si="252"/>
        <v>0</v>
      </c>
      <c r="R4081">
        <f t="shared" si="253"/>
        <v>5</v>
      </c>
      <c r="S4081" s="14">
        <f t="shared" si="254"/>
        <v>42510.938900462963</v>
      </c>
      <c r="T4081" s="14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t="s">
        <v>8316</v>
      </c>
      <c r="Q4082">
        <f t="shared" si="252"/>
        <v>0</v>
      </c>
      <c r="R4082">
        <f t="shared" si="253"/>
        <v>0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t="s">
        <v>8316</v>
      </c>
      <c r="Q4083">
        <f t="shared" si="252"/>
        <v>16</v>
      </c>
      <c r="R4083">
        <f t="shared" si="253"/>
        <v>29.17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t="s">
        <v>8316</v>
      </c>
      <c r="Q4084">
        <f t="shared" si="252"/>
        <v>2</v>
      </c>
      <c r="R4084">
        <f t="shared" si="253"/>
        <v>1.5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t="s">
        <v>8316</v>
      </c>
      <c r="Q4085">
        <f t="shared" si="252"/>
        <v>22</v>
      </c>
      <c r="R4085">
        <f t="shared" si="253"/>
        <v>126.5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t="s">
        <v>8316</v>
      </c>
      <c r="Q4086">
        <f t="shared" si="252"/>
        <v>0</v>
      </c>
      <c r="R4086">
        <f t="shared" si="253"/>
        <v>10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t="s">
        <v>8316</v>
      </c>
      <c r="Q4087">
        <f t="shared" si="252"/>
        <v>0</v>
      </c>
      <c r="R4087">
        <f t="shared" si="253"/>
        <v>10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t="s">
        <v>8316</v>
      </c>
      <c r="Q4088">
        <f t="shared" si="252"/>
        <v>5</v>
      </c>
      <c r="R4088">
        <f t="shared" si="253"/>
        <v>9.4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t="s">
        <v>8316</v>
      </c>
      <c r="Q4089">
        <f t="shared" si="252"/>
        <v>0</v>
      </c>
      <c r="R4089">
        <f t="shared" si="253"/>
        <v>0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t="s">
        <v>8316</v>
      </c>
      <c r="Q4090">
        <f t="shared" si="252"/>
        <v>11</v>
      </c>
      <c r="R4090">
        <f t="shared" si="253"/>
        <v>72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t="s">
        <v>8316</v>
      </c>
      <c r="Q4091">
        <f t="shared" si="252"/>
        <v>5</v>
      </c>
      <c r="R4091">
        <f t="shared" si="253"/>
        <v>30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t="s">
        <v>8316</v>
      </c>
      <c r="Q4092">
        <f t="shared" si="252"/>
        <v>3</v>
      </c>
      <c r="R4092">
        <f t="shared" si="253"/>
        <v>10.67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t="s">
        <v>8316</v>
      </c>
      <c r="Q4093">
        <f t="shared" si="252"/>
        <v>13</v>
      </c>
      <c r="R4093">
        <f t="shared" si="253"/>
        <v>25.5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t="s">
        <v>8316</v>
      </c>
      <c r="Q4094">
        <f t="shared" si="252"/>
        <v>0</v>
      </c>
      <c r="R4094">
        <f t="shared" si="253"/>
        <v>20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t="s">
        <v>8316</v>
      </c>
      <c r="Q4095">
        <f t="shared" si="252"/>
        <v>2</v>
      </c>
      <c r="R4095">
        <f t="shared" si="253"/>
        <v>15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t="s">
        <v>8316</v>
      </c>
      <c r="Q4096">
        <f t="shared" si="252"/>
        <v>37</v>
      </c>
      <c r="R4096">
        <f t="shared" si="253"/>
        <v>91.25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t="s">
        <v>8316</v>
      </c>
      <c r="Q4097">
        <f t="shared" si="252"/>
        <v>3</v>
      </c>
      <c r="R4097">
        <f t="shared" si="253"/>
        <v>800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t="s">
        <v>8316</v>
      </c>
      <c r="Q4098">
        <f t="shared" si="252"/>
        <v>11</v>
      </c>
      <c r="R4098">
        <f t="shared" si="253"/>
        <v>80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t="s">
        <v>8316</v>
      </c>
      <c r="Q4099">
        <f t="shared" ref="Q4099:Q4115" si="256">ROUND(E4099/D4099*100,0)</f>
        <v>0</v>
      </c>
      <c r="R4099">
        <f t="shared" ref="R4099:R4115" si="257">IFERROR(ROUND(E4099/L4099,2),0)</f>
        <v>0</v>
      </c>
      <c r="S4099" s="14">
        <f t="shared" ref="S4099:S4115" si="258">((((J4099/60)/60)/24)+DATE(1970,1,1))</f>
        <v>42344.824502314819</v>
      </c>
      <c r="T4099" s="14">
        <f t="shared" ref="T4099:T4115" si="259">((((I4099/60)/60)/24)+DATE(1970,1,1))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t="s">
        <v>8316</v>
      </c>
      <c r="Q4100">
        <f t="shared" si="256"/>
        <v>0</v>
      </c>
      <c r="R4100">
        <f t="shared" si="257"/>
        <v>0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t="s">
        <v>8316</v>
      </c>
      <c r="Q4101">
        <f t="shared" si="256"/>
        <v>1</v>
      </c>
      <c r="R4101">
        <f t="shared" si="257"/>
        <v>50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t="s">
        <v>8316</v>
      </c>
      <c r="Q4102">
        <f t="shared" si="256"/>
        <v>0</v>
      </c>
      <c r="R4102">
        <f t="shared" si="257"/>
        <v>0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t="s">
        <v>8316</v>
      </c>
      <c r="Q4103">
        <f t="shared" si="256"/>
        <v>0</v>
      </c>
      <c r="R4103">
        <f t="shared" si="257"/>
        <v>0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t="s">
        <v>8316</v>
      </c>
      <c r="Q4104">
        <f t="shared" si="256"/>
        <v>27</v>
      </c>
      <c r="R4104">
        <f t="shared" si="257"/>
        <v>22.83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t="s">
        <v>8316</v>
      </c>
      <c r="Q4105">
        <f t="shared" si="256"/>
        <v>10</v>
      </c>
      <c r="R4105">
        <f t="shared" si="257"/>
        <v>16.670000000000002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t="s">
        <v>8316</v>
      </c>
      <c r="Q4106">
        <f t="shared" si="256"/>
        <v>21</v>
      </c>
      <c r="R4106">
        <f t="shared" si="257"/>
        <v>45.79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t="s">
        <v>8316</v>
      </c>
      <c r="Q4107">
        <f t="shared" si="256"/>
        <v>7</v>
      </c>
      <c r="R4107">
        <f t="shared" si="257"/>
        <v>383.33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t="s">
        <v>8316</v>
      </c>
      <c r="Q4108">
        <f t="shared" si="256"/>
        <v>71</v>
      </c>
      <c r="R4108">
        <f t="shared" si="257"/>
        <v>106.97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s="10" t="s">
        <v>8316</v>
      </c>
      <c r="Q4109">
        <f t="shared" si="256"/>
        <v>2</v>
      </c>
      <c r="R4109">
        <f t="shared" si="257"/>
        <v>10.25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s="10" t="s">
        <v>8316</v>
      </c>
      <c r="Q4110">
        <f t="shared" si="256"/>
        <v>2</v>
      </c>
      <c r="R4110">
        <f t="shared" si="257"/>
        <v>59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s="10" t="s">
        <v>8316</v>
      </c>
      <c r="Q4111">
        <f t="shared" si="256"/>
        <v>0</v>
      </c>
      <c r="R4111">
        <f t="shared" si="257"/>
        <v>0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s="10" t="s">
        <v>8316</v>
      </c>
      <c r="Q4112">
        <f t="shared" si="256"/>
        <v>29</v>
      </c>
      <c r="R4112">
        <f t="shared" si="257"/>
        <v>14.33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s="10" t="s">
        <v>8316</v>
      </c>
      <c r="Q4113">
        <f t="shared" si="256"/>
        <v>3</v>
      </c>
      <c r="R4113">
        <f t="shared" si="257"/>
        <v>15.67</v>
      </c>
      <c r="S4113" s="14">
        <f t="shared" si="258"/>
        <v>42029.135879629626</v>
      </c>
      <c r="T4113" s="14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s="10" t="s">
        <v>8316</v>
      </c>
      <c r="Q4114">
        <f t="shared" si="256"/>
        <v>0</v>
      </c>
      <c r="R4114">
        <f t="shared" si="257"/>
        <v>1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s="10" t="s">
        <v>8316</v>
      </c>
      <c r="Q4115">
        <f t="shared" si="256"/>
        <v>0</v>
      </c>
      <c r="R4115">
        <f t="shared" si="257"/>
        <v>1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Q1:Q1048576 R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Gráficos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Theater Outcomes by Launch Date</vt:lpstr>
      <vt:lpstr>Outcomes Based on Goals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 Gráfico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</cp:lastModifiedBy>
  <dcterms:created xsi:type="dcterms:W3CDTF">2017-04-20T15:17:24Z</dcterms:created>
  <dcterms:modified xsi:type="dcterms:W3CDTF">2022-03-25T01:01:17Z</dcterms:modified>
</cp:coreProperties>
</file>