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Google Drive\Research\Projects\GEFCom2014\Wind\Week7\"/>
    </mc:Choice>
  </mc:AlternateContent>
  <bookViews>
    <workbookView xWindow="0" yWindow="11090" windowWidth="25200" windowHeight="11990"/>
  </bookViews>
  <sheets>
    <sheet name="PBloss_per_farm" sheetId="5" r:id="rId1"/>
    <sheet name="PB_loss_kblock" sheetId="4" r:id="rId2"/>
    <sheet name="RMSE_k_blocks" sheetId="3" r:id="rId3"/>
    <sheet name="RMSE_k_rand" sheetId="1" r:id="rId4"/>
    <sheet name="PB_loss_krand" sheetId="2" r:id="rId5"/>
  </sheets>
  <definedNames>
    <definedName name="_xlnm._FilterDatabase" localSheetId="0" hidden="1">PBloss_per_farm!$A$1:$V$1</definedName>
    <definedName name="_xlnm._FilterDatabase" localSheetId="2" hidden="1">RMSE_k_blocks!$A$1:$T$1</definedName>
    <definedName name="_xlnm._FilterDatabase" localSheetId="3" hidden="1">RMSE_k_rand!$A$1:$T$15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D36" i="5"/>
  <c r="D37" i="5"/>
  <c r="D38" i="5"/>
  <c r="D39" i="5"/>
  <c r="D40" i="5"/>
  <c r="D41" i="5"/>
  <c r="D42" i="5"/>
  <c r="D44" i="5"/>
  <c r="D45" i="5"/>
  <c r="D46" i="5"/>
  <c r="D35" i="5"/>
  <c r="D34" i="5" l="1"/>
  <c r="D33" i="5"/>
  <c r="D28" i="5" l="1"/>
  <c r="D24" i="5"/>
  <c r="D26" i="5"/>
  <c r="D27" i="5"/>
  <c r="D30" i="5"/>
  <c r="D31" i="5"/>
  <c r="D32" i="5"/>
  <c r="D15" i="5"/>
  <c r="D10" i="5"/>
  <c r="D14" i="5"/>
  <c r="D13" i="5"/>
  <c r="D11" i="5"/>
  <c r="D12" i="5"/>
  <c r="D16" i="5"/>
  <c r="D17" i="5"/>
  <c r="D18" i="5"/>
  <c r="D21" i="5"/>
  <c r="D22" i="5"/>
  <c r="D23" i="5"/>
  <c r="D25" i="5"/>
  <c r="D2" i="5"/>
  <c r="D5" i="5"/>
  <c r="D4" i="5"/>
  <c r="D6" i="5"/>
  <c r="D8" i="5"/>
  <c r="D9" i="5"/>
  <c r="D7" i="5"/>
  <c r="D20" i="5"/>
  <c r="D19" i="5"/>
  <c r="D3" i="5"/>
  <c r="E14" i="3" l="1"/>
  <c r="E13" i="3"/>
  <c r="E12" i="3"/>
  <c r="E11" i="3" l="1"/>
  <c r="E10" i="3"/>
  <c r="E9" i="3" l="1"/>
  <c r="E8" i="3" l="1"/>
  <c r="E7" i="3" l="1"/>
  <c r="E6" i="3" l="1"/>
  <c r="E5" i="3" l="1"/>
  <c r="E4" i="3" l="1"/>
  <c r="E3" i="3" l="1"/>
  <c r="E2" i="3" l="1"/>
  <c r="E17" i="1" l="1"/>
  <c r="E16" i="1"/>
  <c r="E15" i="1" l="1"/>
  <c r="E4" i="1"/>
  <c r="E5" i="1"/>
  <c r="E6" i="1"/>
  <c r="E7" i="1"/>
  <c r="E8" i="1"/>
  <c r="E9" i="1"/>
  <c r="E10" i="1"/>
  <c r="E11" i="1"/>
  <c r="E12" i="1"/>
  <c r="E13" i="1"/>
  <c r="E14" i="1"/>
  <c r="E2" i="1"/>
  <c r="E3" i="1"/>
</calcChain>
</file>

<file path=xl/sharedStrings.xml><?xml version="1.0" encoding="utf-8"?>
<sst xmlns="http://schemas.openxmlformats.org/spreadsheetml/2006/main" count="322" uniqueCount="87">
  <si>
    <t>RMSE_Farm1</t>
  </si>
  <si>
    <t>RMSE_Farm2</t>
  </si>
  <si>
    <t>RMSE_Farm3</t>
  </si>
  <si>
    <t>RMSE_Farm4</t>
  </si>
  <si>
    <t>RMSE_Farm5</t>
  </si>
  <si>
    <t>RMSE_Farm6</t>
  </si>
  <si>
    <t>RMSE_Farm7</t>
  </si>
  <si>
    <t>RMSE_Farm8</t>
  </si>
  <si>
    <t>RMSE_Farm9</t>
  </si>
  <si>
    <t>RMSE_Farm10</t>
  </si>
  <si>
    <t>kfold_RMSE</t>
  </si>
  <si>
    <t>k folds</t>
  </si>
  <si>
    <t>InputOption</t>
  </si>
  <si>
    <t>NTreesRF</t>
  </si>
  <si>
    <t>Smooth_DV</t>
  </si>
  <si>
    <t>Model</t>
  </si>
  <si>
    <t>TuningRF</t>
  </si>
  <si>
    <t>RF</t>
  </si>
  <si>
    <t>Num_Var</t>
  </si>
  <si>
    <t>No</t>
  </si>
  <si>
    <t>Yes</t>
  </si>
  <si>
    <t>Data_week</t>
  </si>
  <si>
    <t>RF_submit</t>
  </si>
  <si>
    <t>Run#</t>
  </si>
  <si>
    <t>Tests on Week 5 data</t>
  </si>
  <si>
    <t>Run10_submit</t>
  </si>
  <si>
    <t>Run14</t>
  </si>
  <si>
    <t>N/A</t>
  </si>
  <si>
    <t>PINBALL LOSS</t>
  </si>
  <si>
    <t>Run14_smooth errors</t>
  </si>
  <si>
    <t>Run15</t>
  </si>
  <si>
    <t>Run16</t>
  </si>
  <si>
    <t>dv = 2, quant on dv =10</t>
  </si>
  <si>
    <t>dv = 1, quant on dv =10</t>
  </si>
  <si>
    <t>submit3</t>
  </si>
  <si>
    <t>None</t>
  </si>
  <si>
    <t>Data_wk</t>
  </si>
  <si>
    <t>RMSE_kfolds</t>
  </si>
  <si>
    <t>k block quantiles</t>
  </si>
  <si>
    <t>Run21(dv=1), quant on run22 (dv = 1, n=1000)</t>
  </si>
  <si>
    <t>Run21(dv=1), quant on run23 (dv = 10, n=150)</t>
  </si>
  <si>
    <t>Run 19(dv=1), quant on run23 (dv = 10,n=150)</t>
  </si>
  <si>
    <t>Run21(dv=1), quant on gaussian</t>
  </si>
  <si>
    <t>scale factor/ std. dev.</t>
  </si>
  <si>
    <t>Run21(dv=1), quant on laplace</t>
  </si>
  <si>
    <t>Run24(dv=0.5), quant on laplace</t>
  </si>
  <si>
    <t xml:space="preserve">scale factor/ std. dev./ lambda </t>
  </si>
  <si>
    <t>Run25(dv=1.5), quant on laplace</t>
  </si>
  <si>
    <t>GBM</t>
  </si>
  <si>
    <t>Run26(dv=1), quant on laplace</t>
  </si>
  <si>
    <t>Tuning</t>
  </si>
  <si>
    <t>Run28(dv=1), quant on laplace</t>
  </si>
  <si>
    <t>run29,GBM(n=3000), quant on laplace</t>
  </si>
  <si>
    <t>GBM(n=test,500), quant on laplace</t>
  </si>
  <si>
    <t>GBM( n = 10000, cv), laplace</t>
  </si>
  <si>
    <t>GBM(n=5000, test),laplace</t>
  </si>
  <si>
    <t>PB_loss_Farm1</t>
  </si>
  <si>
    <t>PB_loss_Farm2</t>
  </si>
  <si>
    <t>PB_loss_Farm3</t>
  </si>
  <si>
    <t>PB_loss_Farm4</t>
  </si>
  <si>
    <t>PB_loss_Farm5</t>
  </si>
  <si>
    <t>PB_loss_Farm6</t>
  </si>
  <si>
    <t>PB_loss_Farm7</t>
  </si>
  <si>
    <t>PB_loss_Farm8</t>
  </si>
  <si>
    <t>PB_loss_Farm9</t>
  </si>
  <si>
    <t>PB_loss_Farm10</t>
  </si>
  <si>
    <t>PBloss_total</t>
  </si>
  <si>
    <t>error_dist</t>
  </si>
  <si>
    <t>laplace</t>
  </si>
  <si>
    <t>scale/lambda/sd</t>
  </si>
  <si>
    <t>gaussian</t>
  </si>
  <si>
    <t>mean</t>
  </si>
  <si>
    <t>12 (log adjusted)</t>
  </si>
  <si>
    <t xml:space="preserve"> laplace</t>
  </si>
  <si>
    <t>12 (extra digit)</t>
  </si>
  <si>
    <t>empirical (1k rf, dv=1)</t>
  </si>
  <si>
    <t>SUBMIT</t>
  </si>
  <si>
    <t>submitted these quantiles in week 7</t>
  </si>
  <si>
    <t>RF/GBM</t>
  </si>
  <si>
    <t>150/3000</t>
  </si>
  <si>
    <t>300/3000</t>
  </si>
  <si>
    <t>quantRF</t>
  </si>
  <si>
    <t>150/1000</t>
  </si>
  <si>
    <t>test</t>
  </si>
  <si>
    <t>test,mtry</t>
  </si>
  <si>
    <t>logistic</t>
  </si>
  <si>
    <t>1/output = 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</si>
</sst>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onsolas"/>
      <family val="3"/>
    </font>
    <font>
      <sz val="11"/>
      <color rgb="FF0070C0"/>
      <name val="Consolas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DDDDDD"/>
      </bottom>
      <diagonal/>
    </border>
    <border>
      <left style="thin">
        <color auto="1"/>
      </left>
      <right/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164" fontId="0" fillId="5" borderId="5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5" fontId="5" fillId="6" borderId="0" xfId="0" applyNumberFormat="1" applyFont="1" applyFill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3" xfId="0" applyBorder="1"/>
    <xf numFmtId="0" fontId="1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165" fontId="4" fillId="0" borderId="13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8" borderId="0" xfId="0" applyFill="1"/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 applyAlignment="1">
      <alignment horizontal="right"/>
    </xf>
    <xf numFmtId="0" fontId="1" fillId="9" borderId="8" xfId="0" applyFont="1" applyFill="1" applyBorder="1" applyAlignment="1">
      <alignment horizontal="right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/>
    <xf numFmtId="0" fontId="1" fillId="9" borderId="0" xfId="0" applyFont="1" applyFill="1" applyBorder="1" applyAlignment="1">
      <alignment horizontal="center"/>
    </xf>
    <xf numFmtId="0" fontId="0" fillId="0" borderId="0" xfId="0" applyBorder="1"/>
    <xf numFmtId="0" fontId="0" fillId="8" borderId="0" xfId="0" applyFill="1" applyBorder="1"/>
    <xf numFmtId="0" fontId="1" fillId="8" borderId="0" xfId="0" applyFont="1" applyFill="1" applyBorder="1"/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8" borderId="0" xfId="0" applyFont="1" applyFill="1"/>
    <xf numFmtId="0" fontId="1" fillId="8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pane ySplit="1" topLeftCell="A14" activePane="bottomLeft" state="frozen"/>
      <selection pane="bottomLeft" activeCell="F46" sqref="F46"/>
    </sheetView>
  </sheetViews>
  <sheetFormatPr defaultColWidth="9.1796875" defaultRowHeight="14.5" x14ac:dyDescent="0.35"/>
  <cols>
    <col min="1" max="1" width="9.6328125" style="9" bestFit="1" customWidth="1"/>
    <col min="2" max="2" width="10.7265625" style="10" bestFit="1" customWidth="1"/>
    <col min="3" max="3" width="13.1796875" style="10" bestFit="1" customWidth="1"/>
    <col min="4" max="4" width="16.1796875" style="10" bestFit="1" customWidth="1"/>
    <col min="5" max="5" width="13.1796875" style="10" bestFit="1" customWidth="1"/>
    <col min="6" max="6" width="19" style="10" bestFit="1" customWidth="1"/>
    <col min="7" max="7" width="11.453125" style="10" bestFit="1" customWidth="1"/>
    <col min="8" max="8" width="11.453125" style="10" customWidth="1"/>
    <col min="9" max="9" width="15.36328125" style="10" bestFit="1" customWidth="1"/>
    <col min="10" max="10" width="15.7265625" style="10" bestFit="1" customWidth="1"/>
    <col min="11" max="11" width="13.26953125" style="10" bestFit="1" customWidth="1"/>
    <col min="12" max="12" width="11" style="10" bestFit="1" customWidth="1"/>
    <col min="13" max="15" width="17" style="10" bestFit="1" customWidth="1"/>
    <col min="16" max="18" width="17" style="81" bestFit="1" customWidth="1"/>
    <col min="19" max="21" width="17" style="10" bestFit="1" customWidth="1"/>
    <col min="22" max="22" width="18.1796875" style="82" bestFit="1" customWidth="1"/>
    <col min="23" max="16384" width="9.1796875" style="23"/>
  </cols>
  <sheetData>
    <row r="1" spans="1:22" s="74" customFormat="1" ht="29.5" thickBot="1" x14ac:dyDescent="0.4">
      <c r="A1" s="72" t="s">
        <v>23</v>
      </c>
      <c r="B1" s="73" t="s">
        <v>15</v>
      </c>
      <c r="C1" s="73" t="s">
        <v>13</v>
      </c>
      <c r="D1" s="73" t="s">
        <v>66</v>
      </c>
      <c r="E1" s="73" t="s">
        <v>36</v>
      </c>
      <c r="F1" s="73" t="s">
        <v>67</v>
      </c>
      <c r="G1" s="73" t="s">
        <v>71</v>
      </c>
      <c r="H1" s="75" t="s">
        <v>69</v>
      </c>
      <c r="I1" s="73" t="s">
        <v>14</v>
      </c>
      <c r="J1" s="73" t="s">
        <v>12</v>
      </c>
      <c r="K1" s="73" t="s">
        <v>18</v>
      </c>
      <c r="L1" s="73" t="s">
        <v>50</v>
      </c>
      <c r="M1" s="73" t="s">
        <v>56</v>
      </c>
      <c r="N1" s="73" t="s">
        <v>57</v>
      </c>
      <c r="O1" s="73" t="s">
        <v>58</v>
      </c>
      <c r="P1" s="79" t="s">
        <v>59</v>
      </c>
      <c r="Q1" s="79" t="s">
        <v>60</v>
      </c>
      <c r="R1" s="79" t="s">
        <v>61</v>
      </c>
      <c r="S1" s="73" t="s">
        <v>62</v>
      </c>
      <c r="T1" s="73" t="s">
        <v>63</v>
      </c>
      <c r="U1" s="73" t="s">
        <v>64</v>
      </c>
      <c r="V1" s="79" t="s">
        <v>65</v>
      </c>
    </row>
    <row r="2" spans="1:22" x14ac:dyDescent="0.35">
      <c r="A2" s="9">
        <v>30</v>
      </c>
      <c r="B2" s="10" t="s">
        <v>17</v>
      </c>
      <c r="C2" s="10">
        <v>160</v>
      </c>
      <c r="D2" s="10">
        <f t="shared" ref="D2:D32" si="0">AVERAGE(M2:V2)</f>
        <v>4.2000606000000003E-2</v>
      </c>
      <c r="E2" s="10">
        <v>6</v>
      </c>
      <c r="F2" s="10" t="s">
        <v>68</v>
      </c>
      <c r="G2" s="10">
        <v>0</v>
      </c>
      <c r="H2" s="10">
        <v>0.13</v>
      </c>
      <c r="I2" s="10">
        <v>1</v>
      </c>
      <c r="J2" s="10">
        <v>12</v>
      </c>
      <c r="K2" s="10">
        <v>65</v>
      </c>
      <c r="L2" s="10" t="s">
        <v>19</v>
      </c>
      <c r="M2" s="89">
        <v>3.3283489999999999E-2</v>
      </c>
      <c r="N2" s="89">
        <v>3.566064E-2</v>
      </c>
      <c r="O2" s="89">
        <v>3.875936E-2</v>
      </c>
      <c r="P2" s="90">
        <v>4.7732570000000002E-2</v>
      </c>
      <c r="Q2" s="90">
        <v>5.1626730000000003E-2</v>
      </c>
      <c r="R2" s="90">
        <v>4.792685E-2</v>
      </c>
      <c r="S2" s="89">
        <v>3.5637240000000001E-2</v>
      </c>
      <c r="T2" s="89">
        <v>3.8508819999999999E-2</v>
      </c>
      <c r="U2" s="89">
        <v>3.812397E-2</v>
      </c>
      <c r="V2" s="90">
        <v>5.2746389999999997E-2</v>
      </c>
    </row>
    <row r="3" spans="1:22" x14ac:dyDescent="0.35">
      <c r="A3" s="9">
        <v>30</v>
      </c>
      <c r="B3" s="10" t="s">
        <v>17</v>
      </c>
      <c r="C3" s="10">
        <v>160</v>
      </c>
      <c r="D3" s="10">
        <f t="shared" si="0"/>
        <v>4.2047125000000005E-2</v>
      </c>
      <c r="E3" s="10">
        <v>6</v>
      </c>
      <c r="F3" s="10" t="s">
        <v>68</v>
      </c>
      <c r="G3" s="10">
        <v>0</v>
      </c>
      <c r="H3" s="10">
        <v>0.15</v>
      </c>
      <c r="I3" s="10">
        <v>1</v>
      </c>
      <c r="J3" s="10">
        <v>12</v>
      </c>
      <c r="K3" s="10">
        <v>65</v>
      </c>
      <c r="L3" s="10" t="s">
        <v>19</v>
      </c>
      <c r="M3" s="89">
        <v>3.3748880000000002E-2</v>
      </c>
      <c r="N3" s="89">
        <v>3.6116229999999999E-2</v>
      </c>
      <c r="O3" s="89">
        <v>3.9006819999999998E-2</v>
      </c>
      <c r="P3" s="90">
        <v>4.747734E-2</v>
      </c>
      <c r="Q3" s="90">
        <v>5.1198309999999997E-2</v>
      </c>
      <c r="R3" s="90">
        <v>4.7659229999999997E-2</v>
      </c>
      <c r="S3" s="89">
        <v>3.6073040000000001E-2</v>
      </c>
      <c r="T3" s="89">
        <v>3.8804859999999997E-2</v>
      </c>
      <c r="U3" s="89">
        <v>3.8279430000000003E-2</v>
      </c>
      <c r="V3" s="90">
        <v>5.2107109999999998E-2</v>
      </c>
    </row>
    <row r="4" spans="1:22" x14ac:dyDescent="0.35">
      <c r="A4" s="9">
        <v>30</v>
      </c>
      <c r="B4" s="10" t="s">
        <v>17</v>
      </c>
      <c r="C4" s="10">
        <v>160</v>
      </c>
      <c r="D4" s="52">
        <f t="shared" si="0"/>
        <v>4.2075342000000002E-2</v>
      </c>
      <c r="E4" s="10">
        <v>6</v>
      </c>
      <c r="F4" s="10" t="s">
        <v>68</v>
      </c>
      <c r="G4" s="10">
        <v>0</v>
      </c>
      <c r="H4" s="10">
        <v>0.12</v>
      </c>
      <c r="I4" s="10">
        <v>1</v>
      </c>
      <c r="J4" s="10">
        <v>12</v>
      </c>
      <c r="K4" s="10">
        <v>65</v>
      </c>
      <c r="L4" s="10" t="s">
        <v>19</v>
      </c>
      <c r="M4">
        <v>3.3103720000000003E-2</v>
      </c>
      <c r="N4">
        <v>3.5492610000000001E-2</v>
      </c>
      <c r="O4">
        <v>3.871724E-2</v>
      </c>
      <c r="P4" s="80">
        <v>4.7957640000000003E-2</v>
      </c>
      <c r="Q4" s="80">
        <v>5.2005210000000003E-2</v>
      </c>
      <c r="R4" s="80">
        <v>4.8154509999999998E-2</v>
      </c>
      <c r="S4">
        <v>3.5529699999999997E-2</v>
      </c>
      <c r="T4">
        <v>3.8563239999999999E-2</v>
      </c>
      <c r="U4">
        <v>3.8158619999999997E-2</v>
      </c>
      <c r="V4" s="80">
        <v>5.3070930000000002E-2</v>
      </c>
    </row>
    <row r="5" spans="1:22" x14ac:dyDescent="0.35">
      <c r="A5" s="9">
        <v>30</v>
      </c>
      <c r="B5" s="10" t="s">
        <v>17</v>
      </c>
      <c r="C5" s="10">
        <v>160</v>
      </c>
      <c r="D5" s="10">
        <f t="shared" si="0"/>
        <v>4.2258198000000004E-2</v>
      </c>
      <c r="E5" s="10">
        <v>6</v>
      </c>
      <c r="F5" s="10" t="s">
        <v>68</v>
      </c>
      <c r="G5" s="10">
        <v>0</v>
      </c>
      <c r="H5" s="10">
        <v>0.11</v>
      </c>
      <c r="I5" s="10">
        <v>1</v>
      </c>
      <c r="J5" s="10">
        <v>12</v>
      </c>
      <c r="K5" s="10">
        <v>65</v>
      </c>
      <c r="L5" s="10" t="s">
        <v>19</v>
      </c>
      <c r="M5">
        <v>3.3003919999999999E-2</v>
      </c>
      <c r="N5">
        <v>3.541122E-2</v>
      </c>
      <c r="O5">
        <v>3.8781879999999998E-2</v>
      </c>
      <c r="P5" s="80">
        <v>4.8308249999999997E-2</v>
      </c>
      <c r="Q5" s="80">
        <v>5.2511219999999997E-2</v>
      </c>
      <c r="R5" s="80">
        <v>4.8512850000000003E-2</v>
      </c>
      <c r="S5">
        <v>3.5502369999999998E-2</v>
      </c>
      <c r="T5">
        <v>3.8692369999999997E-2</v>
      </c>
      <c r="U5">
        <v>3.8286250000000001E-2</v>
      </c>
      <c r="V5" s="80">
        <v>5.3571649999999998E-2</v>
      </c>
    </row>
    <row r="6" spans="1:22" x14ac:dyDescent="0.35">
      <c r="A6" s="9">
        <v>30</v>
      </c>
      <c r="B6" s="10" t="s">
        <v>17</v>
      </c>
      <c r="C6" s="10">
        <v>160</v>
      </c>
      <c r="D6" s="10">
        <f t="shared" si="0"/>
        <v>4.2356392999999999E-2</v>
      </c>
      <c r="E6" s="10">
        <v>6</v>
      </c>
      <c r="F6" s="10" t="s">
        <v>68</v>
      </c>
      <c r="G6" s="10">
        <v>0</v>
      </c>
      <c r="H6" s="10">
        <v>0.17</v>
      </c>
      <c r="I6" s="10">
        <v>1</v>
      </c>
      <c r="J6" s="10">
        <v>12</v>
      </c>
      <c r="K6" s="10">
        <v>65</v>
      </c>
      <c r="L6" s="10" t="s">
        <v>19</v>
      </c>
      <c r="M6">
        <v>3.4449720000000003E-2</v>
      </c>
      <c r="N6">
        <v>3.6819909999999997E-2</v>
      </c>
      <c r="O6">
        <v>3.9541529999999998E-2</v>
      </c>
      <c r="P6" s="80">
        <v>4.7520710000000001E-2</v>
      </c>
      <c r="Q6" s="80">
        <v>5.1032710000000002E-2</v>
      </c>
      <c r="R6" s="80">
        <v>4.7712730000000002E-2</v>
      </c>
      <c r="S6">
        <v>3.6691830000000002E-2</v>
      </c>
      <c r="T6">
        <v>3.9197099999999999E-2</v>
      </c>
      <c r="U6">
        <v>3.8632619999999999E-2</v>
      </c>
      <c r="V6" s="91">
        <v>5.1965070000000002E-2</v>
      </c>
    </row>
    <row r="7" spans="1:22" x14ac:dyDescent="0.35">
      <c r="A7" s="9">
        <v>30</v>
      </c>
      <c r="B7" s="10" t="s">
        <v>17</v>
      </c>
      <c r="C7" s="10">
        <v>160</v>
      </c>
      <c r="D7" s="10">
        <f t="shared" si="0"/>
        <v>4.2582523999999997E-2</v>
      </c>
      <c r="E7" s="10">
        <v>6</v>
      </c>
      <c r="F7" s="10" t="s">
        <v>70</v>
      </c>
      <c r="G7" s="10">
        <v>0</v>
      </c>
      <c r="H7" s="10">
        <v>0.2</v>
      </c>
      <c r="I7" s="10">
        <v>1</v>
      </c>
      <c r="J7" s="10">
        <v>12</v>
      </c>
      <c r="K7" s="10">
        <v>65</v>
      </c>
      <c r="L7" s="10" t="s">
        <v>19</v>
      </c>
      <c r="M7">
        <v>3.4911869999999998E-2</v>
      </c>
      <c r="N7">
        <v>3.728621E-2</v>
      </c>
      <c r="O7">
        <v>3.973049E-2</v>
      </c>
      <c r="P7" s="80">
        <v>4.7645390000000003E-2</v>
      </c>
      <c r="Q7" s="80">
        <v>5.1054189999999999E-2</v>
      </c>
      <c r="R7" s="80">
        <v>4.7850579999999997E-2</v>
      </c>
      <c r="S7">
        <v>3.7103009999999999E-2</v>
      </c>
      <c r="T7">
        <v>3.9416359999999998E-2</v>
      </c>
      <c r="U7">
        <v>3.8878059999999999E-2</v>
      </c>
      <c r="V7" s="91">
        <v>5.1949080000000002E-2</v>
      </c>
    </row>
    <row r="8" spans="1:22" x14ac:dyDescent="0.35">
      <c r="A8" s="9">
        <v>30</v>
      </c>
      <c r="B8" s="10" t="s">
        <v>17</v>
      </c>
      <c r="C8" s="10">
        <v>160</v>
      </c>
      <c r="D8" s="10">
        <f t="shared" si="0"/>
        <v>4.2849810000000002E-2</v>
      </c>
      <c r="E8" s="10">
        <v>6</v>
      </c>
      <c r="F8" s="10" t="s">
        <v>68</v>
      </c>
      <c r="G8" s="10">
        <v>0</v>
      </c>
      <c r="H8" s="10">
        <v>0.19</v>
      </c>
      <c r="I8" s="10">
        <v>1</v>
      </c>
      <c r="J8" s="10">
        <v>12</v>
      </c>
      <c r="K8" s="10">
        <v>65</v>
      </c>
      <c r="L8" s="10" t="s">
        <v>19</v>
      </c>
      <c r="M8">
        <v>3.526526E-2</v>
      </c>
      <c r="N8">
        <v>3.7667369999999999E-2</v>
      </c>
      <c r="O8">
        <v>4.0266419999999997E-2</v>
      </c>
      <c r="P8" s="80">
        <v>4.7771710000000002E-2</v>
      </c>
      <c r="Q8" s="80">
        <v>5.114134E-2</v>
      </c>
      <c r="R8" s="80">
        <v>4.7984440000000003E-2</v>
      </c>
      <c r="S8">
        <v>3.7455660000000002E-2</v>
      </c>
      <c r="T8">
        <v>3.9803369999999998E-2</v>
      </c>
      <c r="U8">
        <v>3.9141519999999999E-2</v>
      </c>
      <c r="V8" s="90">
        <v>5.200101E-2</v>
      </c>
    </row>
    <row r="9" spans="1:22" x14ac:dyDescent="0.35">
      <c r="A9" s="9">
        <v>30</v>
      </c>
      <c r="B9" s="10" t="s">
        <v>17</v>
      </c>
      <c r="C9" s="10">
        <v>160</v>
      </c>
      <c r="D9" s="10">
        <f t="shared" si="0"/>
        <v>4.3457552999999996E-2</v>
      </c>
      <c r="E9" s="10">
        <v>6</v>
      </c>
      <c r="F9" s="10" t="s">
        <v>68</v>
      </c>
      <c r="G9" s="10">
        <v>0</v>
      </c>
      <c r="H9" s="10">
        <v>0.21</v>
      </c>
      <c r="I9" s="10">
        <v>1</v>
      </c>
      <c r="J9" s="10">
        <v>12</v>
      </c>
      <c r="K9" s="10">
        <v>65</v>
      </c>
      <c r="L9" s="10" t="s">
        <v>19</v>
      </c>
      <c r="M9">
        <v>3.6162260000000002E-2</v>
      </c>
      <c r="N9">
        <v>3.8591500000000001E-2</v>
      </c>
      <c r="O9">
        <v>4.1091950000000002E-2</v>
      </c>
      <c r="P9" s="80">
        <v>4.8179670000000001E-2</v>
      </c>
      <c r="Q9" s="80">
        <v>5.136657E-2</v>
      </c>
      <c r="R9" s="80">
        <v>4.8412530000000002E-2</v>
      </c>
      <c r="S9">
        <v>3.8265309999999997E-2</v>
      </c>
      <c r="T9">
        <v>4.0404759999999998E-2</v>
      </c>
      <c r="U9">
        <v>3.9745790000000003E-2</v>
      </c>
      <c r="V9" s="90">
        <v>5.2355190000000003E-2</v>
      </c>
    </row>
    <row r="10" spans="1:22" x14ac:dyDescent="0.35">
      <c r="A10" s="9">
        <v>31</v>
      </c>
      <c r="B10" s="10" t="s">
        <v>17</v>
      </c>
      <c r="C10" s="10">
        <v>160</v>
      </c>
      <c r="D10" s="10">
        <f t="shared" si="0"/>
        <v>4.2058337000000001E-2</v>
      </c>
      <c r="E10" s="10">
        <v>6</v>
      </c>
      <c r="F10" s="10" t="s">
        <v>68</v>
      </c>
      <c r="G10" s="10">
        <v>0</v>
      </c>
      <c r="H10" s="10">
        <v>0.15</v>
      </c>
      <c r="I10" s="10">
        <v>1</v>
      </c>
      <c r="J10" s="10">
        <v>12</v>
      </c>
      <c r="K10" s="10">
        <v>81</v>
      </c>
      <c r="L10" s="10" t="s">
        <v>19</v>
      </c>
      <c r="M10" s="89">
        <v>3.3685899999999998E-2</v>
      </c>
      <c r="N10" s="89">
        <v>3.6003189999999997E-2</v>
      </c>
      <c r="O10" s="89">
        <v>3.9094860000000002E-2</v>
      </c>
      <c r="P10" s="90">
        <v>4.7133059999999997E-2</v>
      </c>
      <c r="Q10" s="90">
        <v>5.1809359999999999E-2</v>
      </c>
      <c r="R10" s="90">
        <v>4.7924559999999998E-2</v>
      </c>
      <c r="S10" s="89">
        <v>3.6630589999999998E-2</v>
      </c>
      <c r="T10" s="89">
        <v>3.8861809999999997E-2</v>
      </c>
      <c r="U10" s="89">
        <v>3.8164839999999998E-2</v>
      </c>
      <c r="V10" s="83">
        <v>5.12752E-2</v>
      </c>
    </row>
    <row r="11" spans="1:22" x14ac:dyDescent="0.35">
      <c r="A11" s="9">
        <v>31</v>
      </c>
      <c r="B11" s="10" t="s">
        <v>17</v>
      </c>
      <c r="C11" s="10">
        <v>160</v>
      </c>
      <c r="D11" s="10">
        <f t="shared" si="0"/>
        <v>4.2318999999999996E-2</v>
      </c>
      <c r="E11" s="10">
        <v>6</v>
      </c>
      <c r="F11" s="10" t="s">
        <v>68</v>
      </c>
      <c r="G11" s="10">
        <v>-7.0000000000000001E-3</v>
      </c>
      <c r="H11" s="10">
        <v>0.17</v>
      </c>
      <c r="I11" s="10">
        <v>1</v>
      </c>
      <c r="J11" s="10">
        <v>12</v>
      </c>
      <c r="K11" s="10">
        <v>81</v>
      </c>
      <c r="L11" s="10" t="s">
        <v>19</v>
      </c>
      <c r="M11">
        <v>3.4212230000000003E-2</v>
      </c>
      <c r="N11">
        <v>3.6539530000000001E-2</v>
      </c>
      <c r="O11">
        <v>3.9492430000000002E-2</v>
      </c>
      <c r="P11" s="80">
        <v>4.716178E-2</v>
      </c>
      <c r="Q11" s="80">
        <v>5.1770879999999998E-2</v>
      </c>
      <c r="R11" s="80">
        <v>4.7895569999999998E-2</v>
      </c>
      <c r="S11">
        <v>3.7227660000000003E-2</v>
      </c>
      <c r="T11">
        <v>3.9525739999999997E-2</v>
      </c>
      <c r="U11">
        <v>3.8540570000000003E-2</v>
      </c>
      <c r="V11" s="83">
        <v>5.0823609999999998E-2</v>
      </c>
    </row>
    <row r="12" spans="1:22" x14ac:dyDescent="0.35">
      <c r="A12" s="9">
        <v>31</v>
      </c>
      <c r="B12" s="10" t="s">
        <v>17</v>
      </c>
      <c r="C12" s="10">
        <v>160</v>
      </c>
      <c r="D12" s="10">
        <f t="shared" si="0"/>
        <v>4.2334434000000004E-2</v>
      </c>
      <c r="E12" s="10">
        <v>6</v>
      </c>
      <c r="F12" s="10" t="s">
        <v>68</v>
      </c>
      <c r="G12" s="10">
        <v>-8.9999999999999993E-3</v>
      </c>
      <c r="H12" s="10">
        <v>0.17</v>
      </c>
      <c r="I12" s="10">
        <v>1</v>
      </c>
      <c r="J12" s="10">
        <v>12</v>
      </c>
      <c r="K12" s="10">
        <v>81</v>
      </c>
      <c r="L12" s="10" t="s">
        <v>19</v>
      </c>
      <c r="M12">
        <v>3.42253E-2</v>
      </c>
      <c r="N12">
        <v>3.6549489999999997E-2</v>
      </c>
      <c r="O12">
        <v>3.9501090000000003E-2</v>
      </c>
      <c r="P12" s="80">
        <v>4.7168700000000001E-2</v>
      </c>
      <c r="Q12" s="80">
        <v>5.178924E-2</v>
      </c>
      <c r="R12" s="80">
        <v>4.7895729999999997E-2</v>
      </c>
      <c r="S12">
        <v>3.7263890000000001E-2</v>
      </c>
      <c r="T12">
        <v>3.9589180000000002E-2</v>
      </c>
      <c r="U12">
        <v>3.857244E-2</v>
      </c>
      <c r="V12" s="83">
        <v>5.0789279999999999E-2</v>
      </c>
    </row>
    <row r="13" spans="1:22" x14ac:dyDescent="0.35">
      <c r="A13" s="9">
        <v>31</v>
      </c>
      <c r="B13" s="10" t="s">
        <v>17</v>
      </c>
      <c r="C13" s="10">
        <v>160</v>
      </c>
      <c r="D13" s="10">
        <f t="shared" si="0"/>
        <v>4.2344758000000003E-2</v>
      </c>
      <c r="E13" s="10">
        <v>6</v>
      </c>
      <c r="F13" s="10" t="s">
        <v>68</v>
      </c>
      <c r="G13" s="10">
        <v>-3.0000000000000001E-3</v>
      </c>
      <c r="H13" s="10">
        <v>0.17</v>
      </c>
      <c r="I13" s="10">
        <v>1</v>
      </c>
      <c r="J13" s="10">
        <v>12</v>
      </c>
      <c r="K13" s="10">
        <v>81</v>
      </c>
      <c r="L13" s="10" t="s">
        <v>19</v>
      </c>
      <c r="M13">
        <v>3.433104E-2</v>
      </c>
      <c r="N13">
        <v>3.6664259999999997E-2</v>
      </c>
      <c r="O13">
        <v>3.9584389999999997E-2</v>
      </c>
      <c r="P13" s="80">
        <v>4.7166409999999999E-2</v>
      </c>
      <c r="Q13" s="80">
        <v>5.1653119999999997E-2</v>
      </c>
      <c r="R13" s="80">
        <v>4.7935510000000001E-2</v>
      </c>
      <c r="S13">
        <v>3.7211189999999998E-2</v>
      </c>
      <c r="T13">
        <v>3.9322559999999999E-2</v>
      </c>
      <c r="U13">
        <v>3.8521779999999999E-2</v>
      </c>
      <c r="V13" s="83">
        <v>5.1057320000000003E-2</v>
      </c>
    </row>
    <row r="14" spans="1:22" x14ac:dyDescent="0.35">
      <c r="A14" s="9">
        <v>31</v>
      </c>
      <c r="B14" s="10" t="s">
        <v>17</v>
      </c>
      <c r="C14" s="10">
        <v>160</v>
      </c>
      <c r="D14" s="10">
        <f t="shared" si="0"/>
        <v>4.2347680000000006E-2</v>
      </c>
      <c r="E14" s="10">
        <v>6</v>
      </c>
      <c r="F14" s="10" t="s">
        <v>68</v>
      </c>
      <c r="G14" s="10">
        <v>-5.0000000000000001E-3</v>
      </c>
      <c r="H14" s="10">
        <v>0.17</v>
      </c>
      <c r="I14" s="10">
        <v>1</v>
      </c>
      <c r="J14" s="10">
        <v>12</v>
      </c>
      <c r="K14" s="10">
        <v>81</v>
      </c>
      <c r="L14" s="10" t="s">
        <v>19</v>
      </c>
      <c r="M14">
        <v>3.4329610000000003E-2</v>
      </c>
      <c r="N14">
        <v>3.6658820000000002E-2</v>
      </c>
      <c r="O14">
        <v>3.9581619999999998E-2</v>
      </c>
      <c r="P14" s="80">
        <v>4.7167519999999998E-2</v>
      </c>
      <c r="Q14" s="80">
        <v>5.1661980000000003E-2</v>
      </c>
      <c r="R14" s="80">
        <v>4.7932750000000003E-2</v>
      </c>
      <c r="S14">
        <v>3.7222860000000003E-2</v>
      </c>
      <c r="T14">
        <v>3.9351219999999999E-2</v>
      </c>
      <c r="U14">
        <v>3.853206E-2</v>
      </c>
      <c r="V14" s="83">
        <v>5.1038359999999998E-2</v>
      </c>
    </row>
    <row r="15" spans="1:22" x14ac:dyDescent="0.35">
      <c r="A15" s="9">
        <v>31</v>
      </c>
      <c r="B15" s="10" t="s">
        <v>17</v>
      </c>
      <c r="C15" s="10">
        <v>160</v>
      </c>
      <c r="D15" s="10">
        <f t="shared" si="0"/>
        <v>4.2364954999999996E-2</v>
      </c>
      <c r="E15" s="10">
        <v>6</v>
      </c>
      <c r="F15" s="10" t="s">
        <v>68</v>
      </c>
      <c r="G15" s="10">
        <v>0</v>
      </c>
      <c r="H15" s="10">
        <v>0.17</v>
      </c>
      <c r="I15" s="10">
        <v>1</v>
      </c>
      <c r="J15" s="10">
        <v>12</v>
      </c>
      <c r="K15" s="10">
        <v>81</v>
      </c>
      <c r="L15" s="10" t="s">
        <v>19</v>
      </c>
      <c r="M15">
        <v>3.4395679999999998E-2</v>
      </c>
      <c r="N15">
        <v>3.673887E-2</v>
      </c>
      <c r="O15">
        <v>3.9640670000000003E-2</v>
      </c>
      <c r="P15" s="80">
        <v>4.7182689999999999E-2</v>
      </c>
      <c r="Q15" s="80">
        <v>5.1597839999999999E-2</v>
      </c>
      <c r="R15" s="80">
        <v>4.7970480000000003E-2</v>
      </c>
      <c r="S15">
        <v>3.7194650000000003E-2</v>
      </c>
      <c r="T15">
        <v>3.9203540000000002E-2</v>
      </c>
      <c r="U15">
        <v>3.8511539999999997E-2</v>
      </c>
      <c r="V15" s="83">
        <v>5.1213590000000003E-2</v>
      </c>
    </row>
    <row r="16" spans="1:22" x14ac:dyDescent="0.35">
      <c r="A16" s="9">
        <v>31</v>
      </c>
      <c r="B16" s="10" t="s">
        <v>17</v>
      </c>
      <c r="C16" s="10">
        <v>160</v>
      </c>
      <c r="D16" s="10">
        <f t="shared" si="0"/>
        <v>4.2375024999999997E-2</v>
      </c>
      <c r="E16" s="10">
        <v>6</v>
      </c>
      <c r="F16" s="10" t="s">
        <v>68</v>
      </c>
      <c r="G16" s="10">
        <v>-1.0999999999999999E-2</v>
      </c>
      <c r="H16" s="10">
        <v>0.17</v>
      </c>
      <c r="I16" s="10">
        <v>1</v>
      </c>
      <c r="J16" s="10">
        <v>12</v>
      </c>
      <c r="K16" s="10">
        <v>81</v>
      </c>
      <c r="L16" s="10" t="s">
        <v>19</v>
      </c>
      <c r="M16">
        <v>3.4240810000000003E-2</v>
      </c>
      <c r="N16">
        <v>3.655311E-2</v>
      </c>
      <c r="O16">
        <v>3.9517400000000001E-2</v>
      </c>
      <c r="P16" s="80">
        <v>4.7195679999999997E-2</v>
      </c>
      <c r="Q16" s="80">
        <v>5.1871260000000002E-2</v>
      </c>
      <c r="R16" s="80">
        <v>4.7901319999999997E-2</v>
      </c>
      <c r="S16">
        <v>3.7361459999999999E-2</v>
      </c>
      <c r="T16">
        <v>3.9785479999999998E-2</v>
      </c>
      <c r="U16">
        <v>3.8653270000000003E-2</v>
      </c>
      <c r="V16" s="83">
        <v>5.0670460000000001E-2</v>
      </c>
    </row>
    <row r="17" spans="1:22" x14ac:dyDescent="0.35">
      <c r="A17" s="9">
        <v>31</v>
      </c>
      <c r="B17" s="10" t="s">
        <v>17</v>
      </c>
      <c r="C17" s="10">
        <v>160</v>
      </c>
      <c r="D17" s="10">
        <f t="shared" si="0"/>
        <v>4.2380952E-2</v>
      </c>
      <c r="E17" s="10">
        <v>6</v>
      </c>
      <c r="F17" s="10" t="s">
        <v>68</v>
      </c>
      <c r="G17" s="10">
        <v>-1.4999999999999999E-2</v>
      </c>
      <c r="H17" s="10">
        <v>0.17</v>
      </c>
      <c r="I17" s="10">
        <v>1</v>
      </c>
      <c r="J17" s="10">
        <v>12</v>
      </c>
      <c r="K17" s="10">
        <v>81</v>
      </c>
      <c r="L17" s="10" t="s">
        <v>19</v>
      </c>
      <c r="M17">
        <v>3.4161270000000001E-2</v>
      </c>
      <c r="N17">
        <v>3.6476000000000001E-2</v>
      </c>
      <c r="O17">
        <v>3.9466899999999999E-2</v>
      </c>
      <c r="P17" s="80">
        <v>4.7224780000000001E-2</v>
      </c>
      <c r="Q17" s="80">
        <v>5.201654E-2</v>
      </c>
      <c r="R17" s="80">
        <v>4.790208E-2</v>
      </c>
      <c r="S17">
        <v>3.7398349999999997E-2</v>
      </c>
      <c r="T17">
        <v>3.9987410000000001E-2</v>
      </c>
      <c r="U17">
        <v>3.868767E-2</v>
      </c>
      <c r="V17" s="83">
        <v>5.0488520000000002E-2</v>
      </c>
    </row>
    <row r="18" spans="1:22" x14ac:dyDescent="0.35">
      <c r="A18" s="9">
        <v>31</v>
      </c>
      <c r="B18" s="10" t="s">
        <v>17</v>
      </c>
      <c r="C18" s="10">
        <v>160</v>
      </c>
      <c r="D18" s="10">
        <f t="shared" si="0"/>
        <v>4.2460481000000008E-2</v>
      </c>
      <c r="E18" s="10">
        <v>6</v>
      </c>
      <c r="F18" s="10" t="s">
        <v>68</v>
      </c>
      <c r="G18" s="10">
        <v>-0.02</v>
      </c>
      <c r="H18" s="10">
        <v>0.17</v>
      </c>
      <c r="I18" s="10">
        <v>1</v>
      </c>
      <c r="J18" s="10">
        <v>12</v>
      </c>
      <c r="K18" s="10">
        <v>81</v>
      </c>
      <c r="L18" s="10" t="s">
        <v>19</v>
      </c>
      <c r="M18">
        <v>3.4185220000000002E-2</v>
      </c>
      <c r="N18">
        <v>3.6488640000000003E-2</v>
      </c>
      <c r="O18">
        <v>3.9487750000000002E-2</v>
      </c>
      <c r="P18" s="80">
        <v>4.7295799999999999E-2</v>
      </c>
      <c r="Q18" s="80">
        <v>5.2182659999999999E-2</v>
      </c>
      <c r="R18" s="80">
        <v>4.7939080000000002E-2</v>
      </c>
      <c r="S18">
        <v>3.7553929999999999E-2</v>
      </c>
      <c r="T18">
        <v>4.030425E-2</v>
      </c>
      <c r="U18">
        <v>3.8827220000000003E-2</v>
      </c>
      <c r="V18" s="83">
        <v>5.0340259999999998E-2</v>
      </c>
    </row>
    <row r="19" spans="1:22" x14ac:dyDescent="0.35">
      <c r="A19" s="9">
        <v>31</v>
      </c>
      <c r="B19" s="10" t="s">
        <v>17</v>
      </c>
      <c r="C19" s="10">
        <v>160</v>
      </c>
      <c r="D19" s="10">
        <f t="shared" si="0"/>
        <v>4.2869164000000001E-2</v>
      </c>
      <c r="E19" s="10">
        <v>6</v>
      </c>
      <c r="F19" s="10" t="s">
        <v>68</v>
      </c>
      <c r="G19" s="10">
        <v>0</v>
      </c>
      <c r="H19" s="10">
        <v>0.19</v>
      </c>
      <c r="I19" s="10">
        <v>1</v>
      </c>
      <c r="J19" s="10">
        <v>12</v>
      </c>
      <c r="K19" s="10">
        <v>81</v>
      </c>
      <c r="L19" s="10" t="s">
        <v>19</v>
      </c>
      <c r="M19">
        <v>3.5235540000000003E-2</v>
      </c>
      <c r="N19">
        <v>3.7604989999999998E-2</v>
      </c>
      <c r="O19">
        <v>4.0369229999999999E-2</v>
      </c>
      <c r="P19" s="80">
        <v>4.7449560000000002E-2</v>
      </c>
      <c r="Q19" s="80">
        <v>5.1661730000000003E-2</v>
      </c>
      <c r="R19" s="80">
        <v>4.8232610000000002E-2</v>
      </c>
      <c r="S19">
        <v>3.7941460000000003E-2</v>
      </c>
      <c r="T19">
        <v>3.9795450000000003E-2</v>
      </c>
      <c r="U19">
        <v>3.905488E-2</v>
      </c>
      <c r="V19" s="83">
        <v>5.134619E-2</v>
      </c>
    </row>
    <row r="20" spans="1:22" x14ac:dyDescent="0.35">
      <c r="A20" s="9">
        <v>31</v>
      </c>
      <c r="B20" s="10" t="s">
        <v>17</v>
      </c>
      <c r="C20" s="10">
        <v>160</v>
      </c>
      <c r="D20" s="10">
        <f t="shared" si="0"/>
        <v>4.3514442E-2</v>
      </c>
      <c r="E20" s="10">
        <v>6</v>
      </c>
      <c r="F20" s="10" t="s">
        <v>68</v>
      </c>
      <c r="G20" s="10">
        <v>0</v>
      </c>
      <c r="H20" s="10">
        <v>0.2</v>
      </c>
      <c r="I20" s="10">
        <v>1</v>
      </c>
      <c r="J20" s="10">
        <v>12</v>
      </c>
      <c r="K20" s="10">
        <v>81</v>
      </c>
      <c r="L20" s="10" t="s">
        <v>19</v>
      </c>
      <c r="M20">
        <v>3.6176119999999999E-2</v>
      </c>
      <c r="N20">
        <v>3.8587370000000003E-2</v>
      </c>
      <c r="O20">
        <v>4.1234720000000002E-2</v>
      </c>
      <c r="P20" s="80">
        <v>4.788415E-2</v>
      </c>
      <c r="Q20" s="80">
        <v>5.1916169999999998E-2</v>
      </c>
      <c r="R20" s="80">
        <v>4.8672819999999999E-2</v>
      </c>
      <c r="S20">
        <v>3.878877E-2</v>
      </c>
      <c r="T20">
        <v>4.0498430000000002E-2</v>
      </c>
      <c r="U20">
        <v>3.971036E-2</v>
      </c>
      <c r="V20" s="83">
        <v>5.1675510000000001E-2</v>
      </c>
    </row>
    <row r="21" spans="1:22" s="88" customFormat="1" x14ac:dyDescent="0.35">
      <c r="A21" s="85">
        <v>31</v>
      </c>
      <c r="B21" s="86" t="s">
        <v>17</v>
      </c>
      <c r="C21" s="86">
        <v>160</v>
      </c>
      <c r="D21" s="86">
        <f t="shared" si="0"/>
        <v>4.3694364999999999E-2</v>
      </c>
      <c r="E21" s="86">
        <v>6</v>
      </c>
      <c r="F21" s="86" t="s">
        <v>68</v>
      </c>
      <c r="G21" s="86">
        <v>-0.05</v>
      </c>
      <c r="H21" s="86">
        <v>0.17</v>
      </c>
      <c r="I21" s="86">
        <v>1</v>
      </c>
      <c r="J21" s="86">
        <v>12</v>
      </c>
      <c r="K21" s="86">
        <v>81</v>
      </c>
      <c r="L21" s="86" t="s">
        <v>19</v>
      </c>
      <c r="M21" s="87">
        <v>3.5001619999999997E-2</v>
      </c>
      <c r="N21" s="87">
        <v>3.7358139999999998E-2</v>
      </c>
      <c r="O21" s="87">
        <v>4.0445479999999999E-2</v>
      </c>
      <c r="P21" s="87">
        <v>4.8487389999999998E-2</v>
      </c>
      <c r="Q21" s="87">
        <v>5.411237E-2</v>
      </c>
      <c r="R21" s="87">
        <v>4.893811E-2</v>
      </c>
      <c r="S21" s="87">
        <v>3.9245809999999999E-2</v>
      </c>
      <c r="T21" s="87">
        <v>4.3132980000000001E-2</v>
      </c>
      <c r="U21" s="87">
        <v>4.0291199999999999E-2</v>
      </c>
      <c r="V21" s="84">
        <v>4.9930549999999997E-2</v>
      </c>
    </row>
    <row r="22" spans="1:22" x14ac:dyDescent="0.35">
      <c r="A22" s="9">
        <v>32</v>
      </c>
      <c r="B22" s="10" t="s">
        <v>17</v>
      </c>
      <c r="C22" s="10">
        <v>160</v>
      </c>
      <c r="D22" s="10">
        <f t="shared" si="0"/>
        <v>4.2004857E-2</v>
      </c>
      <c r="E22" s="10">
        <v>6</v>
      </c>
      <c r="F22" s="10" t="s">
        <v>68</v>
      </c>
      <c r="G22" s="10">
        <v>0</v>
      </c>
      <c r="H22" s="10">
        <v>0.13</v>
      </c>
      <c r="I22" s="10">
        <v>1</v>
      </c>
      <c r="J22" s="10" t="s">
        <v>72</v>
      </c>
      <c r="K22" s="10">
        <v>81</v>
      </c>
      <c r="L22" s="10" t="s">
        <v>19</v>
      </c>
      <c r="M22" s="89">
        <v>3.315771E-2</v>
      </c>
      <c r="N22" s="89">
        <v>3.5515770000000002E-2</v>
      </c>
      <c r="O22" s="89">
        <v>3.842023E-2</v>
      </c>
      <c r="P22" s="80">
        <v>4.7716660000000001E-2</v>
      </c>
      <c r="Q22" s="80">
        <v>5.1671019999999998E-2</v>
      </c>
      <c r="R22" s="80">
        <v>4.8166180000000003E-2</v>
      </c>
      <c r="S22" s="89">
        <v>3.6477620000000002E-2</v>
      </c>
      <c r="T22" s="89">
        <v>3.8473170000000001E-2</v>
      </c>
      <c r="U22" s="89">
        <v>3.8343429999999998E-2</v>
      </c>
      <c r="V22" s="83">
        <v>5.2106779999999998E-2</v>
      </c>
    </row>
    <row r="23" spans="1:22" x14ac:dyDescent="0.35">
      <c r="A23" s="9">
        <v>32</v>
      </c>
      <c r="B23" s="10" t="s">
        <v>17</v>
      </c>
      <c r="C23" s="10">
        <v>160</v>
      </c>
      <c r="D23" s="10">
        <f t="shared" si="0"/>
        <v>4.3166904999999998E-2</v>
      </c>
      <c r="E23" s="10">
        <v>6</v>
      </c>
      <c r="F23" s="10" t="s">
        <v>68</v>
      </c>
      <c r="G23" s="10">
        <v>-0.05</v>
      </c>
      <c r="H23" s="10">
        <v>0.13</v>
      </c>
      <c r="I23" s="10">
        <v>1</v>
      </c>
      <c r="J23" s="10" t="s">
        <v>72</v>
      </c>
      <c r="K23" s="10">
        <v>81</v>
      </c>
      <c r="L23" s="10" t="s">
        <v>19</v>
      </c>
      <c r="M23">
        <v>3.4470069999999998E-2</v>
      </c>
      <c r="N23">
        <v>3.6883939999999997E-2</v>
      </c>
      <c r="O23">
        <v>3.9649410000000003E-2</v>
      </c>
      <c r="P23" s="80">
        <v>4.8270540000000001E-2</v>
      </c>
      <c r="Q23" s="80">
        <v>5.2903640000000002E-2</v>
      </c>
      <c r="R23" s="80">
        <v>4.8455289999999998E-2</v>
      </c>
      <c r="S23">
        <v>3.879063E-2</v>
      </c>
      <c r="T23">
        <v>4.1928340000000001E-2</v>
      </c>
      <c r="U23">
        <v>3.9960969999999998E-2</v>
      </c>
      <c r="V23" s="83">
        <v>5.035622E-2</v>
      </c>
    </row>
    <row r="24" spans="1:22" x14ac:dyDescent="0.35">
      <c r="A24" s="9">
        <v>33</v>
      </c>
      <c r="B24" s="10" t="s">
        <v>17</v>
      </c>
      <c r="C24" s="10">
        <v>320</v>
      </c>
      <c r="D24" s="10">
        <f t="shared" si="0"/>
        <v>4.3509052000000006E-2</v>
      </c>
      <c r="E24" s="10">
        <v>6</v>
      </c>
      <c r="F24" s="10" t="s">
        <v>73</v>
      </c>
      <c r="G24" s="10">
        <v>-0.04</v>
      </c>
      <c r="H24" s="10">
        <v>0.19</v>
      </c>
      <c r="I24" s="10">
        <v>1</v>
      </c>
      <c r="J24" s="10">
        <v>12</v>
      </c>
      <c r="K24" s="10">
        <v>81</v>
      </c>
      <c r="L24" s="10" t="s">
        <v>19</v>
      </c>
      <c r="M24">
        <v>3.5320379999999998E-2</v>
      </c>
      <c r="N24">
        <v>3.7602139999999999E-2</v>
      </c>
      <c r="O24">
        <v>4.0340239999999999E-2</v>
      </c>
      <c r="P24" s="80">
        <v>4.8706300000000001E-2</v>
      </c>
      <c r="Q24" s="80">
        <v>5.2937409999999997E-2</v>
      </c>
      <c r="R24" s="80">
        <v>4.8598309999999999E-2</v>
      </c>
      <c r="S24">
        <v>3.8983480000000001E-2</v>
      </c>
      <c r="T24">
        <v>4.2235000000000002E-2</v>
      </c>
      <c r="U24">
        <v>4.012371E-2</v>
      </c>
      <c r="V24" s="83">
        <v>5.0243549999999998E-2</v>
      </c>
    </row>
    <row r="25" spans="1:22" x14ac:dyDescent="0.35">
      <c r="A25" s="9">
        <v>33</v>
      </c>
      <c r="B25" s="10" t="s">
        <v>17</v>
      </c>
      <c r="C25" s="10">
        <v>320</v>
      </c>
      <c r="D25" s="10">
        <f t="shared" si="0"/>
        <v>4.3735334000000001E-2</v>
      </c>
      <c r="E25" s="10">
        <v>6</v>
      </c>
      <c r="F25" s="10" t="s">
        <v>68</v>
      </c>
      <c r="G25" s="10">
        <v>-0.04</v>
      </c>
      <c r="H25" s="10">
        <v>0.2</v>
      </c>
      <c r="I25" s="10">
        <v>1</v>
      </c>
      <c r="J25" s="10">
        <v>12</v>
      </c>
      <c r="K25" s="10">
        <v>81</v>
      </c>
      <c r="L25" s="10" t="s">
        <v>19</v>
      </c>
      <c r="M25">
        <v>3.5679450000000001E-2</v>
      </c>
      <c r="N25">
        <v>3.8008599999999997E-2</v>
      </c>
      <c r="O25">
        <v>4.0712940000000003E-2</v>
      </c>
      <c r="P25" s="80">
        <v>4.882599E-2</v>
      </c>
      <c r="Q25" s="80">
        <v>5.3004219999999998E-2</v>
      </c>
      <c r="R25" s="80">
        <v>4.8766810000000001E-2</v>
      </c>
      <c r="S25">
        <v>3.927278E-2</v>
      </c>
      <c r="T25">
        <v>4.2429469999999997E-2</v>
      </c>
      <c r="U25">
        <v>4.0295850000000001E-2</v>
      </c>
      <c r="V25" s="83">
        <v>5.0357230000000003E-2</v>
      </c>
    </row>
    <row r="26" spans="1:22" x14ac:dyDescent="0.35">
      <c r="A26" s="9">
        <v>34</v>
      </c>
      <c r="B26" s="10" t="s">
        <v>17</v>
      </c>
      <c r="C26" s="10">
        <v>160</v>
      </c>
      <c r="D26" s="10">
        <f t="shared" si="0"/>
        <v>4.2025170999999993E-2</v>
      </c>
      <c r="E26" s="10">
        <v>6</v>
      </c>
      <c r="F26" s="10" t="s">
        <v>68</v>
      </c>
      <c r="G26" s="10">
        <v>0</v>
      </c>
      <c r="H26" s="10">
        <v>0.13</v>
      </c>
      <c r="I26" s="10">
        <v>1</v>
      </c>
      <c r="J26" s="10" t="s">
        <v>74</v>
      </c>
      <c r="K26" s="10">
        <v>65</v>
      </c>
      <c r="L26" s="10" t="s">
        <v>19</v>
      </c>
      <c r="M26" s="89">
        <v>3.3172960000000001E-2</v>
      </c>
      <c r="N26" s="89">
        <v>3.5226819999999999E-2</v>
      </c>
      <c r="O26" s="89">
        <v>3.9219549999999999E-2</v>
      </c>
      <c r="P26" s="80">
        <v>4.795435E-2</v>
      </c>
      <c r="Q26" s="80">
        <v>5.2309300000000003E-2</v>
      </c>
      <c r="R26" s="80">
        <v>4.80077E-2</v>
      </c>
      <c r="S26" s="89">
        <v>3.5983979999999999E-2</v>
      </c>
      <c r="T26" s="89">
        <v>3.8110570000000003E-2</v>
      </c>
      <c r="U26" s="89">
        <v>3.8613229999999998E-2</v>
      </c>
      <c r="V26" s="83">
        <v>5.1653249999999998E-2</v>
      </c>
    </row>
    <row r="27" spans="1:22" x14ac:dyDescent="0.35">
      <c r="A27" s="9">
        <v>34</v>
      </c>
      <c r="B27" s="10" t="s">
        <v>17</v>
      </c>
      <c r="C27" s="10">
        <v>160</v>
      </c>
      <c r="D27" s="10">
        <f t="shared" si="0"/>
        <v>4.2079376999999994E-2</v>
      </c>
      <c r="E27" s="10">
        <v>6</v>
      </c>
      <c r="F27" s="10" t="s">
        <v>68</v>
      </c>
      <c r="G27" s="10">
        <v>0</v>
      </c>
      <c r="H27" s="10">
        <v>0.15</v>
      </c>
      <c r="I27" s="10">
        <v>1</v>
      </c>
      <c r="J27" s="10" t="s">
        <v>74</v>
      </c>
      <c r="K27" s="10">
        <v>65</v>
      </c>
      <c r="L27" s="10" t="s">
        <v>19</v>
      </c>
      <c r="M27">
        <v>3.369722E-2</v>
      </c>
      <c r="N27">
        <v>3.5765419999999999E-2</v>
      </c>
      <c r="O27">
        <v>3.94691E-2</v>
      </c>
      <c r="P27" s="80">
        <v>4.7678970000000001E-2</v>
      </c>
      <c r="Q27" s="80">
        <v>5.1786209999999999E-2</v>
      </c>
      <c r="R27" s="80">
        <v>4.7734020000000002E-2</v>
      </c>
      <c r="S27">
        <v>3.6412979999999998E-2</v>
      </c>
      <c r="T27">
        <v>3.8374999999999999E-2</v>
      </c>
      <c r="U27">
        <v>3.8748699999999997E-2</v>
      </c>
      <c r="V27" s="83">
        <v>5.1126150000000002E-2</v>
      </c>
    </row>
    <row r="28" spans="1:22" x14ac:dyDescent="0.35">
      <c r="A28" s="9">
        <v>35</v>
      </c>
      <c r="B28" s="10" t="s">
        <v>17</v>
      </c>
      <c r="C28" s="10">
        <v>150</v>
      </c>
      <c r="D28" s="10">
        <f t="shared" si="0"/>
        <v>4.2098538000000005E-2</v>
      </c>
      <c r="E28" s="10">
        <v>6</v>
      </c>
      <c r="F28" s="10" t="s">
        <v>68</v>
      </c>
      <c r="G28" s="10">
        <v>0</v>
      </c>
      <c r="H28" s="10">
        <v>0.15</v>
      </c>
      <c r="I28" s="10">
        <v>1</v>
      </c>
      <c r="J28" s="10" t="s">
        <v>74</v>
      </c>
      <c r="K28" s="10">
        <v>65</v>
      </c>
      <c r="L28" s="10" t="s">
        <v>19</v>
      </c>
      <c r="M28">
        <v>3.3586079999999997E-2</v>
      </c>
      <c r="N28">
        <v>3.6093729999999997E-2</v>
      </c>
      <c r="O28">
        <v>3.9300380000000003E-2</v>
      </c>
      <c r="P28" s="80">
        <v>4.7371099999999999E-2</v>
      </c>
      <c r="Q28" s="80">
        <v>5.1633659999999998E-2</v>
      </c>
      <c r="R28" s="80">
        <v>4.7988669999999997E-2</v>
      </c>
      <c r="S28">
        <v>3.6446579999999999E-2</v>
      </c>
      <c r="T28">
        <v>3.8813260000000002E-2</v>
      </c>
      <c r="U28">
        <v>3.799723E-2</v>
      </c>
      <c r="V28" s="83">
        <v>5.1754689999999999E-2</v>
      </c>
    </row>
    <row r="29" spans="1:22" x14ac:dyDescent="0.35">
      <c r="A29" s="93">
        <v>36</v>
      </c>
      <c r="B29" s="10" t="s">
        <v>17</v>
      </c>
      <c r="C29" s="10">
        <v>300</v>
      </c>
      <c r="D29" s="10" t="s">
        <v>27</v>
      </c>
      <c r="E29" s="10">
        <v>7</v>
      </c>
      <c r="F29" s="10" t="s">
        <v>75</v>
      </c>
      <c r="G29" s="10" t="s">
        <v>27</v>
      </c>
      <c r="H29" s="10">
        <v>1.08</v>
      </c>
      <c r="I29" s="10">
        <v>1</v>
      </c>
      <c r="J29" s="10">
        <v>12</v>
      </c>
      <c r="K29" s="10">
        <v>65</v>
      </c>
      <c r="L29" s="10" t="s">
        <v>19</v>
      </c>
      <c r="M29" s="92" t="s">
        <v>76</v>
      </c>
      <c r="P29" s="80"/>
      <c r="Q29" s="80"/>
      <c r="R29" s="80"/>
      <c r="V29" s="83"/>
    </row>
    <row r="30" spans="1:22" x14ac:dyDescent="0.35">
      <c r="A30" s="9">
        <v>37</v>
      </c>
      <c r="B30" s="10" t="s">
        <v>78</v>
      </c>
      <c r="C30" s="10" t="s">
        <v>79</v>
      </c>
      <c r="D30" s="10">
        <f t="shared" si="0"/>
        <v>4.1695415999999999E-2</v>
      </c>
      <c r="E30" s="10">
        <v>6</v>
      </c>
      <c r="F30" s="10" t="s">
        <v>68</v>
      </c>
      <c r="G30" s="10">
        <v>0</v>
      </c>
      <c r="H30" s="10">
        <v>0.15</v>
      </c>
      <c r="I30" s="10">
        <v>1</v>
      </c>
      <c r="J30" s="10">
        <v>12</v>
      </c>
      <c r="K30" s="10">
        <v>65</v>
      </c>
      <c r="L30" s="10" t="s">
        <v>19</v>
      </c>
      <c r="M30">
        <v>3.3282859999999997E-2</v>
      </c>
      <c r="N30">
        <v>3.5609269999999998E-2</v>
      </c>
      <c r="O30">
        <v>3.7238260000000002E-2</v>
      </c>
      <c r="P30" s="80">
        <v>4.7264059999999997E-2</v>
      </c>
      <c r="Q30" s="80">
        <v>5.1097289999999997E-2</v>
      </c>
      <c r="R30" s="80">
        <v>4.7192440000000002E-2</v>
      </c>
      <c r="S30">
        <v>3.596622E-2</v>
      </c>
      <c r="T30">
        <v>3.8521359999999998E-2</v>
      </c>
      <c r="U30">
        <v>3.846695E-2</v>
      </c>
      <c r="V30" s="83">
        <v>5.2315449999999999E-2</v>
      </c>
    </row>
    <row r="31" spans="1:22" s="22" customFormat="1" x14ac:dyDescent="0.35">
      <c r="A31" s="61">
        <v>37</v>
      </c>
      <c r="B31" s="52" t="s">
        <v>78</v>
      </c>
      <c r="C31" s="52" t="s">
        <v>79</v>
      </c>
      <c r="D31" s="52">
        <f t="shared" si="0"/>
        <v>4.1626471999999998E-2</v>
      </c>
      <c r="E31" s="52">
        <v>6</v>
      </c>
      <c r="F31" s="52" t="s">
        <v>68</v>
      </c>
      <c r="G31" s="52">
        <v>0</v>
      </c>
      <c r="H31" s="52">
        <v>0.13</v>
      </c>
      <c r="I31" s="52">
        <v>1</v>
      </c>
      <c r="J31" s="52">
        <v>12</v>
      </c>
      <c r="K31" s="52">
        <v>65</v>
      </c>
      <c r="L31" s="52" t="s">
        <v>19</v>
      </c>
      <c r="M31" s="96">
        <v>3.2767310000000001E-2</v>
      </c>
      <c r="N31" s="96">
        <v>3.5091589999999999E-2</v>
      </c>
      <c r="O31" s="96">
        <v>3.6854970000000001E-2</v>
      </c>
      <c r="P31" s="97">
        <v>4.7490989999999997E-2</v>
      </c>
      <c r="Q31" s="97">
        <v>5.155527E-2</v>
      </c>
      <c r="R31" s="97">
        <v>4.7421100000000001E-2</v>
      </c>
      <c r="S31" s="96">
        <v>3.5517180000000002E-2</v>
      </c>
      <c r="T31" s="96">
        <v>3.8303740000000003E-2</v>
      </c>
      <c r="U31" s="96">
        <v>3.8381949999999998E-2</v>
      </c>
      <c r="V31" s="98">
        <v>5.2880620000000003E-2</v>
      </c>
    </row>
    <row r="32" spans="1:22" x14ac:dyDescent="0.35">
      <c r="A32" s="9">
        <v>37</v>
      </c>
      <c r="B32" s="10" t="s">
        <v>78</v>
      </c>
      <c r="C32" s="10" t="s">
        <v>79</v>
      </c>
      <c r="D32" s="10">
        <f t="shared" si="0"/>
        <v>4.1859140000000003E-2</v>
      </c>
      <c r="E32" s="10">
        <v>6</v>
      </c>
      <c r="F32" s="10" t="s">
        <v>68</v>
      </c>
      <c r="G32" s="10">
        <v>0</v>
      </c>
      <c r="H32" s="10">
        <v>0.11</v>
      </c>
      <c r="I32" s="10">
        <v>1</v>
      </c>
      <c r="J32" s="10">
        <v>12</v>
      </c>
      <c r="K32" s="10">
        <v>65</v>
      </c>
      <c r="L32" s="10" t="s">
        <v>19</v>
      </c>
      <c r="M32">
        <v>3.2489539999999997E-2</v>
      </c>
      <c r="N32">
        <v>3.4852099999999997E-2</v>
      </c>
      <c r="O32">
        <v>3.680829E-2</v>
      </c>
      <c r="P32" s="80">
        <v>4.8015849999999999E-2</v>
      </c>
      <c r="Q32" s="80">
        <v>5.2371359999999999E-2</v>
      </c>
      <c r="R32" s="80">
        <v>4.7953759999999998E-2</v>
      </c>
      <c r="S32">
        <v>3.534619E-2</v>
      </c>
      <c r="T32">
        <v>3.8468309999999999E-2</v>
      </c>
      <c r="U32">
        <v>3.861912E-2</v>
      </c>
      <c r="V32" s="83">
        <v>5.366688E-2</v>
      </c>
    </row>
    <row r="33" spans="1:22" x14ac:dyDescent="0.35">
      <c r="A33" s="9">
        <v>37</v>
      </c>
      <c r="B33" s="10" t="s">
        <v>78</v>
      </c>
      <c r="C33" s="10" t="s">
        <v>79</v>
      </c>
      <c r="D33" s="10">
        <f t="shared" ref="D33" si="1">AVERAGE(M33:V33)</f>
        <v>4.3789388999999998E-2</v>
      </c>
      <c r="E33" s="10">
        <v>6</v>
      </c>
      <c r="F33" s="10" t="s">
        <v>68</v>
      </c>
      <c r="G33" s="10">
        <v>-0.05</v>
      </c>
      <c r="H33" s="10">
        <v>0.19</v>
      </c>
      <c r="I33" s="10">
        <v>1</v>
      </c>
      <c r="J33" s="10">
        <v>12</v>
      </c>
      <c r="K33" s="10">
        <v>65</v>
      </c>
      <c r="L33" s="10" t="s">
        <v>19</v>
      </c>
      <c r="M33">
        <v>3.5286539999999998E-2</v>
      </c>
      <c r="N33">
        <v>3.7820399999999997E-2</v>
      </c>
      <c r="O33">
        <v>3.9905330000000003E-2</v>
      </c>
      <c r="P33" s="80">
        <v>4.8631889999999997E-2</v>
      </c>
      <c r="Q33" s="80">
        <v>5.3457730000000002E-2</v>
      </c>
      <c r="R33" s="80">
        <v>4.8525310000000002E-2</v>
      </c>
      <c r="S33">
        <v>3.878939E-2</v>
      </c>
      <c r="T33">
        <v>4.3142340000000001E-2</v>
      </c>
      <c r="U33">
        <v>4.1290170000000001E-2</v>
      </c>
      <c r="V33" s="83">
        <v>5.104479E-2</v>
      </c>
    </row>
    <row r="34" spans="1:22" x14ac:dyDescent="0.35">
      <c r="A34" s="9">
        <v>38</v>
      </c>
      <c r="B34" s="10" t="s">
        <v>81</v>
      </c>
      <c r="C34" s="10">
        <v>300</v>
      </c>
      <c r="D34" s="10">
        <f t="shared" ref="D34" si="2">AVERAGE(M34:V34)</f>
        <v>4.6885218896111136E-2</v>
      </c>
      <c r="E34" s="10">
        <v>6</v>
      </c>
      <c r="F34" s="10" t="s">
        <v>81</v>
      </c>
      <c r="G34" s="10" t="s">
        <v>27</v>
      </c>
      <c r="H34" s="10" t="s">
        <v>27</v>
      </c>
      <c r="I34" s="10">
        <v>1</v>
      </c>
      <c r="J34" s="10">
        <v>12</v>
      </c>
      <c r="K34" s="10">
        <v>65</v>
      </c>
      <c r="L34" s="10" t="s">
        <v>19</v>
      </c>
      <c r="M34">
        <v>3.5923129554265097E-2</v>
      </c>
      <c r="N34">
        <v>3.4062190517538199E-2</v>
      </c>
      <c r="O34">
        <v>3.83450116668562E-2</v>
      </c>
      <c r="P34">
        <v>4.5371983356751001E-2</v>
      </c>
      <c r="Q34">
        <v>4.9973872780999497E-2</v>
      </c>
      <c r="R34">
        <v>4.4892224331356201E-2</v>
      </c>
      <c r="S34">
        <v>3.8673421166941897E-2</v>
      </c>
      <c r="T34">
        <v>5.7948554805202397E-2</v>
      </c>
      <c r="U34">
        <v>7.1459669772956494E-2</v>
      </c>
      <c r="V34">
        <v>5.2202131008244397E-2</v>
      </c>
    </row>
    <row r="35" spans="1:22" x14ac:dyDescent="0.35">
      <c r="A35" s="9">
        <v>38</v>
      </c>
      <c r="B35" s="10" t="s">
        <v>81</v>
      </c>
      <c r="C35" s="10">
        <v>800</v>
      </c>
      <c r="D35" s="10">
        <f>AVERAGE(M35:V35)</f>
        <v>4.6692044000000002E-2</v>
      </c>
      <c r="E35" s="10">
        <v>6</v>
      </c>
      <c r="F35" s="10" t="s">
        <v>81</v>
      </c>
      <c r="G35" s="10" t="s">
        <v>27</v>
      </c>
      <c r="H35" s="10" t="s">
        <v>27</v>
      </c>
      <c r="I35" s="10">
        <v>1</v>
      </c>
      <c r="J35" s="10">
        <v>12</v>
      </c>
      <c r="K35" s="10">
        <v>65</v>
      </c>
      <c r="L35" s="10" t="s">
        <v>19</v>
      </c>
      <c r="M35">
        <v>3.5439310000000002E-2</v>
      </c>
      <c r="N35">
        <v>3.3954829999999998E-2</v>
      </c>
      <c r="O35">
        <v>3.8720129999999998E-2</v>
      </c>
      <c r="P35">
        <v>4.5217390000000003E-2</v>
      </c>
      <c r="Q35">
        <v>4.9802730000000003E-2</v>
      </c>
      <c r="R35">
        <v>4.5389449999999998E-2</v>
      </c>
      <c r="S35">
        <v>3.8586629999999997E-2</v>
      </c>
      <c r="T35">
        <v>5.7783790000000002E-2</v>
      </c>
      <c r="U35">
        <v>7.0698780000000003E-2</v>
      </c>
      <c r="V35">
        <v>5.1327400000000002E-2</v>
      </c>
    </row>
    <row r="36" spans="1:22" s="22" customFormat="1" x14ac:dyDescent="0.35">
      <c r="A36" s="61">
        <v>39</v>
      </c>
      <c r="B36" s="52" t="s">
        <v>78</v>
      </c>
      <c r="C36" s="52" t="s">
        <v>82</v>
      </c>
      <c r="D36" s="52">
        <f t="shared" ref="D36:D46" si="3">AVERAGE(M36:V36)</f>
        <v>4.1776191000000004E-2</v>
      </c>
      <c r="E36" s="52">
        <v>6</v>
      </c>
      <c r="F36" s="52" t="s">
        <v>68</v>
      </c>
      <c r="G36" s="52">
        <v>0</v>
      </c>
      <c r="H36" s="52">
        <v>0.13</v>
      </c>
      <c r="I36" s="52">
        <v>1</v>
      </c>
      <c r="J36" s="52">
        <v>12</v>
      </c>
      <c r="K36" s="52">
        <v>65</v>
      </c>
      <c r="L36" s="52" t="s">
        <v>84</v>
      </c>
      <c r="M36" s="96">
        <v>3.3547420000000001E-2</v>
      </c>
      <c r="N36" s="96">
        <v>3.496469E-2</v>
      </c>
      <c r="O36" s="96">
        <v>3.700883E-2</v>
      </c>
      <c r="P36" s="96">
        <v>4.7300189999999999E-2</v>
      </c>
      <c r="Q36" s="96">
        <v>5.1397619999999998E-2</v>
      </c>
      <c r="R36" s="96">
        <v>4.7656709999999998E-2</v>
      </c>
      <c r="S36" s="96">
        <v>3.5829779999999999E-2</v>
      </c>
      <c r="T36" s="96">
        <v>3.8667319999999998E-2</v>
      </c>
      <c r="U36" s="96">
        <v>3.8667710000000001E-2</v>
      </c>
      <c r="V36" s="96">
        <v>5.272164E-2</v>
      </c>
    </row>
    <row r="37" spans="1:22" x14ac:dyDescent="0.35">
      <c r="A37" s="9">
        <v>40</v>
      </c>
      <c r="B37" s="10" t="s">
        <v>78</v>
      </c>
      <c r="C37" s="10" t="s">
        <v>82</v>
      </c>
      <c r="D37" s="10">
        <f t="shared" si="3"/>
        <v>4.1856115000000006E-2</v>
      </c>
      <c r="E37" s="10">
        <v>6</v>
      </c>
      <c r="F37" s="10" t="s">
        <v>68</v>
      </c>
      <c r="G37" s="10">
        <v>0</v>
      </c>
      <c r="H37" s="10">
        <v>0.15</v>
      </c>
      <c r="I37" s="10">
        <v>1</v>
      </c>
      <c r="J37" s="10">
        <v>12</v>
      </c>
      <c r="K37" s="10">
        <v>65</v>
      </c>
      <c r="L37" s="10" t="s">
        <v>84</v>
      </c>
      <c r="M37">
        <v>3.4032260000000002E-2</v>
      </c>
      <c r="N37">
        <v>3.5511580000000001E-2</v>
      </c>
      <c r="O37">
        <v>3.7398470000000003E-2</v>
      </c>
      <c r="P37">
        <v>4.7085780000000001E-2</v>
      </c>
      <c r="Q37">
        <v>5.0947260000000001E-2</v>
      </c>
      <c r="R37">
        <v>4.7415760000000001E-2</v>
      </c>
      <c r="S37">
        <v>3.6264900000000003E-2</v>
      </c>
      <c r="T37">
        <v>3.8887819999999997E-2</v>
      </c>
      <c r="U37">
        <v>3.8848840000000003E-2</v>
      </c>
      <c r="V37">
        <v>5.2168480000000003E-2</v>
      </c>
    </row>
    <row r="38" spans="1:22" x14ac:dyDescent="0.35">
      <c r="A38" s="9">
        <v>41</v>
      </c>
      <c r="B38" s="10" t="s">
        <v>78</v>
      </c>
      <c r="C38" s="10" t="s">
        <v>82</v>
      </c>
      <c r="D38" s="10">
        <f t="shared" si="3"/>
        <v>4.5463853000000012E-2</v>
      </c>
      <c r="E38" s="10">
        <v>6</v>
      </c>
      <c r="F38" s="10" t="s">
        <v>68</v>
      </c>
      <c r="G38" s="10">
        <v>0</v>
      </c>
      <c r="H38" s="10">
        <v>0.1</v>
      </c>
      <c r="I38" s="10">
        <v>1</v>
      </c>
      <c r="J38" s="10">
        <v>13</v>
      </c>
      <c r="K38" s="10">
        <v>33</v>
      </c>
      <c r="L38" s="10" t="s">
        <v>83</v>
      </c>
      <c r="M38">
        <v>3.8214480000000002E-2</v>
      </c>
      <c r="N38">
        <v>3.679822E-2</v>
      </c>
      <c r="O38">
        <v>4.2124010000000003E-2</v>
      </c>
      <c r="P38">
        <v>4.9408880000000002E-2</v>
      </c>
      <c r="Q38">
        <v>5.482865E-2</v>
      </c>
      <c r="R38">
        <v>5.3906160000000002E-2</v>
      </c>
      <c r="S38">
        <v>4.1243630000000003E-2</v>
      </c>
      <c r="T38">
        <v>4.1962609999999997E-2</v>
      </c>
      <c r="U38">
        <v>4.0659420000000002E-2</v>
      </c>
      <c r="V38">
        <v>5.5492470000000002E-2</v>
      </c>
    </row>
    <row r="39" spans="1:22" x14ac:dyDescent="0.35">
      <c r="A39" s="9">
        <v>42</v>
      </c>
      <c r="B39" s="10" t="s">
        <v>78</v>
      </c>
      <c r="C39" s="10" t="s">
        <v>82</v>
      </c>
      <c r="D39" s="10">
        <f t="shared" si="3"/>
        <v>4.1828056000000002E-2</v>
      </c>
      <c r="E39" s="10">
        <v>6</v>
      </c>
      <c r="F39" s="10" t="s">
        <v>85</v>
      </c>
      <c r="G39" s="10">
        <v>0</v>
      </c>
      <c r="H39" s="10">
        <v>0.1</v>
      </c>
      <c r="I39" s="10">
        <v>1</v>
      </c>
      <c r="J39" s="10">
        <v>12</v>
      </c>
      <c r="K39" s="10">
        <v>65</v>
      </c>
      <c r="L39" s="10" t="s">
        <v>83</v>
      </c>
      <c r="M39">
        <v>3.39338E-2</v>
      </c>
      <c r="N39">
        <v>3.5723730000000002E-2</v>
      </c>
      <c r="O39">
        <v>3.7165999999999998E-2</v>
      </c>
      <c r="P39">
        <v>4.709232E-2</v>
      </c>
      <c r="Q39">
        <v>5.084822E-2</v>
      </c>
      <c r="R39">
        <v>4.7528380000000002E-2</v>
      </c>
      <c r="S39">
        <v>3.6455660000000001E-2</v>
      </c>
      <c r="T39">
        <v>3.8625130000000001E-2</v>
      </c>
      <c r="U39">
        <v>3.893928E-2</v>
      </c>
      <c r="V39">
        <v>5.196804E-2</v>
      </c>
    </row>
    <row r="40" spans="1:22" s="22" customFormat="1" x14ac:dyDescent="0.35">
      <c r="A40" s="61">
        <v>42</v>
      </c>
      <c r="B40" s="52" t="s">
        <v>78</v>
      </c>
      <c r="C40" s="52" t="s">
        <v>82</v>
      </c>
      <c r="D40" s="52">
        <f t="shared" si="3"/>
        <v>4.1782615999999995E-2</v>
      </c>
      <c r="E40" s="52">
        <v>6</v>
      </c>
      <c r="F40" s="52" t="s">
        <v>85</v>
      </c>
      <c r="G40" s="52">
        <v>0</v>
      </c>
      <c r="H40" s="52">
        <v>0.09</v>
      </c>
      <c r="I40" s="52">
        <v>1</v>
      </c>
      <c r="J40" s="52">
        <v>12</v>
      </c>
      <c r="K40" s="52">
        <v>65</v>
      </c>
      <c r="L40" s="52" t="s">
        <v>83</v>
      </c>
      <c r="M40" s="96">
        <v>3.3566749999999999E-2</v>
      </c>
      <c r="N40" s="96">
        <v>3.5334020000000001E-2</v>
      </c>
      <c r="O40" s="96">
        <v>3.6886189999999999E-2</v>
      </c>
      <c r="P40" s="96">
        <v>4.7287419999999997E-2</v>
      </c>
      <c r="Q40" s="96">
        <v>5.1194490000000002E-2</v>
      </c>
      <c r="R40" s="96">
        <v>4.7749689999999997E-2</v>
      </c>
      <c r="S40" s="96">
        <v>3.6128140000000003E-2</v>
      </c>
      <c r="T40" s="96">
        <v>3.8447090000000003E-2</v>
      </c>
      <c r="U40" s="96">
        <v>3.8804890000000002E-2</v>
      </c>
      <c r="V40" s="96">
        <v>5.2427479999999999E-2</v>
      </c>
    </row>
    <row r="41" spans="1:22" x14ac:dyDescent="0.35">
      <c r="A41" s="9">
        <v>42</v>
      </c>
      <c r="B41" s="10" t="s">
        <v>78</v>
      </c>
      <c r="C41" s="10" t="s">
        <v>82</v>
      </c>
      <c r="D41" s="10">
        <f t="shared" si="3"/>
        <v>4.1926202000000003E-2</v>
      </c>
      <c r="E41" s="10">
        <v>6</v>
      </c>
      <c r="F41" s="10" t="s">
        <v>85</v>
      </c>
      <c r="G41" s="10">
        <v>0</v>
      </c>
      <c r="H41" s="10">
        <v>0.08</v>
      </c>
      <c r="I41" s="10">
        <v>1</v>
      </c>
      <c r="J41" s="10">
        <v>12</v>
      </c>
      <c r="K41" s="10">
        <v>65</v>
      </c>
      <c r="L41" s="10" t="s">
        <v>83</v>
      </c>
      <c r="M41">
        <v>3.3342810000000001E-2</v>
      </c>
      <c r="N41">
        <v>3.5092520000000002E-2</v>
      </c>
      <c r="O41">
        <v>3.6805270000000001E-2</v>
      </c>
      <c r="P41">
        <v>4.7671379999999999E-2</v>
      </c>
      <c r="Q41">
        <v>5.176853E-2</v>
      </c>
      <c r="R41">
        <v>4.8167910000000001E-2</v>
      </c>
      <c r="S41">
        <v>3.5983439999999998E-2</v>
      </c>
      <c r="T41">
        <v>3.8507090000000001E-2</v>
      </c>
      <c r="U41">
        <v>3.8853680000000002E-2</v>
      </c>
      <c r="V41">
        <v>5.3069390000000001E-2</v>
      </c>
    </row>
    <row r="42" spans="1:22" x14ac:dyDescent="0.35">
      <c r="A42" s="9">
        <v>42</v>
      </c>
      <c r="B42" s="10" t="s">
        <v>78</v>
      </c>
      <c r="C42" s="10" t="s">
        <v>82</v>
      </c>
      <c r="D42" s="10">
        <f t="shared" si="3"/>
        <v>4.4456408000000003E-2</v>
      </c>
      <c r="E42" s="10">
        <v>6</v>
      </c>
      <c r="F42" s="10" t="s">
        <v>85</v>
      </c>
      <c r="G42" s="10">
        <v>-0.05</v>
      </c>
      <c r="H42" s="10">
        <v>0.13</v>
      </c>
      <c r="I42" s="10">
        <v>1</v>
      </c>
      <c r="J42" s="10">
        <v>12</v>
      </c>
      <c r="K42" s="10">
        <v>65</v>
      </c>
      <c r="L42" s="10" t="s">
        <v>83</v>
      </c>
      <c r="M42">
        <v>3.6831759999999998E-2</v>
      </c>
      <c r="N42">
        <v>3.9280929999999999E-2</v>
      </c>
      <c r="O42">
        <v>4.1030459999999998E-2</v>
      </c>
      <c r="P42">
        <v>4.8826799999999997E-2</v>
      </c>
      <c r="Q42">
        <v>5.3152369999999997E-2</v>
      </c>
      <c r="R42">
        <v>4.9227260000000002E-2</v>
      </c>
      <c r="S42">
        <v>4.0084799999999997E-2</v>
      </c>
      <c r="T42">
        <v>4.338065E-2</v>
      </c>
      <c r="U42">
        <v>4.1741449999999999E-2</v>
      </c>
      <c r="V42" s="96">
        <v>5.10076E-2</v>
      </c>
    </row>
    <row r="43" spans="1:22" s="22" customFormat="1" x14ac:dyDescent="0.35">
      <c r="A43" s="61">
        <v>42</v>
      </c>
      <c r="B43" s="52" t="s">
        <v>78</v>
      </c>
      <c r="C43" s="52" t="s">
        <v>82</v>
      </c>
      <c r="D43" s="52">
        <f t="shared" si="3"/>
        <v>4.1685797999999996E-2</v>
      </c>
      <c r="E43" s="52">
        <v>6</v>
      </c>
      <c r="F43" s="52" t="s">
        <v>85</v>
      </c>
      <c r="G43" s="52">
        <v>0</v>
      </c>
      <c r="H43" s="52">
        <v>0.09</v>
      </c>
      <c r="I43" s="52" t="s">
        <v>86</v>
      </c>
      <c r="J43" s="52">
        <v>12</v>
      </c>
      <c r="K43" s="52">
        <v>65</v>
      </c>
      <c r="L43" s="52" t="s">
        <v>83</v>
      </c>
      <c r="M43" s="96">
        <v>3.3406900000000003E-2</v>
      </c>
      <c r="N43" s="96">
        <v>3.5184479999999997E-2</v>
      </c>
      <c r="O43" s="96">
        <v>3.6654329999999999E-2</v>
      </c>
      <c r="P43" s="96">
        <v>4.7247020000000001E-2</v>
      </c>
      <c r="Q43" s="96">
        <v>5.131571E-2</v>
      </c>
      <c r="R43" s="96">
        <v>4.7771689999999999E-2</v>
      </c>
      <c r="S43" s="96">
        <v>3.5882499999999998E-2</v>
      </c>
      <c r="T43" s="96">
        <v>3.8225759999999998E-2</v>
      </c>
      <c r="U43" s="96">
        <v>3.8748119999999997E-2</v>
      </c>
      <c r="V43" s="96">
        <v>5.2421469999999998E-2</v>
      </c>
    </row>
    <row r="44" spans="1:22" x14ac:dyDescent="0.35">
      <c r="A44" s="9">
        <v>43</v>
      </c>
      <c r="B44" s="10" t="s">
        <v>78</v>
      </c>
      <c r="C44" s="10" t="s">
        <v>80</v>
      </c>
      <c r="D44" s="10" t="e">
        <f t="shared" si="3"/>
        <v>#DIV/0!</v>
      </c>
      <c r="E44" s="10">
        <v>6</v>
      </c>
      <c r="F44" s="10" t="s">
        <v>85</v>
      </c>
      <c r="I44" s="10">
        <v>1</v>
      </c>
      <c r="J44" s="10">
        <v>12</v>
      </c>
      <c r="K44" s="10">
        <v>65</v>
      </c>
      <c r="L44" s="10" t="s">
        <v>84</v>
      </c>
    </row>
    <row r="45" spans="1:22" x14ac:dyDescent="0.35">
      <c r="D45" s="10" t="e">
        <f t="shared" si="3"/>
        <v>#DIV/0!</v>
      </c>
    </row>
    <row r="46" spans="1:22" x14ac:dyDescent="0.35">
      <c r="D46" s="10" t="e">
        <f t="shared" si="3"/>
        <v>#DIV/0!</v>
      </c>
    </row>
  </sheetData>
  <autoFilter ref="A1:V1">
    <sortState ref="A2:V32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pane xSplit="1" topLeftCell="E1" activePane="topRight" state="frozen"/>
      <selection pane="topRight" activeCell="M29" sqref="M29"/>
    </sheetView>
  </sheetViews>
  <sheetFormatPr defaultRowHeight="14.5" x14ac:dyDescent="0.35"/>
  <cols>
    <col min="1" max="1" width="18.7265625" style="57" bestFit="1" customWidth="1"/>
    <col min="2" max="2" width="31.08984375" style="57" bestFit="1" customWidth="1"/>
    <col min="3" max="3" width="20.453125" style="57" customWidth="1"/>
    <col min="4" max="4" width="20.7265625" bestFit="1" customWidth="1"/>
    <col min="5" max="7" width="20.453125" style="57" customWidth="1"/>
    <col min="8" max="9" width="20.453125" style="67" customWidth="1"/>
    <col min="10" max="10" width="18.453125" customWidth="1"/>
    <col min="11" max="11" width="17.90625" customWidth="1"/>
    <col min="12" max="12" width="18.81640625" customWidth="1"/>
    <col min="13" max="13" width="17.54296875" customWidth="1"/>
    <col min="14" max="14" width="15.08984375" customWidth="1"/>
  </cols>
  <sheetData>
    <row r="1" spans="1:14" x14ac:dyDescent="0.35">
      <c r="A1" s="57" t="s">
        <v>24</v>
      </c>
      <c r="B1" s="57" t="s">
        <v>38</v>
      </c>
    </row>
    <row r="2" spans="1:14" x14ac:dyDescent="0.35">
      <c r="B2" s="57" t="s">
        <v>77</v>
      </c>
    </row>
    <row r="3" spans="1:14" s="58" customFormat="1" ht="29" x14ac:dyDescent="0.35">
      <c r="A3" s="58" t="s">
        <v>46</v>
      </c>
      <c r="B3" s="77" t="s">
        <v>39</v>
      </c>
      <c r="C3" s="58" t="s">
        <v>40</v>
      </c>
      <c r="D3" s="58" t="s">
        <v>41</v>
      </c>
      <c r="E3" s="58" t="s">
        <v>42</v>
      </c>
      <c r="F3" s="77" t="s">
        <v>44</v>
      </c>
      <c r="G3" s="58" t="s">
        <v>45</v>
      </c>
      <c r="H3" s="58" t="s">
        <v>47</v>
      </c>
      <c r="I3" s="58" t="s">
        <v>49</v>
      </c>
      <c r="J3" s="58" t="s">
        <v>51</v>
      </c>
      <c r="K3" s="76" t="s">
        <v>52</v>
      </c>
      <c r="L3" s="70" t="s">
        <v>53</v>
      </c>
      <c r="M3" s="70" t="s">
        <v>54</v>
      </c>
      <c r="N3" s="58" t="s">
        <v>55</v>
      </c>
    </row>
    <row r="4" spans="1:14" s="57" customFormat="1" x14ac:dyDescent="0.35">
      <c r="A4" s="57">
        <v>0.05</v>
      </c>
      <c r="E4" s="4">
        <v>4.75338567811385E-2</v>
      </c>
      <c r="F4" s="4"/>
      <c r="G4" s="4"/>
      <c r="H4" s="4"/>
      <c r="I4" s="4"/>
    </row>
    <row r="5" spans="1:14" s="57" customFormat="1" x14ac:dyDescent="0.35">
      <c r="A5" s="57">
        <v>0.09</v>
      </c>
      <c r="E5" s="4">
        <v>4.3792507643421602E-2</v>
      </c>
      <c r="F5" s="4"/>
      <c r="G5" s="4"/>
      <c r="H5" s="4"/>
      <c r="I5" s="4"/>
    </row>
    <row r="6" spans="1:14" s="57" customFormat="1" x14ac:dyDescent="0.35">
      <c r="A6" s="57">
        <v>0.1</v>
      </c>
      <c r="E6" s="4">
        <v>4.3256873216051803E-2</v>
      </c>
      <c r="F6" s="4">
        <v>4.2307256046362901E-2</v>
      </c>
      <c r="G6" s="4"/>
      <c r="H6" s="4"/>
      <c r="I6" s="4">
        <v>4.3212454248782402E-2</v>
      </c>
      <c r="M6" s="57">
        <v>4.39381890981278E-2</v>
      </c>
    </row>
    <row r="7" spans="1:14" s="57" customFormat="1" x14ac:dyDescent="0.35">
      <c r="A7" s="57">
        <v>0.11</v>
      </c>
      <c r="E7" s="4"/>
      <c r="F7" s="4">
        <v>4.2130399006664397E-2</v>
      </c>
      <c r="G7" s="4"/>
      <c r="H7" s="4"/>
      <c r="I7" s="4"/>
      <c r="J7" s="57">
        <v>4.28221278802439E-2</v>
      </c>
      <c r="K7" s="57">
        <v>4.21094473984472E-2</v>
      </c>
    </row>
    <row r="8" spans="1:14" s="57" customFormat="1" x14ac:dyDescent="0.35">
      <c r="A8" s="57">
        <v>0.12</v>
      </c>
      <c r="E8" s="4"/>
      <c r="F8" s="4">
        <v>4.1943925701797898E-2</v>
      </c>
      <c r="G8" s="4">
        <v>4.2017468862589599E-2</v>
      </c>
      <c r="H8" s="4">
        <v>4.1959444742768297E-2</v>
      </c>
      <c r="I8" s="4">
        <v>4.2706626126000298E-2</v>
      </c>
      <c r="J8" s="57">
        <v>4.2619532469727002E-2</v>
      </c>
      <c r="K8" s="57">
        <v>4.1985175436617402E-2</v>
      </c>
      <c r="L8" s="57">
        <v>4.3297902740617303E-2</v>
      </c>
      <c r="M8" s="57">
        <v>4.3347377478609499E-2</v>
      </c>
      <c r="N8" s="57">
        <v>4.2611488631951799E-2</v>
      </c>
    </row>
    <row r="9" spans="1:14" s="57" customFormat="1" x14ac:dyDescent="0.35">
      <c r="A9" s="57">
        <v>0.13</v>
      </c>
      <c r="E9" s="4"/>
      <c r="F9" s="60">
        <v>4.1870364728160497E-2</v>
      </c>
      <c r="G9" s="60">
        <v>4.19364069758019E-2</v>
      </c>
      <c r="H9" s="4">
        <v>4.18862787737408E-2</v>
      </c>
      <c r="I9" s="5">
        <v>4.2595368239960997E-2</v>
      </c>
      <c r="J9" s="69">
        <v>4.2503136398099599E-2</v>
      </c>
      <c r="K9" s="57">
        <v>4.1869213912089802E-2</v>
      </c>
      <c r="L9" s="57">
        <v>4.3165525333729401E-2</v>
      </c>
      <c r="M9" s="57">
        <v>4.3210744461842497E-2</v>
      </c>
      <c r="N9" s="57">
        <v>4.2506304091136697E-2</v>
      </c>
    </row>
    <row r="10" spans="1:14" s="68" customFormat="1" x14ac:dyDescent="0.35">
      <c r="A10" s="68">
        <v>0.13500000000000001</v>
      </c>
      <c r="E10" s="4"/>
      <c r="F10" s="4"/>
      <c r="G10" s="4"/>
      <c r="H10" s="4"/>
      <c r="I10" s="5"/>
      <c r="J10" s="69"/>
      <c r="K10" s="71">
        <v>4.18616903775813E-2</v>
      </c>
      <c r="L10" s="69">
        <v>4.3135388837376103E-2</v>
      </c>
      <c r="N10" s="68">
        <v>4.2482045251019201E-2</v>
      </c>
    </row>
    <row r="11" spans="1:14" s="57" customFormat="1" x14ac:dyDescent="0.35">
      <c r="A11" s="57">
        <v>0.15</v>
      </c>
      <c r="E11" s="5">
        <v>4.1979439219828302E-2</v>
      </c>
      <c r="F11" s="4">
        <v>4.18919802641173E-2</v>
      </c>
      <c r="G11" s="4">
        <v>4.20054602382312E-2</v>
      </c>
      <c r="H11" s="60">
        <v>4.1885579746588297E-2</v>
      </c>
      <c r="I11" s="4">
        <v>4.2605126360506798E-2</v>
      </c>
      <c r="J11" s="57">
        <v>4.2516045848814202E-2</v>
      </c>
      <c r="K11" s="57">
        <v>4.1917829381463198E-2</v>
      </c>
      <c r="L11" s="57">
        <v>4.3164769559198103E-2</v>
      </c>
      <c r="M11" s="69">
        <v>4.3164769559198103E-2</v>
      </c>
      <c r="N11" s="69">
        <v>4.2502385700054102E-2</v>
      </c>
    </row>
    <row r="12" spans="1:14" s="57" customFormat="1" x14ac:dyDescent="0.35">
      <c r="A12" s="57">
        <v>0.17</v>
      </c>
      <c r="E12" s="4">
        <v>4.2008984716798099E-2</v>
      </c>
      <c r="F12" s="4">
        <v>4.2261678676915097E-2</v>
      </c>
      <c r="G12" s="4"/>
      <c r="H12" s="4">
        <v>4.1960526678616203E-2</v>
      </c>
      <c r="I12" s="4"/>
      <c r="M12" s="57">
        <v>4.3346333444558897E-2</v>
      </c>
    </row>
    <row r="13" spans="1:14" s="57" customFormat="1" x14ac:dyDescent="0.35">
      <c r="A13" s="57">
        <v>0.2</v>
      </c>
      <c r="E13" s="4">
        <v>4.2411736387881302E-2</v>
      </c>
      <c r="F13" s="4">
        <v>4.3023773733901698E-2</v>
      </c>
      <c r="G13" s="4"/>
      <c r="H13" s="4"/>
      <c r="I13" s="4"/>
      <c r="J13" s="57">
        <v>4.3528071689209198E-2</v>
      </c>
      <c r="M13" s="57">
        <v>4.3983101688021303E-2</v>
      </c>
    </row>
    <row r="14" spans="1:14" x14ac:dyDescent="0.35">
      <c r="A14" s="57">
        <v>0.3</v>
      </c>
      <c r="B14" s="54"/>
      <c r="C14" s="54"/>
      <c r="D14" s="4"/>
      <c r="E14" s="4">
        <v>4.5971997823625897E-2</v>
      </c>
      <c r="F14" s="4"/>
      <c r="G14" s="4"/>
      <c r="H14" s="4"/>
      <c r="I14" s="4"/>
    </row>
    <row r="15" spans="1:14" x14ac:dyDescent="0.35">
      <c r="A15" s="57">
        <v>0.6</v>
      </c>
      <c r="B15" s="4"/>
      <c r="C15" s="4"/>
      <c r="D15" s="4"/>
      <c r="E15" s="4"/>
      <c r="F15" s="4"/>
      <c r="G15" s="4"/>
      <c r="H15" s="4"/>
      <c r="I15" s="4"/>
    </row>
    <row r="16" spans="1:14" x14ac:dyDescent="0.35">
      <c r="A16" s="57">
        <v>0.7</v>
      </c>
      <c r="B16" s="4">
        <v>4.2922607567332099E-2</v>
      </c>
      <c r="C16" s="4">
        <v>4.2668698072337301E-2</v>
      </c>
      <c r="D16" s="4"/>
      <c r="E16" s="4"/>
      <c r="F16" s="4"/>
      <c r="G16" s="4"/>
      <c r="H16" s="4"/>
      <c r="I16" s="4"/>
    </row>
    <row r="17" spans="1:9" x14ac:dyDescent="0.35">
      <c r="A17" s="57">
        <v>0.8</v>
      </c>
      <c r="B17" s="4"/>
      <c r="C17" s="4"/>
      <c r="D17" s="4"/>
      <c r="E17" s="4"/>
      <c r="F17" s="4"/>
      <c r="G17" s="4"/>
      <c r="H17" s="4"/>
      <c r="I17" s="4"/>
    </row>
    <row r="18" spans="1:9" x14ac:dyDescent="0.35">
      <c r="A18" s="57">
        <v>0.9</v>
      </c>
      <c r="B18" s="4">
        <v>4.20143525270898E-2</v>
      </c>
      <c r="C18" s="4">
        <v>4.1970725574917801E-2</v>
      </c>
      <c r="D18" s="4">
        <v>4.19302291550359E-2</v>
      </c>
      <c r="E18" s="4"/>
      <c r="F18" s="4"/>
      <c r="G18" s="4"/>
      <c r="H18" s="4"/>
      <c r="I18" s="4"/>
    </row>
    <row r="19" spans="1:9" x14ac:dyDescent="0.35">
      <c r="A19" s="57">
        <v>1</v>
      </c>
      <c r="B19" s="4">
        <v>4.1834933926728601E-2</v>
      </c>
      <c r="C19" s="5">
        <v>4.1907946804429302E-2</v>
      </c>
      <c r="D19" s="60">
        <v>4.1865909924093503E-2</v>
      </c>
      <c r="E19" s="4"/>
      <c r="F19" s="4"/>
      <c r="G19" s="4"/>
      <c r="H19" s="4"/>
      <c r="I19" s="4"/>
    </row>
    <row r="20" spans="1:9" x14ac:dyDescent="0.35">
      <c r="A20" s="57">
        <v>1.01</v>
      </c>
      <c r="B20" s="4"/>
      <c r="C20" s="4">
        <v>4.1910223347161997E-2</v>
      </c>
      <c r="D20" s="4">
        <v>4.1868073937633997E-2</v>
      </c>
      <c r="E20" s="4"/>
      <c r="F20" s="4"/>
      <c r="G20" s="4"/>
      <c r="H20" s="4"/>
      <c r="I20" s="4"/>
    </row>
    <row r="21" spans="1:9" x14ac:dyDescent="0.35">
      <c r="A21" s="57">
        <v>1.03</v>
      </c>
      <c r="B21" s="4"/>
      <c r="C21" s="4"/>
      <c r="D21" s="4">
        <v>4.18767479285162E-2</v>
      </c>
      <c r="E21" s="4"/>
      <c r="F21" s="4"/>
      <c r="G21" s="4"/>
      <c r="H21" s="4"/>
      <c r="I21" s="4"/>
    </row>
    <row r="22" spans="1:9" x14ac:dyDescent="0.35">
      <c r="A22" s="57">
        <v>1.05</v>
      </c>
      <c r="B22" s="4">
        <v>4.1801274305690701E-2</v>
      </c>
      <c r="C22" s="4">
        <v>4.1933635692265402E-2</v>
      </c>
      <c r="D22" s="4">
        <v>4.1891072216191802E-2</v>
      </c>
      <c r="E22" s="4"/>
      <c r="F22" s="4"/>
      <c r="G22" s="4"/>
      <c r="H22" s="4"/>
      <c r="I22" s="4"/>
    </row>
    <row r="23" spans="1:9" x14ac:dyDescent="0.35">
      <c r="A23" s="57">
        <v>1.07</v>
      </c>
      <c r="B23" s="4">
        <v>4.1797154319333903E-2</v>
      </c>
      <c r="C23" s="4"/>
      <c r="D23" s="4"/>
      <c r="E23" s="4"/>
      <c r="F23" s="4"/>
      <c r="G23" s="4"/>
      <c r="H23" s="4"/>
      <c r="I23" s="4"/>
    </row>
    <row r="24" spans="1:9" x14ac:dyDescent="0.35">
      <c r="A24" s="57">
        <v>1.08</v>
      </c>
      <c r="B24" s="60">
        <v>4.1797010920118602E-2</v>
      </c>
      <c r="C24" s="5"/>
      <c r="D24" s="4"/>
      <c r="E24" s="4"/>
      <c r="F24" s="4"/>
      <c r="G24" s="4"/>
      <c r="H24" s="4"/>
      <c r="I24" s="4"/>
    </row>
    <row r="25" spans="1:9" x14ac:dyDescent="0.35">
      <c r="A25" s="57">
        <v>1.1000000000000001</v>
      </c>
      <c r="B25" s="4">
        <v>4.18004616961275E-2</v>
      </c>
      <c r="C25" s="4">
        <v>4.1992785761907098E-2</v>
      </c>
      <c r="D25" s="4">
        <v>4.1949634907382301E-2</v>
      </c>
      <c r="E25" s="4"/>
      <c r="F25" s="4"/>
      <c r="G25" s="4"/>
      <c r="H25" s="4"/>
      <c r="I25" s="4"/>
    </row>
    <row r="26" spans="1:9" x14ac:dyDescent="0.35">
      <c r="A26" s="57">
        <v>1.1499999999999999</v>
      </c>
      <c r="B26" s="4">
        <v>4.1830040923574202E-2</v>
      </c>
      <c r="C26" s="4"/>
      <c r="D26" s="4"/>
      <c r="E26" s="4"/>
      <c r="F26" s="4"/>
      <c r="G26" s="4"/>
      <c r="H26" s="4"/>
      <c r="I26" s="4"/>
    </row>
    <row r="27" spans="1:9" x14ac:dyDescent="0.35">
      <c r="A27" s="57">
        <v>1.2</v>
      </c>
      <c r="B27" s="4">
        <v>4.1887407854074701E-2</v>
      </c>
      <c r="C27" s="4"/>
      <c r="D27" s="4"/>
      <c r="E27" s="4"/>
      <c r="F27" s="4"/>
      <c r="G27" s="4"/>
      <c r="H27" s="4"/>
      <c r="I27" s="4"/>
    </row>
    <row r="28" spans="1:9" x14ac:dyDescent="0.35">
      <c r="A28" s="57">
        <v>1.3</v>
      </c>
      <c r="B28" s="4">
        <v>4.2076431532755101E-2</v>
      </c>
      <c r="C28" s="4"/>
      <c r="D28" s="4"/>
      <c r="E28" s="4"/>
      <c r="F28" s="4"/>
      <c r="G28" s="4"/>
      <c r="H28" s="4"/>
      <c r="I28" s="4"/>
    </row>
    <row r="29" spans="1:9" x14ac:dyDescent="0.35">
      <c r="A29" s="57">
        <v>1.4</v>
      </c>
      <c r="B29" s="4"/>
      <c r="C29" s="4"/>
      <c r="D29" s="4"/>
      <c r="E29" s="4"/>
      <c r="F29" s="4"/>
      <c r="G29" s="4"/>
      <c r="H29" s="4"/>
      <c r="I29" s="4"/>
    </row>
    <row r="30" spans="1:9" x14ac:dyDescent="0.35">
      <c r="A30" s="57">
        <v>1.5</v>
      </c>
      <c r="B30" s="4">
        <v>4.2701007343950201E-2</v>
      </c>
      <c r="C30" s="4"/>
      <c r="D30" s="4">
        <v>4.3322376177458398E-2</v>
      </c>
      <c r="E30" s="4"/>
      <c r="F30" s="4"/>
      <c r="G30" s="4"/>
      <c r="H30" s="4"/>
      <c r="I30" s="4"/>
    </row>
    <row r="31" spans="1:9" x14ac:dyDescent="0.35">
      <c r="A31" s="57">
        <v>1.6</v>
      </c>
      <c r="B31" s="4"/>
      <c r="C31" s="4"/>
      <c r="D31" s="4"/>
      <c r="E31" s="4"/>
      <c r="F31" s="4"/>
      <c r="G31" s="4"/>
      <c r="H31" s="4"/>
      <c r="I31" s="4"/>
    </row>
    <row r="32" spans="1:9" x14ac:dyDescent="0.35">
      <c r="A32" s="57">
        <v>1.65</v>
      </c>
      <c r="B32" s="4">
        <v>4.3337499048507103E-2</v>
      </c>
      <c r="C32" s="4"/>
      <c r="D32" s="4">
        <v>4.4126963148537701E-2</v>
      </c>
      <c r="E32" s="4"/>
      <c r="F32" s="4"/>
      <c r="G32" s="4"/>
      <c r="H32" s="4"/>
      <c r="I32" s="4"/>
    </row>
    <row r="33" spans="1:9" x14ac:dyDescent="0.35">
      <c r="A33" s="57">
        <v>1.7</v>
      </c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57">
        <v>1.8</v>
      </c>
      <c r="B34" s="4"/>
      <c r="C34" s="4"/>
      <c r="D34" s="4"/>
      <c r="E34" s="4"/>
      <c r="F34" s="4"/>
      <c r="G34" s="4"/>
      <c r="H34" s="4"/>
      <c r="I34" s="4"/>
    </row>
    <row r="35" spans="1:9" x14ac:dyDescent="0.35">
      <c r="A35" s="57">
        <v>1.9</v>
      </c>
      <c r="B35" s="4"/>
      <c r="C35" s="4"/>
      <c r="D35" s="4"/>
      <c r="E35" s="4"/>
      <c r="F35" s="4"/>
      <c r="G35" s="4"/>
      <c r="H35" s="4"/>
      <c r="I35" s="4"/>
    </row>
    <row r="36" spans="1:9" x14ac:dyDescent="0.35">
      <c r="A36" s="57">
        <v>1.95</v>
      </c>
      <c r="B36" s="55"/>
      <c r="C36" s="55"/>
      <c r="D36" s="4"/>
      <c r="E36" s="55"/>
      <c r="F36" s="55"/>
      <c r="G36" s="55"/>
      <c r="H36" s="55"/>
      <c r="I36" s="55"/>
    </row>
    <row r="37" spans="1:9" x14ac:dyDescent="0.35">
      <c r="A37" s="57">
        <v>2</v>
      </c>
      <c r="C37" s="57">
        <v>4.6406410404669501E-2</v>
      </c>
      <c r="D37" s="4"/>
    </row>
    <row r="38" spans="1:9" x14ac:dyDescent="0.35">
      <c r="A38" s="57">
        <v>2.1</v>
      </c>
    </row>
    <row r="39" spans="1:9" x14ac:dyDescent="0.35">
      <c r="A39" s="57">
        <v>2.2000000000000002</v>
      </c>
    </row>
    <row r="40" spans="1:9" x14ac:dyDescent="0.35">
      <c r="A40" s="57">
        <v>4</v>
      </c>
    </row>
    <row r="41" spans="1:9" x14ac:dyDescent="0.35">
      <c r="A41" s="57">
        <v>5</v>
      </c>
    </row>
    <row r="42" spans="1:9" x14ac:dyDescent="0.35">
      <c r="A42" s="57">
        <v>5.5</v>
      </c>
    </row>
    <row r="43" spans="1:9" x14ac:dyDescent="0.35">
      <c r="A43" s="57">
        <v>6</v>
      </c>
    </row>
    <row r="44" spans="1:9" x14ac:dyDescent="0.35">
      <c r="A44" s="57">
        <v>7</v>
      </c>
    </row>
    <row r="45" spans="1:9" x14ac:dyDescent="0.35">
      <c r="A45" s="57">
        <v>10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ySplit="1" topLeftCell="A2" activePane="bottomLeft" state="frozen"/>
      <selection pane="bottomLeft" activeCell="F19" sqref="F19"/>
    </sheetView>
  </sheetViews>
  <sheetFormatPr defaultColWidth="9.1796875" defaultRowHeight="14.5" x14ac:dyDescent="0.35"/>
  <cols>
    <col min="1" max="1" width="10" style="9" bestFit="1" customWidth="1"/>
    <col min="2" max="2" width="11.453125" style="10" bestFit="1" customWidth="1"/>
    <col min="3" max="3" width="13.1796875" style="10" bestFit="1" customWidth="1"/>
    <col min="4" max="4" width="11.453125" style="10" bestFit="1" customWidth="1"/>
    <col min="5" max="5" width="16.1796875" style="10" bestFit="1" customWidth="1"/>
    <col min="6" max="6" width="16" style="10" bestFit="1" customWidth="1"/>
    <col min="7" max="7" width="16.453125" style="10" bestFit="1" customWidth="1"/>
    <col min="8" max="8" width="13.81640625" style="10" bestFit="1" customWidth="1"/>
    <col min="9" max="9" width="14" style="10" bestFit="1" customWidth="1"/>
    <col min="10" max="10" width="13.7265625" style="10" bestFit="1" customWidth="1"/>
    <col min="11" max="19" width="17" style="10" bestFit="1" customWidth="1"/>
    <col min="20" max="20" width="18.1796875" style="11" bestFit="1" customWidth="1"/>
    <col min="21" max="16384" width="9.1796875" style="23"/>
  </cols>
  <sheetData>
    <row r="1" spans="1:20" s="22" customFormat="1" x14ac:dyDescent="0.35">
      <c r="A1" s="6" t="s">
        <v>23</v>
      </c>
      <c r="B1" s="7" t="s">
        <v>15</v>
      </c>
      <c r="C1" s="7" t="s">
        <v>36</v>
      </c>
      <c r="D1" s="7" t="s">
        <v>11</v>
      </c>
      <c r="E1" s="7" t="s">
        <v>37</v>
      </c>
      <c r="F1" s="7" t="s">
        <v>14</v>
      </c>
      <c r="G1" s="7" t="s">
        <v>12</v>
      </c>
      <c r="H1" s="7" t="s">
        <v>18</v>
      </c>
      <c r="I1" s="7" t="s">
        <v>13</v>
      </c>
      <c r="J1" s="7" t="s">
        <v>50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8" t="s">
        <v>9</v>
      </c>
    </row>
    <row r="2" spans="1:20" s="10" customFormat="1" x14ac:dyDescent="0.35">
      <c r="A2" s="10">
        <v>17</v>
      </c>
      <c r="B2" s="10" t="s">
        <v>17</v>
      </c>
      <c r="C2" s="10">
        <v>6</v>
      </c>
      <c r="D2" s="10">
        <v>5</v>
      </c>
      <c r="E2" s="10">
        <f t="shared" ref="E2:E14" si="0">AVERAGE(K2:T2)</f>
        <v>0.16822417000000001</v>
      </c>
      <c r="F2" s="10">
        <v>10</v>
      </c>
      <c r="G2" s="10">
        <v>12</v>
      </c>
      <c r="H2" s="10">
        <v>65</v>
      </c>
      <c r="I2" s="10">
        <v>150</v>
      </c>
      <c r="J2" s="10" t="s">
        <v>19</v>
      </c>
      <c r="K2" s="10">
        <v>0.14110829999999999</v>
      </c>
      <c r="L2" s="10">
        <v>0.1407244</v>
      </c>
      <c r="M2" s="10">
        <v>0.16635240000000001</v>
      </c>
      <c r="N2" s="10">
        <v>0.18127599999999999</v>
      </c>
      <c r="O2" s="10">
        <v>0.1832683</v>
      </c>
      <c r="P2" s="10">
        <v>0.18830740000000001</v>
      </c>
      <c r="Q2" s="10">
        <v>0.13128919999999999</v>
      </c>
      <c r="R2" s="10">
        <v>0.16470499999999999</v>
      </c>
      <c r="S2" s="10">
        <v>0.18069170000000001</v>
      </c>
      <c r="T2" s="10">
        <v>0.20451900000000001</v>
      </c>
    </row>
    <row r="3" spans="1:20" s="10" customFormat="1" x14ac:dyDescent="0.35">
      <c r="A3" s="10">
        <v>18</v>
      </c>
      <c r="B3" s="10" t="s">
        <v>17</v>
      </c>
      <c r="C3" s="10">
        <v>6</v>
      </c>
      <c r="D3" s="10">
        <v>5</v>
      </c>
      <c r="E3" s="10">
        <f t="shared" si="0"/>
        <v>0.16213642</v>
      </c>
      <c r="F3" s="10">
        <v>5</v>
      </c>
      <c r="G3" s="10">
        <v>12</v>
      </c>
      <c r="H3" s="10">
        <v>65</v>
      </c>
      <c r="I3" s="10">
        <v>150</v>
      </c>
      <c r="J3" s="10" t="s">
        <v>19</v>
      </c>
      <c r="K3" s="10">
        <v>0.13383030000000001</v>
      </c>
      <c r="L3" s="10">
        <v>0.13634850000000001</v>
      </c>
      <c r="M3" s="10">
        <v>0.15930720000000001</v>
      </c>
      <c r="N3" s="10">
        <v>0.17525830000000001</v>
      </c>
      <c r="O3" s="10">
        <v>0.1760381</v>
      </c>
      <c r="P3" s="10">
        <v>0.18066869999999999</v>
      </c>
      <c r="Q3" s="10">
        <v>0.12731190000000001</v>
      </c>
      <c r="R3" s="10">
        <v>0.16035650000000001</v>
      </c>
      <c r="S3" s="10">
        <v>0.1746955</v>
      </c>
      <c r="T3" s="10">
        <v>0.19754920000000001</v>
      </c>
    </row>
    <row r="4" spans="1:20" s="52" customFormat="1" x14ac:dyDescent="0.35">
      <c r="A4" s="52">
        <v>19</v>
      </c>
      <c r="B4" s="52" t="s">
        <v>17</v>
      </c>
      <c r="C4" s="52">
        <v>6</v>
      </c>
      <c r="D4" s="52">
        <v>5</v>
      </c>
      <c r="E4" s="52">
        <f t="shared" si="0"/>
        <v>0.158969</v>
      </c>
      <c r="F4" s="52">
        <v>1</v>
      </c>
      <c r="G4" s="52">
        <v>12</v>
      </c>
      <c r="H4" s="52">
        <v>65</v>
      </c>
      <c r="I4" s="52">
        <v>150</v>
      </c>
      <c r="J4" s="52" t="s">
        <v>19</v>
      </c>
      <c r="K4" s="52">
        <v>0.1280617</v>
      </c>
      <c r="L4" s="52">
        <v>0.13436619999999999</v>
      </c>
      <c r="M4" s="52">
        <v>0.15521280000000001</v>
      </c>
      <c r="N4" s="52">
        <v>0.1717603</v>
      </c>
      <c r="O4" s="52">
        <v>0.17384920000000001</v>
      </c>
      <c r="P4" s="52">
        <v>0.17727560000000001</v>
      </c>
      <c r="Q4" s="52">
        <v>0.1257096</v>
      </c>
      <c r="R4" s="52">
        <v>0.15889339999999999</v>
      </c>
      <c r="S4" s="52">
        <v>0.1716049</v>
      </c>
      <c r="T4" s="52">
        <v>0.1929563</v>
      </c>
    </row>
    <row r="5" spans="1:20" s="10" customFormat="1" x14ac:dyDescent="0.35">
      <c r="A5" s="10">
        <v>20</v>
      </c>
      <c r="B5" s="10" t="s">
        <v>17</v>
      </c>
      <c r="C5" s="10">
        <v>6</v>
      </c>
      <c r="D5" s="10">
        <v>5</v>
      </c>
      <c r="E5" s="10">
        <f t="shared" si="0"/>
        <v>0.16124262</v>
      </c>
      <c r="F5" s="10" t="s">
        <v>35</v>
      </c>
      <c r="G5" s="10">
        <v>12</v>
      </c>
      <c r="H5" s="10">
        <v>65</v>
      </c>
      <c r="I5" s="10">
        <v>150</v>
      </c>
      <c r="J5" s="10" t="s">
        <v>19</v>
      </c>
      <c r="K5" s="10">
        <v>0.1317295</v>
      </c>
      <c r="L5" s="10">
        <v>0.13675080000000001</v>
      </c>
      <c r="M5" s="10">
        <v>0.15853800000000001</v>
      </c>
      <c r="N5" s="10">
        <v>0.17345289999999999</v>
      </c>
      <c r="O5" s="10">
        <v>0.1771896</v>
      </c>
      <c r="P5" s="10">
        <v>0.18097679999999999</v>
      </c>
      <c r="Q5" s="10">
        <v>0.12754099999999999</v>
      </c>
      <c r="R5" s="10">
        <v>0.15976380000000001</v>
      </c>
      <c r="S5" s="10">
        <v>0.1733034</v>
      </c>
      <c r="T5" s="10">
        <v>0.1931804</v>
      </c>
    </row>
    <row r="6" spans="1:20" s="78" customFormat="1" x14ac:dyDescent="0.35">
      <c r="A6" s="78">
        <v>21</v>
      </c>
      <c r="B6" s="78" t="s">
        <v>17</v>
      </c>
      <c r="C6" s="78">
        <v>6</v>
      </c>
      <c r="D6" s="78">
        <v>5</v>
      </c>
      <c r="E6" s="78">
        <f t="shared" si="0"/>
        <v>0.15855298999999998</v>
      </c>
      <c r="F6" s="78">
        <v>1</v>
      </c>
      <c r="G6" s="78">
        <v>12</v>
      </c>
      <c r="H6" s="78">
        <v>65</v>
      </c>
      <c r="I6" s="78">
        <v>300</v>
      </c>
      <c r="J6" s="78" t="s">
        <v>19</v>
      </c>
      <c r="K6" s="78">
        <v>0.12815799999999999</v>
      </c>
      <c r="L6" s="78">
        <v>0.13344120000000001</v>
      </c>
      <c r="M6" s="78">
        <v>0.15499959999999999</v>
      </c>
      <c r="N6" s="78">
        <v>0.1712264</v>
      </c>
      <c r="O6" s="78">
        <v>0.17353070000000001</v>
      </c>
      <c r="P6" s="78">
        <v>0.17763039999999999</v>
      </c>
      <c r="Q6" s="78">
        <v>0.1253765</v>
      </c>
      <c r="R6" s="78">
        <v>0.15784100000000001</v>
      </c>
      <c r="S6" s="78">
        <v>0.17091919999999999</v>
      </c>
      <c r="T6" s="78">
        <v>0.19240689999999999</v>
      </c>
    </row>
    <row r="7" spans="1:20" s="9" customFormat="1" x14ac:dyDescent="0.35">
      <c r="A7" s="9">
        <v>22</v>
      </c>
      <c r="B7" s="9" t="s">
        <v>17</v>
      </c>
      <c r="C7" s="9">
        <v>6</v>
      </c>
      <c r="D7" s="9">
        <v>5</v>
      </c>
      <c r="E7" s="9">
        <f t="shared" si="0"/>
        <v>0.15838909000000001</v>
      </c>
      <c r="F7" s="9">
        <v>1</v>
      </c>
      <c r="G7" s="9">
        <v>12</v>
      </c>
      <c r="H7" s="9">
        <v>65</v>
      </c>
      <c r="I7" s="9">
        <v>1000</v>
      </c>
      <c r="J7" s="9" t="s">
        <v>19</v>
      </c>
      <c r="K7" s="9">
        <v>0.1283561</v>
      </c>
      <c r="L7" s="9">
        <v>0.13341639999999999</v>
      </c>
      <c r="M7" s="9">
        <v>0.15499560000000001</v>
      </c>
      <c r="N7" s="9">
        <v>0.17113990000000001</v>
      </c>
      <c r="O7" s="9">
        <v>0.17324210000000001</v>
      </c>
      <c r="P7" s="9">
        <v>0.17755860000000001</v>
      </c>
      <c r="Q7" s="9">
        <v>0.12498479999999999</v>
      </c>
      <c r="R7" s="9">
        <v>0.15753829999999999</v>
      </c>
      <c r="S7" s="9">
        <v>0.17068369999999999</v>
      </c>
      <c r="T7" s="9">
        <v>0.19197539999999999</v>
      </c>
    </row>
    <row r="8" spans="1:20" s="9" customFormat="1" x14ac:dyDescent="0.35">
      <c r="A8" s="9">
        <v>23</v>
      </c>
      <c r="B8" s="9" t="s">
        <v>17</v>
      </c>
      <c r="C8" s="9">
        <v>6</v>
      </c>
      <c r="D8" s="9">
        <v>5</v>
      </c>
      <c r="E8" s="9">
        <f t="shared" si="0"/>
        <v>0.16826961000000001</v>
      </c>
      <c r="F8" s="9">
        <v>10</v>
      </c>
      <c r="G8" s="9">
        <v>12</v>
      </c>
      <c r="H8" s="9">
        <v>65</v>
      </c>
      <c r="I8" s="9">
        <v>150</v>
      </c>
      <c r="J8" s="9" t="s">
        <v>19</v>
      </c>
      <c r="K8" s="9">
        <v>0.14105239999999999</v>
      </c>
      <c r="L8" s="9">
        <v>0.14133480000000001</v>
      </c>
      <c r="M8" s="9">
        <v>0.1665701</v>
      </c>
      <c r="N8" s="9">
        <v>0.1818293</v>
      </c>
      <c r="O8" s="9">
        <v>0.1832752</v>
      </c>
      <c r="P8" s="9">
        <v>0.18854589999999999</v>
      </c>
      <c r="Q8" s="9">
        <v>0.13086159999999999</v>
      </c>
      <c r="R8" s="9">
        <v>0.1639689</v>
      </c>
      <c r="S8" s="9">
        <v>0.18075250000000001</v>
      </c>
      <c r="T8" s="9">
        <v>0.2045054</v>
      </c>
    </row>
    <row r="9" spans="1:20" s="61" customFormat="1" x14ac:dyDescent="0.35">
      <c r="A9" s="61">
        <v>24</v>
      </c>
      <c r="B9" s="61" t="s">
        <v>17</v>
      </c>
      <c r="C9" s="61">
        <v>6</v>
      </c>
      <c r="D9" s="61">
        <v>1</v>
      </c>
      <c r="E9" s="61">
        <f t="shared" si="0"/>
        <v>0.15473613999999997</v>
      </c>
      <c r="F9" s="61">
        <v>0.5</v>
      </c>
      <c r="G9" s="61">
        <v>12</v>
      </c>
      <c r="H9" s="61">
        <v>65</v>
      </c>
      <c r="I9" s="61">
        <v>160</v>
      </c>
      <c r="J9" s="61" t="s">
        <v>19</v>
      </c>
      <c r="K9" s="61">
        <v>0.1289014</v>
      </c>
      <c r="L9" s="61">
        <v>0.13719780000000001</v>
      </c>
      <c r="M9" s="61">
        <v>0.1514673</v>
      </c>
      <c r="N9" s="61">
        <v>0.16997870000000001</v>
      </c>
      <c r="O9" s="61">
        <v>0.17792359999999999</v>
      </c>
      <c r="P9" s="61">
        <v>0.17554510000000001</v>
      </c>
      <c r="Q9" s="61">
        <v>0.11508359999999999</v>
      </c>
      <c r="R9" s="61">
        <v>0.13600470000000001</v>
      </c>
      <c r="S9" s="61">
        <v>0.16178699999999999</v>
      </c>
      <c r="T9" s="61">
        <v>0.19347220000000001</v>
      </c>
    </row>
    <row r="10" spans="1:20" s="10" customFormat="1" x14ac:dyDescent="0.35">
      <c r="A10" s="10">
        <v>25</v>
      </c>
      <c r="B10" s="10" t="s">
        <v>17</v>
      </c>
      <c r="C10" s="10">
        <v>6</v>
      </c>
      <c r="D10" s="10">
        <v>3</v>
      </c>
      <c r="E10" s="9">
        <f t="shared" si="0"/>
        <v>0.1598601</v>
      </c>
      <c r="F10" s="10">
        <v>1.5</v>
      </c>
      <c r="G10" s="10">
        <v>12</v>
      </c>
      <c r="H10" s="10">
        <v>65</v>
      </c>
      <c r="I10" s="10">
        <v>160</v>
      </c>
      <c r="J10" s="10" t="s">
        <v>19</v>
      </c>
      <c r="K10" s="10">
        <v>0.13442100000000001</v>
      </c>
      <c r="L10" s="10">
        <v>0.13755980000000001</v>
      </c>
      <c r="M10" s="10">
        <v>0.1544277</v>
      </c>
      <c r="N10" s="10">
        <v>0.16875960000000001</v>
      </c>
      <c r="O10" s="10">
        <v>0.1716955</v>
      </c>
      <c r="P10" s="10">
        <v>0.1773787</v>
      </c>
      <c r="Q10" s="10">
        <v>0.12843499999999999</v>
      </c>
      <c r="R10" s="10">
        <v>0.16565199999999999</v>
      </c>
      <c r="S10" s="10">
        <v>0.162552</v>
      </c>
      <c r="T10" s="10">
        <v>0.1977197</v>
      </c>
    </row>
    <row r="11" spans="1:20" x14ac:dyDescent="0.35">
      <c r="A11" s="9">
        <v>26</v>
      </c>
      <c r="B11" s="10" t="s">
        <v>48</v>
      </c>
      <c r="C11" s="10">
        <v>6</v>
      </c>
      <c r="D11" s="10">
        <v>5</v>
      </c>
      <c r="E11" s="9" t="e">
        <f t="shared" si="0"/>
        <v>#DIV/0!</v>
      </c>
      <c r="F11" s="10">
        <v>1</v>
      </c>
      <c r="G11" s="10">
        <v>12</v>
      </c>
      <c r="H11" s="10">
        <v>65</v>
      </c>
      <c r="I11" s="10">
        <v>5000</v>
      </c>
      <c r="J11" s="10" t="s">
        <v>19</v>
      </c>
    </row>
    <row r="12" spans="1:20" s="10" customFormat="1" x14ac:dyDescent="0.35">
      <c r="A12" s="10">
        <v>27</v>
      </c>
      <c r="B12" s="10" t="s">
        <v>48</v>
      </c>
      <c r="C12" s="10">
        <v>6</v>
      </c>
      <c r="D12" s="10">
        <v>5</v>
      </c>
      <c r="E12" s="10">
        <f t="shared" si="0"/>
        <v>0.15961054000000002</v>
      </c>
      <c r="F12" s="10">
        <v>1</v>
      </c>
      <c r="G12" s="10">
        <v>12</v>
      </c>
      <c r="H12" s="10">
        <v>65</v>
      </c>
      <c r="I12" s="10">
        <v>800</v>
      </c>
      <c r="J12" s="10" t="s">
        <v>19</v>
      </c>
      <c r="K12" s="10">
        <v>0.13422319999999999</v>
      </c>
      <c r="L12" s="10">
        <v>0.13650609999999999</v>
      </c>
      <c r="M12" s="10">
        <v>0.1540263</v>
      </c>
      <c r="N12" s="10">
        <v>0.16970769999999999</v>
      </c>
      <c r="O12" s="10">
        <v>0.17168939999999999</v>
      </c>
      <c r="P12" s="10">
        <v>0.1761028</v>
      </c>
      <c r="Q12" s="10">
        <v>0.12761169999999999</v>
      </c>
      <c r="R12" s="10">
        <v>0.15536240000000001</v>
      </c>
      <c r="S12" s="10">
        <v>0.1715257</v>
      </c>
      <c r="T12" s="10">
        <v>0.1993501</v>
      </c>
    </row>
    <row r="13" spans="1:20" s="10" customFormat="1" x14ac:dyDescent="0.35">
      <c r="A13" s="10">
        <v>28</v>
      </c>
      <c r="B13" s="10" t="s">
        <v>48</v>
      </c>
      <c r="C13" s="10">
        <v>6</v>
      </c>
      <c r="D13" s="10">
        <v>5</v>
      </c>
      <c r="E13" s="10">
        <f t="shared" si="0"/>
        <v>0.15999383000000003</v>
      </c>
      <c r="F13" s="10">
        <v>1</v>
      </c>
      <c r="G13" s="10">
        <v>12</v>
      </c>
      <c r="H13" s="10">
        <v>65</v>
      </c>
      <c r="I13" s="10">
        <v>150</v>
      </c>
      <c r="J13" s="10" t="s">
        <v>20</v>
      </c>
      <c r="K13" s="10">
        <v>0.134545</v>
      </c>
      <c r="L13" s="10">
        <v>0.1366918</v>
      </c>
      <c r="M13" s="10">
        <v>0.1533129</v>
      </c>
      <c r="N13" s="10">
        <v>0.17069860000000001</v>
      </c>
      <c r="O13" s="10">
        <v>0.17052909999999999</v>
      </c>
      <c r="P13" s="10">
        <v>0.17674039999999999</v>
      </c>
      <c r="Q13" s="10">
        <v>0.12848300000000001</v>
      </c>
      <c r="R13" s="10">
        <v>0.15619720000000001</v>
      </c>
      <c r="S13" s="10">
        <v>0.1705933</v>
      </c>
      <c r="T13" s="10">
        <v>0.20214699999999999</v>
      </c>
    </row>
    <row r="14" spans="1:20" x14ac:dyDescent="0.35">
      <c r="A14" s="9">
        <v>29</v>
      </c>
      <c r="B14" s="10" t="s">
        <v>48</v>
      </c>
      <c r="C14" s="10">
        <v>6</v>
      </c>
      <c r="D14" s="10">
        <v>5</v>
      </c>
      <c r="E14" s="10" t="e">
        <f t="shared" si="0"/>
        <v>#DIV/0!</v>
      </c>
      <c r="F14" s="10">
        <v>1</v>
      </c>
      <c r="G14" s="10">
        <v>12</v>
      </c>
      <c r="H14" s="10">
        <v>65</v>
      </c>
      <c r="I14" s="10">
        <v>3000</v>
      </c>
      <c r="J14" s="10" t="s">
        <v>20</v>
      </c>
    </row>
  </sheetData>
  <autoFilter ref="A1:T1">
    <sortState ref="A2:V15">
      <sortCondition ref="G1:G1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pane ySplit="1" topLeftCell="A2" activePane="bottomLeft" state="frozen"/>
      <selection pane="bottomLeft" activeCell="G31" sqref="G31"/>
    </sheetView>
  </sheetViews>
  <sheetFormatPr defaultColWidth="9.1796875" defaultRowHeight="14.5" x14ac:dyDescent="0.35"/>
  <cols>
    <col min="1" max="1" width="10" style="9" bestFit="1" customWidth="1"/>
    <col min="2" max="2" width="11.453125" style="10" bestFit="1" customWidth="1"/>
    <col min="3" max="3" width="15.453125" style="10" bestFit="1" customWidth="1"/>
    <col min="4" max="4" width="11.453125" style="10" bestFit="1" customWidth="1"/>
    <col min="5" max="5" width="16.1796875" style="10" bestFit="1" customWidth="1"/>
    <col min="6" max="6" width="16" style="10" bestFit="1" customWidth="1"/>
    <col min="7" max="7" width="16.453125" style="10" bestFit="1" customWidth="1"/>
    <col min="8" max="8" width="13.81640625" style="10" bestFit="1" customWidth="1"/>
    <col min="9" max="9" width="14" style="10" bestFit="1" customWidth="1"/>
    <col min="10" max="10" width="13.7265625" style="10" bestFit="1" customWidth="1"/>
    <col min="11" max="19" width="17" style="10" bestFit="1" customWidth="1"/>
    <col min="20" max="20" width="18.1796875" style="11" bestFit="1" customWidth="1"/>
    <col min="21" max="16384" width="9.1796875" style="23"/>
  </cols>
  <sheetData>
    <row r="1" spans="1:20" s="22" customFormat="1" x14ac:dyDescent="0.35">
      <c r="A1" s="6" t="s">
        <v>23</v>
      </c>
      <c r="B1" s="7" t="s">
        <v>15</v>
      </c>
      <c r="C1" s="7" t="s">
        <v>21</v>
      </c>
      <c r="D1" s="7" t="s">
        <v>11</v>
      </c>
      <c r="E1" s="7" t="s">
        <v>10</v>
      </c>
      <c r="F1" s="7" t="s">
        <v>14</v>
      </c>
      <c r="G1" s="7" t="s">
        <v>12</v>
      </c>
      <c r="H1" s="7" t="s">
        <v>18</v>
      </c>
      <c r="I1" s="7" t="s">
        <v>13</v>
      </c>
      <c r="J1" s="7" t="s">
        <v>16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8" t="s">
        <v>9</v>
      </c>
    </row>
    <row r="2" spans="1:20" ht="15" thickBot="1" x14ac:dyDescent="0.4">
      <c r="A2" s="25">
        <v>1</v>
      </c>
      <c r="B2" s="26" t="s">
        <v>17</v>
      </c>
      <c r="C2" s="26">
        <v>6</v>
      </c>
      <c r="D2" s="26">
        <v>5</v>
      </c>
      <c r="E2" s="27">
        <f t="shared" ref="E2:E17" si="0">AVERAGE(K2:T2)</f>
        <v>0.12669192000000001</v>
      </c>
      <c r="F2" s="26" t="s">
        <v>19</v>
      </c>
      <c r="G2" s="26">
        <v>7</v>
      </c>
      <c r="H2" s="26">
        <v>65</v>
      </c>
      <c r="I2" s="26">
        <v>50</v>
      </c>
      <c r="J2" s="26" t="s">
        <v>19</v>
      </c>
      <c r="K2" s="28">
        <v>0.1096085</v>
      </c>
      <c r="L2" s="28">
        <v>0.1047121</v>
      </c>
      <c r="M2" s="28">
        <v>0.1224016</v>
      </c>
      <c r="N2" s="28">
        <v>0.1392552</v>
      </c>
      <c r="O2" s="28">
        <v>0.13946790000000001</v>
      </c>
      <c r="P2" s="28">
        <v>0.14311160000000001</v>
      </c>
      <c r="Q2" s="28">
        <v>0.1003575</v>
      </c>
      <c r="R2" s="28">
        <v>0.12067170000000001</v>
      </c>
      <c r="S2" s="28">
        <v>0.13454150000000001</v>
      </c>
      <c r="T2" s="29">
        <v>0.1527916</v>
      </c>
    </row>
    <row r="3" spans="1:20" ht="15" thickBot="1" x14ac:dyDescent="0.4">
      <c r="A3" s="25">
        <v>2</v>
      </c>
      <c r="B3" s="26" t="s">
        <v>17</v>
      </c>
      <c r="C3" s="26">
        <v>6</v>
      </c>
      <c r="D3" s="26">
        <v>5</v>
      </c>
      <c r="E3" s="27">
        <f t="shared" si="0"/>
        <v>0.12367231599999999</v>
      </c>
      <c r="F3" s="26" t="s">
        <v>19</v>
      </c>
      <c r="G3" s="26">
        <v>7</v>
      </c>
      <c r="H3" s="26">
        <v>65</v>
      </c>
      <c r="I3" s="26">
        <v>110</v>
      </c>
      <c r="J3" s="26" t="s">
        <v>19</v>
      </c>
      <c r="K3" s="28">
        <v>0.10573312999999999</v>
      </c>
      <c r="L3" s="28">
        <v>0.10145279</v>
      </c>
      <c r="M3" s="28">
        <v>0.12072948999999999</v>
      </c>
      <c r="N3" s="28">
        <v>0.13723257</v>
      </c>
      <c r="O3" s="28">
        <v>0.13774607</v>
      </c>
      <c r="P3" s="28">
        <v>0.13736661</v>
      </c>
      <c r="Q3" s="28">
        <v>9.7723740000000003E-2</v>
      </c>
      <c r="R3" s="28">
        <v>0.11936748</v>
      </c>
      <c r="S3" s="28">
        <v>0.13013595999999999</v>
      </c>
      <c r="T3" s="29">
        <v>0.14923532</v>
      </c>
    </row>
    <row r="4" spans="1:20" ht="15" thickBot="1" x14ac:dyDescent="0.4">
      <c r="A4" s="25">
        <v>3</v>
      </c>
      <c r="B4" s="26" t="s">
        <v>17</v>
      </c>
      <c r="C4" s="26">
        <v>6</v>
      </c>
      <c r="D4" s="26">
        <v>3</v>
      </c>
      <c r="E4" s="27">
        <f t="shared" si="0"/>
        <v>0.123962024</v>
      </c>
      <c r="F4" s="26" t="s">
        <v>19</v>
      </c>
      <c r="G4" s="26">
        <v>7</v>
      </c>
      <c r="H4" s="26">
        <v>65</v>
      </c>
      <c r="I4" s="26">
        <v>300</v>
      </c>
      <c r="J4" s="26" t="s">
        <v>19</v>
      </c>
      <c r="K4" s="30">
        <v>0.10414539</v>
      </c>
      <c r="L4" s="30">
        <v>0.10595317</v>
      </c>
      <c r="M4" s="30">
        <v>0.12124856000000001</v>
      </c>
      <c r="N4" s="30">
        <v>0.13771907</v>
      </c>
      <c r="O4" s="30">
        <v>0.13670201000000001</v>
      </c>
      <c r="P4" s="30">
        <v>0.13791244999999999</v>
      </c>
      <c r="Q4" s="30">
        <v>9.6652329999999995E-2</v>
      </c>
      <c r="R4" s="30">
        <v>0.11948135</v>
      </c>
      <c r="S4" s="30">
        <v>0.13270872</v>
      </c>
      <c r="T4" s="31">
        <v>0.14709718999999999</v>
      </c>
    </row>
    <row r="5" spans="1:20" ht="15" thickBot="1" x14ac:dyDescent="0.4">
      <c r="A5" s="32">
        <v>4</v>
      </c>
      <c r="B5" s="33" t="s">
        <v>17</v>
      </c>
      <c r="C5" s="33">
        <v>6</v>
      </c>
      <c r="D5" s="33">
        <v>3</v>
      </c>
      <c r="E5" s="34">
        <f t="shared" si="0"/>
        <v>0.12496146599999999</v>
      </c>
      <c r="F5" s="33" t="s">
        <v>19</v>
      </c>
      <c r="G5" s="33">
        <v>9</v>
      </c>
      <c r="H5" s="33">
        <v>49</v>
      </c>
      <c r="I5" s="33">
        <v>150</v>
      </c>
      <c r="J5" s="33" t="s">
        <v>19</v>
      </c>
      <c r="K5" s="35">
        <v>0.10488715999999999</v>
      </c>
      <c r="L5" s="35">
        <v>0.10456177999999999</v>
      </c>
      <c r="M5" s="35">
        <v>0.12248681</v>
      </c>
      <c r="N5" s="35">
        <v>0.13806489999999999</v>
      </c>
      <c r="O5" s="35">
        <v>0.13964325999999999</v>
      </c>
      <c r="P5" s="35">
        <v>0.14130223</v>
      </c>
      <c r="Q5" s="35">
        <v>9.7620330000000005E-2</v>
      </c>
      <c r="R5" s="35">
        <v>0.11607247</v>
      </c>
      <c r="S5" s="35">
        <v>0.13188058</v>
      </c>
      <c r="T5" s="36">
        <v>0.15309513999999999</v>
      </c>
    </row>
    <row r="6" spans="1:20" ht="15" thickBot="1" x14ac:dyDescent="0.4">
      <c r="A6" s="32">
        <v>5</v>
      </c>
      <c r="B6" s="33" t="s">
        <v>17</v>
      </c>
      <c r="C6" s="33">
        <v>6</v>
      </c>
      <c r="D6" s="33">
        <v>1</v>
      </c>
      <c r="E6" s="34">
        <f t="shared" si="0"/>
        <v>0.12567063599999997</v>
      </c>
      <c r="F6" s="33" t="s">
        <v>19</v>
      </c>
      <c r="G6" s="33">
        <v>9</v>
      </c>
      <c r="H6" s="33">
        <v>49</v>
      </c>
      <c r="I6" s="33">
        <v>300</v>
      </c>
      <c r="J6" s="33" t="s">
        <v>19</v>
      </c>
      <c r="K6" s="35">
        <v>0.10653993</v>
      </c>
      <c r="L6" s="35">
        <v>0.10322611</v>
      </c>
      <c r="M6" s="35">
        <v>0.12427658</v>
      </c>
      <c r="N6" s="35">
        <v>0.14288166999999999</v>
      </c>
      <c r="O6" s="35">
        <v>0.13952539</v>
      </c>
      <c r="P6" s="35">
        <v>0.14148090999999999</v>
      </c>
      <c r="Q6" s="35">
        <v>9.683245E-2</v>
      </c>
      <c r="R6" s="35">
        <v>0.11848456</v>
      </c>
      <c r="S6" s="35">
        <v>0.13176239000000001</v>
      </c>
      <c r="T6" s="36">
        <v>0.15169637</v>
      </c>
    </row>
    <row r="7" spans="1:20" x14ac:dyDescent="0.35">
      <c r="A7" s="12">
        <v>6</v>
      </c>
      <c r="B7" s="12" t="s">
        <v>17</v>
      </c>
      <c r="C7" s="12">
        <v>6</v>
      </c>
      <c r="D7" s="12">
        <v>3</v>
      </c>
      <c r="E7" s="14">
        <f t="shared" si="0"/>
        <v>0.109180627</v>
      </c>
      <c r="F7" s="12">
        <v>10</v>
      </c>
      <c r="G7" s="12">
        <v>10</v>
      </c>
      <c r="H7" s="12">
        <v>49</v>
      </c>
      <c r="I7" s="12">
        <v>150</v>
      </c>
      <c r="J7" s="12" t="s">
        <v>19</v>
      </c>
      <c r="K7" s="12">
        <v>9.4738379999999997E-2</v>
      </c>
      <c r="L7" s="12">
        <v>8.7815400000000002E-2</v>
      </c>
      <c r="M7" s="12">
        <v>0.10521624</v>
      </c>
      <c r="N7" s="12">
        <v>0.12393203999999999</v>
      </c>
      <c r="O7" s="12">
        <v>0.12075932</v>
      </c>
      <c r="P7" s="12">
        <v>0.12221427</v>
      </c>
      <c r="Q7" s="12">
        <v>8.6960839999999998E-2</v>
      </c>
      <c r="R7" s="12">
        <v>0.10150769</v>
      </c>
      <c r="S7" s="12">
        <v>0.11595943</v>
      </c>
      <c r="T7" s="37">
        <v>0.13270266</v>
      </c>
    </row>
    <row r="8" spans="1:20" x14ac:dyDescent="0.35">
      <c r="A8" s="12">
        <v>7</v>
      </c>
      <c r="B8" s="12" t="s">
        <v>17</v>
      </c>
      <c r="C8" s="12">
        <v>6</v>
      </c>
      <c r="D8" s="12">
        <v>5</v>
      </c>
      <c r="E8" s="14">
        <f t="shared" si="0"/>
        <v>0.109233541</v>
      </c>
      <c r="F8" s="12">
        <v>10</v>
      </c>
      <c r="G8" s="12">
        <v>10</v>
      </c>
      <c r="H8" s="12">
        <v>49</v>
      </c>
      <c r="I8" s="12">
        <v>300</v>
      </c>
      <c r="J8" s="12" t="s">
        <v>19</v>
      </c>
      <c r="K8" s="12">
        <v>9.7270690000000007E-2</v>
      </c>
      <c r="L8" s="12">
        <v>8.6971690000000004E-2</v>
      </c>
      <c r="M8" s="12">
        <v>0.10651778000000001</v>
      </c>
      <c r="N8" s="12">
        <v>0.12245978</v>
      </c>
      <c r="O8" s="12">
        <v>0.11941632000000001</v>
      </c>
      <c r="P8" s="12">
        <v>0.11921774</v>
      </c>
      <c r="Q8" s="12">
        <v>8.7296280000000004E-2</v>
      </c>
      <c r="R8" s="12">
        <v>0.1050325</v>
      </c>
      <c r="S8" s="12">
        <v>0.11498721000000001</v>
      </c>
      <c r="T8" s="37">
        <v>0.13316542000000001</v>
      </c>
    </row>
    <row r="9" spans="1:20" ht="15" thickBot="1" x14ac:dyDescent="0.4">
      <c r="A9" s="12">
        <v>8</v>
      </c>
      <c r="B9" s="12" t="s">
        <v>17</v>
      </c>
      <c r="C9" s="12">
        <v>6</v>
      </c>
      <c r="D9" s="12">
        <v>5</v>
      </c>
      <c r="E9" s="14">
        <f t="shared" si="0"/>
        <v>0.109309477</v>
      </c>
      <c r="F9" s="12">
        <v>10</v>
      </c>
      <c r="G9" s="12">
        <v>10</v>
      </c>
      <c r="H9" s="12">
        <v>49</v>
      </c>
      <c r="I9" s="12">
        <v>150</v>
      </c>
      <c r="J9" s="12" t="s">
        <v>19</v>
      </c>
      <c r="K9" s="12">
        <v>9.72938E-2</v>
      </c>
      <c r="L9" s="12">
        <v>8.5962150000000001E-2</v>
      </c>
      <c r="M9" s="12">
        <v>0.10627511000000001</v>
      </c>
      <c r="N9" s="12">
        <v>0.12405616999999999</v>
      </c>
      <c r="O9" s="12">
        <v>0.11981376000000001</v>
      </c>
      <c r="P9" s="12">
        <v>0.12009644</v>
      </c>
      <c r="Q9" s="12">
        <v>8.657571E-2</v>
      </c>
      <c r="R9" s="12">
        <v>0.10441881</v>
      </c>
      <c r="S9" s="12">
        <v>0.11677058999999999</v>
      </c>
      <c r="T9" s="37">
        <v>0.13183222999999999</v>
      </c>
    </row>
    <row r="10" spans="1:20" ht="15" thickBot="1" x14ac:dyDescent="0.4">
      <c r="A10" s="12">
        <v>9</v>
      </c>
      <c r="B10" s="13" t="s">
        <v>17</v>
      </c>
      <c r="C10" s="13">
        <v>5</v>
      </c>
      <c r="D10" s="13">
        <v>5</v>
      </c>
      <c r="E10" s="14">
        <f t="shared" si="0"/>
        <v>0.109645153</v>
      </c>
      <c r="F10" s="13">
        <v>10</v>
      </c>
      <c r="G10" s="13">
        <v>10</v>
      </c>
      <c r="H10" s="13">
        <v>49</v>
      </c>
      <c r="I10" s="13">
        <v>150</v>
      </c>
      <c r="J10" s="13" t="s">
        <v>19</v>
      </c>
      <c r="K10" s="38">
        <v>9.6183270000000001E-2</v>
      </c>
      <c r="L10" s="38">
        <v>8.9199529999999999E-2</v>
      </c>
      <c r="M10" s="38">
        <v>0.10762381</v>
      </c>
      <c r="N10" s="38">
        <v>0.12389221</v>
      </c>
      <c r="O10" s="38">
        <v>0.12094057</v>
      </c>
      <c r="P10" s="38">
        <v>0.1214585</v>
      </c>
      <c r="Q10" s="38">
        <v>8.6641899999999994E-2</v>
      </c>
      <c r="R10" s="38">
        <v>0.10476238</v>
      </c>
      <c r="S10" s="38">
        <v>0.11471381999999999</v>
      </c>
      <c r="T10" s="39">
        <v>0.13103554000000001</v>
      </c>
    </row>
    <row r="11" spans="1:20" s="24" customFormat="1" ht="15" thickBot="1" x14ac:dyDescent="0.4">
      <c r="A11" s="15">
        <v>10</v>
      </c>
      <c r="B11" s="21" t="s">
        <v>22</v>
      </c>
      <c r="C11" s="16">
        <v>6</v>
      </c>
      <c r="D11" s="16">
        <v>5</v>
      </c>
      <c r="E11" s="20">
        <f t="shared" si="0"/>
        <v>0.11071016599999998</v>
      </c>
      <c r="F11" s="16">
        <v>10</v>
      </c>
      <c r="G11" s="16">
        <v>10</v>
      </c>
      <c r="H11" s="16">
        <v>49</v>
      </c>
      <c r="I11" s="16">
        <v>150</v>
      </c>
      <c r="J11" s="16" t="s">
        <v>19</v>
      </c>
      <c r="K11" s="40">
        <v>9.6990119999999999E-2</v>
      </c>
      <c r="L11" s="40">
        <v>8.6484039999999998E-2</v>
      </c>
      <c r="M11" s="40">
        <v>0.10675025</v>
      </c>
      <c r="N11" s="40">
        <v>0.12568771000000001</v>
      </c>
      <c r="O11" s="40">
        <v>0.12321347000000001</v>
      </c>
      <c r="P11" s="40">
        <v>0.12318821000000001</v>
      </c>
      <c r="Q11" s="40">
        <v>8.739574E-2</v>
      </c>
      <c r="R11" s="40">
        <v>0.10532762</v>
      </c>
      <c r="S11" s="40">
        <v>0.11749709</v>
      </c>
      <c r="T11" s="41">
        <v>0.13456741</v>
      </c>
    </row>
    <row r="12" spans="1:20" ht="15" thickBot="1" x14ac:dyDescent="0.4">
      <c r="A12" s="12">
        <v>11</v>
      </c>
      <c r="B12" s="13" t="s">
        <v>17</v>
      </c>
      <c r="C12" s="13">
        <v>6</v>
      </c>
      <c r="D12" s="13">
        <v>3</v>
      </c>
      <c r="E12" s="14">
        <f t="shared" si="0"/>
        <v>0.109257953</v>
      </c>
      <c r="F12" s="13">
        <v>10</v>
      </c>
      <c r="G12" s="13">
        <v>10</v>
      </c>
      <c r="H12" s="13">
        <v>49</v>
      </c>
      <c r="I12" s="13">
        <v>150</v>
      </c>
      <c r="J12" s="13" t="s">
        <v>20</v>
      </c>
      <c r="K12" s="38">
        <v>9.713782E-2</v>
      </c>
      <c r="L12" s="38">
        <v>8.6770230000000004E-2</v>
      </c>
      <c r="M12" s="38">
        <v>0.10815412000000001</v>
      </c>
      <c r="N12" s="38">
        <v>0.12619053</v>
      </c>
      <c r="O12" s="38">
        <v>0.11920202000000001</v>
      </c>
      <c r="P12" s="38">
        <v>0.1205963</v>
      </c>
      <c r="Q12" s="38">
        <v>8.5988990000000001E-2</v>
      </c>
      <c r="R12" s="38">
        <v>0.10229108000000001</v>
      </c>
      <c r="S12" s="38">
        <v>0.11633644999999999</v>
      </c>
      <c r="T12" s="39">
        <v>0.12991199</v>
      </c>
    </row>
    <row r="13" spans="1:20" ht="15" thickBot="1" x14ac:dyDescent="0.4">
      <c r="A13" s="12">
        <v>12</v>
      </c>
      <c r="B13" s="13" t="s">
        <v>17</v>
      </c>
      <c r="C13" s="13">
        <v>6</v>
      </c>
      <c r="D13" s="13">
        <v>3</v>
      </c>
      <c r="E13" s="14">
        <f t="shared" si="0"/>
        <v>0.109626537</v>
      </c>
      <c r="F13" s="13">
        <v>10</v>
      </c>
      <c r="G13" s="13">
        <v>10</v>
      </c>
      <c r="H13" s="13">
        <v>49</v>
      </c>
      <c r="I13" s="13">
        <v>1000</v>
      </c>
      <c r="J13" s="13" t="s">
        <v>20</v>
      </c>
      <c r="K13" s="38">
        <v>9.7007579999999996E-2</v>
      </c>
      <c r="L13" s="38">
        <v>8.8888110000000006E-2</v>
      </c>
      <c r="M13" s="38">
        <v>0.106084</v>
      </c>
      <c r="N13" s="38">
        <v>0.12404961</v>
      </c>
      <c r="O13" s="38">
        <v>0.11932819</v>
      </c>
      <c r="P13" s="38">
        <v>0.12182411</v>
      </c>
      <c r="Q13" s="38">
        <v>8.6408819999999997E-2</v>
      </c>
      <c r="R13" s="38">
        <v>0.10346473</v>
      </c>
      <c r="S13" s="38">
        <v>0.11794129</v>
      </c>
      <c r="T13" s="39">
        <v>0.13126893000000001</v>
      </c>
    </row>
    <row r="14" spans="1:20" ht="15" thickBot="1" x14ac:dyDescent="0.4">
      <c r="A14" s="42">
        <v>13</v>
      </c>
      <c r="B14" s="43" t="s">
        <v>17</v>
      </c>
      <c r="C14" s="43">
        <v>6</v>
      </c>
      <c r="D14" s="43">
        <v>5</v>
      </c>
      <c r="E14" s="44">
        <f t="shared" si="0"/>
        <v>0.109846737</v>
      </c>
      <c r="F14" s="43">
        <v>10</v>
      </c>
      <c r="G14" s="43">
        <v>11</v>
      </c>
      <c r="H14" s="43">
        <v>65</v>
      </c>
      <c r="I14" s="43">
        <v>1000</v>
      </c>
      <c r="J14" s="43" t="s">
        <v>19</v>
      </c>
      <c r="K14" s="45">
        <v>9.8531900000000006E-2</v>
      </c>
      <c r="L14" s="45">
        <v>8.7882299999999997E-2</v>
      </c>
      <c r="M14" s="45">
        <v>0.10531045</v>
      </c>
      <c r="N14" s="45">
        <v>0.12382766000000001</v>
      </c>
      <c r="O14" s="45">
        <v>0.12039919</v>
      </c>
      <c r="P14" s="45">
        <v>0.12449562</v>
      </c>
      <c r="Q14" s="45">
        <v>8.8097019999999998E-2</v>
      </c>
      <c r="R14" s="45">
        <v>0.10298424</v>
      </c>
      <c r="S14" s="45">
        <v>0.11440713</v>
      </c>
      <c r="T14" s="46">
        <v>0.13253186</v>
      </c>
    </row>
    <row r="15" spans="1:20" s="24" customFormat="1" ht="15" thickBot="1" x14ac:dyDescent="0.4">
      <c r="A15" s="17">
        <v>14</v>
      </c>
      <c r="B15" s="18" t="s">
        <v>17</v>
      </c>
      <c r="C15" s="18">
        <v>5</v>
      </c>
      <c r="D15" s="18">
        <v>5</v>
      </c>
      <c r="E15" s="19">
        <f t="shared" si="0"/>
        <v>9.1866438000000009E-2</v>
      </c>
      <c r="F15" s="18">
        <v>5000</v>
      </c>
      <c r="G15" s="18">
        <v>11</v>
      </c>
      <c r="H15" s="18">
        <v>65</v>
      </c>
      <c r="I15" s="18">
        <v>150</v>
      </c>
      <c r="J15" s="18" t="s">
        <v>19</v>
      </c>
      <c r="K15" s="47">
        <v>8.4307599999999996E-2</v>
      </c>
      <c r="L15" s="47">
        <v>7.4254420000000002E-2</v>
      </c>
      <c r="M15" s="47">
        <v>8.6666530000000006E-2</v>
      </c>
      <c r="N15" s="47">
        <v>0.10648015</v>
      </c>
      <c r="O15" s="47">
        <v>9.7096379999999996E-2</v>
      </c>
      <c r="P15" s="47">
        <v>9.7615740000000006E-2</v>
      </c>
      <c r="Q15" s="47">
        <v>7.4624430000000005E-2</v>
      </c>
      <c r="R15" s="47">
        <v>9.0048660000000003E-2</v>
      </c>
      <c r="S15" s="47">
        <v>9.5888719999999997E-2</v>
      </c>
      <c r="T15" s="48">
        <v>0.11168175</v>
      </c>
    </row>
    <row r="16" spans="1:20" x14ac:dyDescent="0.35">
      <c r="A16" s="43">
        <v>15</v>
      </c>
      <c r="B16" s="43" t="s">
        <v>17</v>
      </c>
      <c r="C16" s="43">
        <v>5</v>
      </c>
      <c r="D16" s="43">
        <v>1</v>
      </c>
      <c r="E16" s="44">
        <f t="shared" si="0"/>
        <v>0.10098821600000001</v>
      </c>
      <c r="F16" s="43">
        <v>500</v>
      </c>
      <c r="G16" s="43">
        <v>11</v>
      </c>
      <c r="H16" s="43">
        <v>65</v>
      </c>
      <c r="I16" s="43">
        <v>150</v>
      </c>
      <c r="J16" s="43" t="s">
        <v>19</v>
      </c>
      <c r="K16" s="43">
        <v>9.5284190000000005E-2</v>
      </c>
      <c r="L16" s="43">
        <v>8.3803740000000002E-2</v>
      </c>
      <c r="M16" s="43">
        <v>0.10216873</v>
      </c>
      <c r="N16" s="43">
        <v>0.11467023</v>
      </c>
      <c r="O16" s="43">
        <v>0.10481893</v>
      </c>
      <c r="P16" s="43">
        <v>0.10780607</v>
      </c>
      <c r="Q16" s="43">
        <v>8.1921740000000007E-2</v>
      </c>
      <c r="R16" s="43">
        <v>9.4377130000000004E-2</v>
      </c>
      <c r="S16" s="43">
        <v>0.10429168</v>
      </c>
      <c r="T16" s="49">
        <v>0.12073971999999999</v>
      </c>
    </row>
    <row r="17" spans="1:20" ht="15" thickBot="1" x14ac:dyDescent="0.4">
      <c r="A17" s="50">
        <v>16</v>
      </c>
      <c r="B17" s="50" t="s">
        <v>17</v>
      </c>
      <c r="C17" s="50">
        <v>5</v>
      </c>
      <c r="D17" s="50">
        <v>1</v>
      </c>
      <c r="E17" s="51">
        <f t="shared" si="0"/>
        <v>9.1399701000000014E-2</v>
      </c>
      <c r="F17" s="50">
        <v>5000</v>
      </c>
      <c r="G17" s="50">
        <v>12</v>
      </c>
      <c r="H17" s="50">
        <v>65</v>
      </c>
      <c r="I17" s="50">
        <v>150</v>
      </c>
      <c r="J17" s="50" t="s">
        <v>19</v>
      </c>
      <c r="K17" s="50">
        <v>8.4870660000000001E-2</v>
      </c>
      <c r="L17" s="50">
        <v>6.9955779999999995E-2</v>
      </c>
      <c r="M17" s="50">
        <v>8.4184980000000006E-2</v>
      </c>
      <c r="N17" s="50">
        <v>0.10196852000000001</v>
      </c>
      <c r="O17" s="50">
        <v>9.4924729999999999E-2</v>
      </c>
      <c r="P17" s="50">
        <v>9.704422E-2</v>
      </c>
      <c r="Q17" s="50">
        <v>7.7831120000000004E-2</v>
      </c>
      <c r="R17" s="50">
        <v>9.2161439999999997E-2</v>
      </c>
      <c r="S17" s="50">
        <v>0.1010712</v>
      </c>
      <c r="T17" s="50">
        <v>0.10998436</v>
      </c>
    </row>
  </sheetData>
  <autoFilter ref="A1:T15">
    <sortState ref="A2:T15">
      <sortCondition ref="G1:G15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topLeftCell="B1" activePane="topRight" state="frozen"/>
      <selection pane="topRight" activeCell="E18" sqref="E18"/>
    </sheetView>
  </sheetViews>
  <sheetFormatPr defaultRowHeight="14.5" x14ac:dyDescent="0.35"/>
  <cols>
    <col min="1" max="1" width="11" style="1" bestFit="1" customWidth="1"/>
    <col min="2" max="2" width="13.7265625" style="2" bestFit="1" customWidth="1"/>
    <col min="3" max="3" width="10.26953125" bestFit="1" customWidth="1"/>
    <col min="4" max="4" width="20.1796875" bestFit="1" customWidth="1"/>
    <col min="7" max="7" width="21.1796875" bestFit="1" customWidth="1"/>
    <col min="8" max="8" width="21.1796875" style="62" bestFit="1" customWidth="1"/>
  </cols>
  <sheetData>
    <row r="1" spans="1:8" x14ac:dyDescent="0.35">
      <c r="A1" s="94" t="s">
        <v>24</v>
      </c>
      <c r="B1" s="94"/>
    </row>
    <row r="2" spans="1:8" x14ac:dyDescent="0.35">
      <c r="B2" s="95" t="s">
        <v>28</v>
      </c>
      <c r="C2" s="95"/>
      <c r="D2" s="95"/>
      <c r="E2" s="95"/>
      <c r="F2" s="95"/>
      <c r="G2" s="95"/>
      <c r="H2" s="62" t="s">
        <v>34</v>
      </c>
    </row>
    <row r="3" spans="1:8" s="58" customFormat="1" ht="43.5" x14ac:dyDescent="0.35">
      <c r="A3" s="58" t="s">
        <v>43</v>
      </c>
      <c r="B3" s="59" t="s">
        <v>25</v>
      </c>
      <c r="C3" s="58" t="s">
        <v>26</v>
      </c>
      <c r="D3" s="58" t="s">
        <v>29</v>
      </c>
      <c r="E3" s="58" t="s">
        <v>30</v>
      </c>
      <c r="F3" s="58" t="s">
        <v>31</v>
      </c>
      <c r="G3" s="58" t="s">
        <v>32</v>
      </c>
      <c r="H3" s="63" t="s">
        <v>33</v>
      </c>
    </row>
    <row r="4" spans="1:8" s="57" customFormat="1" x14ac:dyDescent="0.35">
      <c r="A4" s="57">
        <v>0.05</v>
      </c>
      <c r="H4" s="64"/>
    </row>
    <row r="5" spans="1:8" s="57" customFormat="1" x14ac:dyDescent="0.35">
      <c r="A5" s="57">
        <v>0.09</v>
      </c>
      <c r="H5" s="64"/>
    </row>
    <row r="6" spans="1:8" s="57" customFormat="1" x14ac:dyDescent="0.35">
      <c r="A6" s="57">
        <v>0.1</v>
      </c>
      <c r="H6" s="64"/>
    </row>
    <row r="7" spans="1:8" s="57" customFormat="1" x14ac:dyDescent="0.35">
      <c r="A7" s="57">
        <v>0.11</v>
      </c>
      <c r="H7" s="64"/>
    </row>
    <row r="8" spans="1:8" s="57" customFormat="1" x14ac:dyDescent="0.35">
      <c r="A8" s="57">
        <v>0.12</v>
      </c>
      <c r="H8" s="64"/>
    </row>
    <row r="9" spans="1:8" s="57" customFormat="1" x14ac:dyDescent="0.35">
      <c r="A9" s="57">
        <v>0.13</v>
      </c>
      <c r="H9" s="64"/>
    </row>
    <row r="10" spans="1:8" s="57" customFormat="1" x14ac:dyDescent="0.35">
      <c r="A10" s="57">
        <v>0.15</v>
      </c>
      <c r="H10" s="64"/>
    </row>
    <row r="11" spans="1:8" s="57" customFormat="1" x14ac:dyDescent="0.35">
      <c r="A11" s="57">
        <v>0.17</v>
      </c>
      <c r="H11" s="64"/>
    </row>
    <row r="12" spans="1:8" s="57" customFormat="1" x14ac:dyDescent="0.35">
      <c r="A12" s="57">
        <v>0.2</v>
      </c>
      <c r="H12" s="64"/>
    </row>
    <row r="13" spans="1:8" x14ac:dyDescent="0.35">
      <c r="A13" s="1">
        <v>0.3</v>
      </c>
      <c r="B13" s="2" t="s">
        <v>27</v>
      </c>
      <c r="C13" s="4">
        <v>9.8624125223808604E-2</v>
      </c>
      <c r="H13" s="65"/>
    </row>
    <row r="14" spans="1:8" x14ac:dyDescent="0.35">
      <c r="A14" s="1">
        <v>0.6</v>
      </c>
      <c r="B14" s="2" t="s">
        <v>27</v>
      </c>
      <c r="H14" s="65"/>
    </row>
    <row r="15" spans="1:8" x14ac:dyDescent="0.35">
      <c r="A15" s="1">
        <v>0.7</v>
      </c>
      <c r="B15" s="2" t="s">
        <v>27</v>
      </c>
      <c r="H15" s="65"/>
    </row>
    <row r="16" spans="1:8" x14ac:dyDescent="0.35">
      <c r="A16" s="1">
        <v>0.8</v>
      </c>
      <c r="B16" s="2" t="s">
        <v>27</v>
      </c>
      <c r="H16" s="65"/>
    </row>
    <row r="17" spans="1:8" x14ac:dyDescent="0.35">
      <c r="A17" s="1">
        <v>0.9</v>
      </c>
      <c r="B17" s="2" t="s">
        <v>27</v>
      </c>
      <c r="C17" s="4">
        <v>8.6742865747113804E-2</v>
      </c>
      <c r="H17" s="65"/>
    </row>
    <row r="18" spans="1:8" x14ac:dyDescent="0.35">
      <c r="A18" s="1">
        <v>1</v>
      </c>
      <c r="B18" s="4">
        <v>4.7084585968168398E-2</v>
      </c>
      <c r="C18" s="4">
        <v>8.5050968385212797E-2</v>
      </c>
      <c r="E18" s="4">
        <v>7.25683124095646E-2</v>
      </c>
      <c r="F18" s="4">
        <v>8.4262693892761906E-2</v>
      </c>
      <c r="H18" s="65"/>
    </row>
    <row r="19" spans="1:8" x14ac:dyDescent="0.35">
      <c r="A19" s="56">
        <v>1.01</v>
      </c>
      <c r="B19" s="4"/>
      <c r="C19" s="4"/>
      <c r="E19" s="4"/>
      <c r="F19" s="4"/>
      <c r="H19" s="65"/>
    </row>
    <row r="20" spans="1:8" x14ac:dyDescent="0.35">
      <c r="A20" s="56">
        <v>1.03</v>
      </c>
      <c r="B20" s="4"/>
      <c r="C20" s="4"/>
      <c r="E20" s="4"/>
      <c r="F20" s="4"/>
      <c r="H20" s="65"/>
    </row>
    <row r="21" spans="1:8" x14ac:dyDescent="0.35">
      <c r="A21" s="53">
        <v>1.05</v>
      </c>
      <c r="B21" s="4" t="s">
        <v>27</v>
      </c>
      <c r="C21" s="4"/>
      <c r="E21" s="4"/>
      <c r="F21" s="4"/>
      <c r="H21" s="65"/>
    </row>
    <row r="22" spans="1:8" x14ac:dyDescent="0.35">
      <c r="A22" s="53">
        <v>1.07</v>
      </c>
      <c r="B22" s="4"/>
      <c r="C22" s="4"/>
      <c r="E22" s="4"/>
      <c r="F22" s="4"/>
      <c r="H22" s="65"/>
    </row>
    <row r="23" spans="1:8" x14ac:dyDescent="0.35">
      <c r="A23" s="53">
        <v>1.08</v>
      </c>
      <c r="B23" s="4"/>
      <c r="C23" s="4"/>
      <c r="E23" s="4"/>
      <c r="F23" s="4"/>
      <c r="H23" s="65"/>
    </row>
    <row r="24" spans="1:8" x14ac:dyDescent="0.35">
      <c r="A24" s="1">
        <v>1.1000000000000001</v>
      </c>
      <c r="B24" s="4">
        <v>4.6366232427470698E-2</v>
      </c>
      <c r="H24" s="65">
        <v>4.2852976647843599E-2</v>
      </c>
    </row>
    <row r="25" spans="1:8" x14ac:dyDescent="0.35">
      <c r="A25" s="53">
        <v>1.1499999999999999</v>
      </c>
      <c r="B25" s="4"/>
      <c r="H25" s="65"/>
    </row>
    <row r="26" spans="1:8" x14ac:dyDescent="0.35">
      <c r="A26" s="1">
        <v>1.2</v>
      </c>
      <c r="B26" s="4">
        <v>4.5766618009364997E-2</v>
      </c>
      <c r="H26" s="65"/>
    </row>
    <row r="27" spans="1:8" x14ac:dyDescent="0.35">
      <c r="A27" s="1">
        <v>1.3</v>
      </c>
      <c r="B27" s="4">
        <v>4.5274553310406598E-2</v>
      </c>
      <c r="H27" s="65">
        <v>4.2149631084311703E-2</v>
      </c>
    </row>
    <row r="28" spans="1:8" x14ac:dyDescent="0.35">
      <c r="A28" s="1">
        <v>1.4</v>
      </c>
      <c r="B28" s="4">
        <v>4.4879013503580499E-2</v>
      </c>
      <c r="H28" s="65"/>
    </row>
    <row r="29" spans="1:8" x14ac:dyDescent="0.35">
      <c r="A29" s="1">
        <v>1.5</v>
      </c>
      <c r="B29" s="4">
        <v>4.4570309493134702E-2</v>
      </c>
      <c r="H29" s="65">
        <v>4.1809922710619202E-2</v>
      </c>
    </row>
    <row r="30" spans="1:8" x14ac:dyDescent="0.35">
      <c r="A30" s="1">
        <v>1.6</v>
      </c>
      <c r="B30" s="4">
        <v>4.4340080739708597E-2</v>
      </c>
      <c r="H30" s="65">
        <v>4.1751221838820497E-2</v>
      </c>
    </row>
    <row r="31" spans="1:8" x14ac:dyDescent="0.35">
      <c r="A31" s="3">
        <v>1.65</v>
      </c>
      <c r="B31" s="4" t="s">
        <v>27</v>
      </c>
      <c r="H31" s="66">
        <v>4.1745585233836403E-2</v>
      </c>
    </row>
    <row r="32" spans="1:8" x14ac:dyDescent="0.35">
      <c r="A32" s="1">
        <v>1.7</v>
      </c>
      <c r="B32" s="4">
        <v>4.4179374263687801E-2</v>
      </c>
      <c r="G32" s="5">
        <v>4.1851728638612501E-2</v>
      </c>
      <c r="H32" s="65">
        <v>4.1754773330280999E-2</v>
      </c>
    </row>
    <row r="33" spans="1:8" x14ac:dyDescent="0.35">
      <c r="A33" s="1">
        <v>1.8</v>
      </c>
      <c r="B33" s="4">
        <v>4.4081674741992503E-2</v>
      </c>
      <c r="H33" s="65">
        <v>4.1813873059820199E-2</v>
      </c>
    </row>
    <row r="34" spans="1:8" x14ac:dyDescent="0.35">
      <c r="A34" s="1">
        <v>1.9</v>
      </c>
      <c r="B34" s="5">
        <v>4.4039865994445898E-2</v>
      </c>
      <c r="E34" s="4">
        <v>6.1905153182911399E-2</v>
      </c>
      <c r="F34" s="4">
        <v>7.2678647699618806E-2</v>
      </c>
      <c r="H34" s="65"/>
    </row>
    <row r="35" spans="1:8" x14ac:dyDescent="0.35">
      <c r="A35" s="1">
        <v>1.95</v>
      </c>
      <c r="B35" s="4">
        <v>4.4037899115283101E-2</v>
      </c>
      <c r="H35" s="65"/>
    </row>
    <row r="36" spans="1:8" x14ac:dyDescent="0.35">
      <c r="A36" s="1">
        <v>2</v>
      </c>
      <c r="B36" s="4">
        <v>4.4047450494349098E-2</v>
      </c>
      <c r="C36" s="4">
        <v>7.2407679965489302E-2</v>
      </c>
      <c r="D36" s="4">
        <v>7.2407679965489302E-2</v>
      </c>
      <c r="H36" s="65"/>
    </row>
    <row r="37" spans="1:8" x14ac:dyDescent="0.35">
      <c r="A37" s="1">
        <v>2.1</v>
      </c>
      <c r="B37" s="4">
        <v>4.4099179596093802E-2</v>
      </c>
      <c r="D37" s="4"/>
      <c r="H37" s="65"/>
    </row>
    <row r="38" spans="1:8" x14ac:dyDescent="0.35">
      <c r="A38" s="1">
        <v>2.2000000000000002</v>
      </c>
      <c r="B38" s="4">
        <v>4.4190318721584403E-2</v>
      </c>
      <c r="H38" s="65"/>
    </row>
    <row r="39" spans="1:8" x14ac:dyDescent="0.35">
      <c r="A39" s="1">
        <v>4</v>
      </c>
      <c r="B39" s="2" t="s">
        <v>27</v>
      </c>
      <c r="C39" s="4">
        <v>6.3088201865068305E-2</v>
      </c>
      <c r="E39" s="4">
        <v>5.5765686034270803E-2</v>
      </c>
      <c r="H39" s="65"/>
    </row>
    <row r="40" spans="1:8" x14ac:dyDescent="0.35">
      <c r="A40" s="1">
        <v>5</v>
      </c>
      <c r="B40" s="2" t="s">
        <v>27</v>
      </c>
      <c r="C40" s="4">
        <v>6.2216287326336203E-2</v>
      </c>
      <c r="H40" s="65"/>
    </row>
    <row r="41" spans="1:8" x14ac:dyDescent="0.35">
      <c r="A41" s="1">
        <v>5.5</v>
      </c>
      <c r="B41" s="2" t="s">
        <v>27</v>
      </c>
      <c r="C41" s="5">
        <v>6.2209506583826298E-2</v>
      </c>
      <c r="D41" s="5">
        <v>6.2209506583826298E-2</v>
      </c>
      <c r="H41" s="65"/>
    </row>
    <row r="42" spans="1:8" x14ac:dyDescent="0.35">
      <c r="A42" s="1">
        <v>6</v>
      </c>
      <c r="B42" s="2" t="s">
        <v>27</v>
      </c>
      <c r="C42" s="4">
        <v>6.2387100529339198E-2</v>
      </c>
      <c r="E42" s="4">
        <v>5.7799341816424203E-2</v>
      </c>
      <c r="F42" s="4">
        <v>6.2353295443816903E-2</v>
      </c>
      <c r="H42" s="65"/>
    </row>
    <row r="43" spans="1:8" x14ac:dyDescent="0.35">
      <c r="A43" s="1">
        <v>7</v>
      </c>
      <c r="B43" s="2" t="s">
        <v>27</v>
      </c>
      <c r="C43" s="4">
        <v>6.3102272631793493E-2</v>
      </c>
      <c r="H43" s="65"/>
    </row>
    <row r="44" spans="1:8" x14ac:dyDescent="0.35">
      <c r="A44" s="1">
        <v>10</v>
      </c>
      <c r="B44" s="2" t="s">
        <v>27</v>
      </c>
      <c r="C44" s="4">
        <v>6.6350371981824793E-2</v>
      </c>
      <c r="F44" s="4">
        <v>6.6458552722268596E-2</v>
      </c>
      <c r="H44" s="65"/>
    </row>
  </sheetData>
  <mergeCells count="2">
    <mergeCell ref="A1:B1"/>
    <mergeCell ref="B2:G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PBloss_per_farm</vt:lpstr>
      <vt:lpstr>PB_loss_kblock</vt:lpstr>
      <vt:lpstr>RMSE_k_blocks</vt:lpstr>
      <vt:lpstr>RMSE_k_rand</vt:lpstr>
      <vt:lpstr>PB_loss_krand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Lwin</dc:creator>
  <cp:lastModifiedBy>Min Lwin</cp:lastModifiedBy>
  <dcterms:created xsi:type="dcterms:W3CDTF">2014-10-03T16:30:28Z</dcterms:created>
  <dcterms:modified xsi:type="dcterms:W3CDTF">2014-10-10T23:16:25Z</dcterms:modified>
</cp:coreProperties>
</file>