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430"/>
  <workbookPr date1904="1" showInkAnnotation="0" autoCompressPictures="0"/>
  <mc:AlternateContent xmlns:mc="http://schemas.openxmlformats.org/markup-compatibility/2006">
    <mc:Choice Requires="x15">
      <x15ac:absPath xmlns:x15ac="http://schemas.microsoft.com/office/spreadsheetml/2010/11/ac" url="C:\GitHub\MATH456\"/>
    </mc:Choice>
  </mc:AlternateContent>
  <xr:revisionPtr revIDLastSave="0" documentId="13_ncr:1_{BF583185-174A-4A83-A32D-80DBA21E4C5B}" xr6:coauthVersionLast="45" xr6:coauthVersionMax="45" xr10:uidLastSave="{00000000-0000-0000-0000-000000000000}"/>
  <bookViews>
    <workbookView xWindow="30690" yWindow="585" windowWidth="25905" windowHeight="14430" tabRatio="500" activeTab="1" xr2:uid="{00000000-000D-0000-FFFF-FFFF00000000}"/>
  </bookViews>
  <sheets>
    <sheet name="weekly_schedule" sheetId="10" r:id="rId1"/>
    <sheet name="slo_detail" sheetId="5" r:id="rId2"/>
    <sheet name="points" sheetId="11" r:id="rId3"/>
  </sheets>
  <calcPr calcId="191029"/>
  <fileRecoveryPr autoRecover="0"/>
  <extLst>
    <ext xmlns:x14="http://schemas.microsoft.com/office/spreadsheetml/2009/9/main" uri="{79F54976-1DA5-4618-B147-4CDE4B953A38}">
      <x14:workbookPr defaultImageDpi="330"/>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G3" i="11" l="1"/>
  <c r="G4" i="11"/>
  <c r="G6" i="11"/>
  <c r="G5" i="11"/>
  <c r="G2" i="11"/>
  <c r="G7" i="11" l="1"/>
  <c r="H4" i="11" l="1"/>
  <c r="H3" i="11"/>
  <c r="H5" i="11"/>
  <c r="H2" i="11"/>
  <c r="H6" i="11"/>
  <c r="B3" i="5" l="1"/>
  <c r="B4" i="5" s="1"/>
  <c r="B5" i="5" s="1"/>
  <c r="B6" i="5" s="1"/>
  <c r="B7" i="5" s="1"/>
  <c r="B8" i="5" s="1"/>
  <c r="B9" i="5" s="1"/>
  <c r="B10" i="5" s="1"/>
  <c r="B11" i="5" s="1"/>
  <c r="B12" i="5" s="1"/>
  <c r="B13" i="5" s="1"/>
  <c r="B14" i="5" l="1"/>
  <c r="B15" i="5" s="1"/>
  <c r="B16" i="5" s="1"/>
  <c r="B17" i="5" s="1"/>
  <c r="B18" i="5" s="1"/>
</calcChain>
</file>

<file path=xl/sharedStrings.xml><?xml version="1.0" encoding="utf-8"?>
<sst xmlns="http://schemas.openxmlformats.org/spreadsheetml/2006/main" count="226" uniqueCount="162">
  <si>
    <t>Finals Week</t>
  </si>
  <si>
    <t>wk</t>
  </si>
  <si>
    <t>Date</t>
  </si>
  <si>
    <t>Topics</t>
  </si>
  <si>
    <t>SLO</t>
  </si>
  <si>
    <t>Prepare</t>
  </si>
  <si>
    <t>Assignments</t>
  </si>
  <si>
    <t>Assignment</t>
  </si>
  <si>
    <t>Catgory</t>
  </si>
  <si>
    <t>Points</t>
  </si>
  <si>
    <t>%</t>
  </si>
  <si>
    <t>Slack Introductions</t>
  </si>
  <si>
    <t>Learning</t>
  </si>
  <si>
    <t>Exam</t>
  </si>
  <si>
    <t>Project</t>
  </si>
  <si>
    <t>Final Exam</t>
  </si>
  <si>
    <t>Monday</t>
  </si>
  <si>
    <t>Wednesday</t>
  </si>
  <si>
    <t>Friday</t>
  </si>
  <si>
    <t>Week</t>
  </si>
  <si>
    <t>Reading</t>
  </si>
  <si>
    <t>Fall Break</t>
  </si>
  <si>
    <t>Quiz</t>
  </si>
  <si>
    <t>Topic</t>
  </si>
  <si>
    <t>Midterm</t>
  </si>
  <si>
    <t>Order</t>
  </si>
  <si>
    <t>wknum</t>
  </si>
  <si>
    <t>Introduction to the class</t>
  </si>
  <si>
    <t xml:space="preserve">Go relax and take a well deserved break. </t>
  </si>
  <si>
    <t>MLK day - Campus closed</t>
  </si>
  <si>
    <t>Cesar Chavez day - Campus closed</t>
  </si>
  <si>
    <t>Moderation and Confounding</t>
  </si>
  <si>
    <t>Variable Selection</t>
  </si>
  <si>
    <t>Automated procedures == BAD!
Stepwise vs Best Subsets</t>
  </si>
  <si>
    <t>Penalized methods: LASSO</t>
  </si>
  <si>
    <t>Proposal due for approval</t>
  </si>
  <si>
    <t>Recruitment video created</t>
  </si>
  <si>
    <t>Team agreements, task distributions, project timeline</t>
  </si>
  <si>
    <t>Dead week</t>
  </si>
  <si>
    <t>Project selection</t>
  </si>
  <si>
    <t>Dimension Reduction - PCA</t>
  </si>
  <si>
    <t>Learning Activity</t>
  </si>
  <si>
    <t>Interaction models and contrasts
Difference of Differences</t>
  </si>
  <si>
    <t xml:space="preserve">Interpret different types of predictors
Identify moderating and confounding variables
Fit and interpret an interaction model 
Use contrasts to test for a difference of differences
</t>
  </si>
  <si>
    <t>Perform various variable selection techniques
Identify pros and cons for each method</t>
  </si>
  <si>
    <t>Explain how PCA can be used as a dimension reduction technique
Explain the difference between multivariate and multivariable
Conduct a PCA using both the correlation and covariance matrix
Use visualization techniques to identify the number of PC's to retain</t>
  </si>
  <si>
    <t>Latent Constructs  - Factor Analysis</t>
  </si>
  <si>
    <t>Explain the difference between PCA and FA
Create a latent factor model, visualize and interpret results. 
Use latent factors as a predictor in another model</t>
  </si>
  <si>
    <t>GLM Assignment</t>
  </si>
  <si>
    <t>PCA/FA Assignment</t>
  </si>
  <si>
    <t>PR Correlated Data</t>
  </si>
  <si>
    <t>PR Missing Data</t>
  </si>
  <si>
    <t>Final Exam Review</t>
  </si>
  <si>
    <t>Project Timeline</t>
  </si>
  <si>
    <t>Missing data</t>
  </si>
  <si>
    <t>HW X: Missing Data</t>
  </si>
  <si>
    <t xml:space="preserve">Effects of non-response
</t>
  </si>
  <si>
    <t>Missing Data: Identification, Impact, Imputation</t>
  </si>
  <si>
    <t>Missing Data - Multiple Imputation</t>
  </si>
  <si>
    <t>Open work day</t>
  </si>
  <si>
    <t>Explain the effects of missing data. 
List and define the different missing data mechanisms. 
Explain the typical methods of handling missing data and the problems with each.
Explain the mathematical model behind two imputation methods</t>
  </si>
  <si>
    <r>
      <t xml:space="preserve">What are the mechanisms in which data can be missing? 
</t>
    </r>
    <r>
      <rPr>
        <sz val="10"/>
        <color rgb="FFFF0000"/>
        <rFont val="Arial"/>
        <family val="2"/>
      </rPr>
      <t xml:space="preserve">What strategies can we use to deal with missing data in an appropriate manner? </t>
    </r>
    <r>
      <rPr>
        <sz val="10"/>
        <color theme="1"/>
        <rFont val="Arial"/>
        <family val="2"/>
      </rPr>
      <t xml:space="preserve">
What are some methods for imputation? </t>
    </r>
  </si>
  <si>
    <t xml:space="preserve">Watch Dr D's recorded missing data seminar talk. </t>
  </si>
  <si>
    <t>Multiple imputation is the gold standard of how to analyze data with missing values. We'll go over what this general algorithm is all about
Discuss specific details for one specific method called MICE: Multiple Imputation using Chained Equations</t>
  </si>
  <si>
    <t>Explain the mathematical model behind multiple imputation using chained equations
Conduct multiple imputation on a data set and analyze the results.</t>
  </si>
  <si>
    <t>Project Updates (1pager)</t>
  </si>
  <si>
    <t>In class simulation project - using Jerry's package? 
QFT: Strategies for handling missing data</t>
  </si>
  <si>
    <t xml:space="preserve">QFT n&lt;&lt;&lt;p
The curse of dimensionality
We'll explore the mathematical model behind PCA. </t>
  </si>
  <si>
    <t xml:space="preserve">We'll fit and interpret a few PCA models. 
Learning the Elbow Rule? Hint, it has nothing to do with your ear. </t>
  </si>
  <si>
    <t xml:space="preserve">Read PMA6 Ch 14
Download [[Open Psychology Data]](https://openpsychometrics.org/_rawdata/ ) and put it into your data folder. 
</t>
  </si>
  <si>
    <t xml:space="preserve">Read PMA6 Chapter 15
</t>
  </si>
  <si>
    <t>open work day</t>
  </si>
  <si>
    <t xml:space="preserve">Another dimension reduction technique: Factor Analysis. Similar, but different.  Used in different situations. 
Exploratory vs Confirmatory Factor Analysis. </t>
  </si>
  <si>
    <t xml:space="preserve">Fine tuning your factor model by rotating the axes
Using FA as a modeling tool by creating factor scores and using the scores in a subsequent regression model. </t>
  </si>
  <si>
    <t xml:space="preserve">Dead Week </t>
  </si>
  <si>
    <t>Final Exam Review Session</t>
  </si>
  <si>
    <t>Factor Analysis</t>
  </si>
  <si>
    <t>Principle Component Analysis</t>
  </si>
  <si>
    <t>Midterm / Project Updates</t>
  </si>
  <si>
    <t>Midterm reivew session</t>
  </si>
  <si>
    <t>Project Presentations</t>
  </si>
  <si>
    <t>Project Report</t>
  </si>
  <si>
    <t>Project Presentations, Project report due</t>
  </si>
  <si>
    <t>Project Update Presentations</t>
  </si>
  <si>
    <t>Project update (1pg + 5 min show &amp; tell)</t>
  </si>
  <si>
    <t>Quiz 01</t>
  </si>
  <si>
    <t>Quiz 02</t>
  </si>
  <si>
    <t>Quiz 03</t>
  </si>
  <si>
    <t>Quiz 04</t>
  </si>
  <si>
    <t>Quiz 05</t>
  </si>
  <si>
    <t>Statistical Modeling</t>
  </si>
  <si>
    <t>Midterm
LJ Check in</t>
  </si>
  <si>
    <t>LJ Check in</t>
  </si>
  <si>
    <t>Final exam Part take home, Part in class
Final LJ submission</t>
  </si>
  <si>
    <t>4 LJ check ins</t>
  </si>
  <si>
    <t>Project 1 pg &amp; presentations</t>
  </si>
  <si>
    <t>Project reports</t>
  </si>
  <si>
    <t>Correlated Outcomes</t>
  </si>
  <si>
    <t>PMA6 CH 18</t>
  </si>
  <si>
    <t xml:space="preserve">Correlated Outcomes
</t>
  </si>
  <si>
    <t>QFT/LJ Correlated Data</t>
  </si>
  <si>
    <t xml:space="preserve">Sometimes we may have an idea of how the clusters should be correlated. 
How can we change or control the correlation structure between individuals or groups? 
What impact can that have on the model results and interpretations? </t>
  </si>
  <si>
    <t xml:space="preserve">Explain the concept of information pooling
Write a multi-level model mathematically
Fit a Random intercept model in R
Allow for different correlations by changing the correlation structure
 Explain the impact model-misspecification can have on the results. </t>
  </si>
  <si>
    <t>Survival Analysis</t>
  </si>
  <si>
    <t xml:space="preserve">Classification and predictions
</t>
  </si>
  <si>
    <t>Translate english research questions to mathmatical notation, and R code. 
Use  Logistic Regression to classify observations into two groups
Identify the optimal cutoff point for a binary classifier
Create and interpret a ROC curve
Create a confusion matrix
Calculate and explain terms such as Sensitivity, Specificity, and Accuracy</t>
  </si>
  <si>
    <t>Install packages: caret, ROCR</t>
  </si>
  <si>
    <t>Generalized Linear Models
(Binary and Count outcomes)</t>
  </si>
  <si>
    <t xml:space="preserve">QFT/LJ: Non-continuous outcomes
Fitting and interpreting Logistic Regression models. 
Odds Ratios are always the odds of an event for one group compared to another group. </t>
  </si>
  <si>
    <t>HL GoF vs Prediction accuracy</t>
  </si>
  <si>
    <t xml:space="preserve">Poisson regression can be used to model count data (truncated at 0, whole integer values) </t>
  </si>
  <si>
    <t>HW 03: GLM</t>
  </si>
  <si>
    <t>HW: Statistical Modeling</t>
  </si>
  <si>
    <t>PR Statistical Modeling</t>
  </si>
  <si>
    <t>PR GLM Assignmnt</t>
  </si>
  <si>
    <t>PR Survival Analysis</t>
  </si>
  <si>
    <t>Midterm Review</t>
  </si>
  <si>
    <t>Classification and Prediction</t>
  </si>
  <si>
    <t>Generalized Linear Models</t>
  </si>
  <si>
    <t>HW 01: Statistical Modeling</t>
  </si>
  <si>
    <t>HW 02: GLM and Classification
LJ Check in</t>
  </si>
  <si>
    <t>HW 03 : Missing Data</t>
  </si>
  <si>
    <t>Preparing Data for Analysis</t>
  </si>
  <si>
    <t>Community Coding (5x)</t>
  </si>
  <si>
    <t>HW 04: Correlated Outcomes</t>
  </si>
  <si>
    <t>GLM and Classification Quiz</t>
  </si>
  <si>
    <t>Statistical Modeling Quiz</t>
  </si>
  <si>
    <t>Class Logistics &amp; Data Prep Quiz</t>
  </si>
  <si>
    <t>Missing Data Assignment</t>
  </si>
  <si>
    <t>Missing Data Quiz</t>
  </si>
  <si>
    <t>Correlated Data Assignment</t>
  </si>
  <si>
    <t>Correlated Outcomes Quiz</t>
  </si>
  <si>
    <t>HW 05: PCA /FA</t>
  </si>
  <si>
    <t>Quiz 06</t>
  </si>
  <si>
    <t>HW 06: Survival Analysis</t>
  </si>
  <si>
    <t>HW PCA &amp; FA</t>
  </si>
  <si>
    <t>Model formulation wksheet</t>
  </si>
  <si>
    <t>PR  PCA/FA Assignment</t>
  </si>
  <si>
    <t>External Talk</t>
  </si>
  <si>
    <t>PR Project Presentations</t>
  </si>
  <si>
    <t>Data Preparation ref sheet</t>
  </si>
  <si>
    <t>Fix my notes</t>
  </si>
  <si>
    <t>PCA &amp; FA Quiz</t>
  </si>
  <si>
    <t>Survival Analysis Quiz</t>
  </si>
  <si>
    <t>Interpreting predictors in a multiple variable regression model</t>
  </si>
  <si>
    <t>Writing models worksheet</t>
  </si>
  <si>
    <t>Start to develop good questions
Build and interpret a Logistic regression model on binary data
Build and interpret a Poisson model on count data</t>
  </si>
  <si>
    <t>Introduction to the instructor, class structure, materials, requirements, expectations and resources. 
Blackboard usage (grading )
Online materials (google drive, website, slack)
Physical materials (course notes, textbook)
Learning Techniques (learning journal, group quizzes, exam error assessments, peer grading)
Support structures (community coding, Slack, OH)
Group research project</t>
  </si>
  <si>
    <t>[[Quiz 00]]()(Due 1/23)</t>
  </si>
  <si>
    <t>PMA6 Ch 3</t>
  </si>
  <si>
    <t>Syllabus</t>
  </si>
  <si>
    <t>Draft report</t>
  </si>
  <si>
    <t xml:space="preserve">install packages: mice
Watch seminar on Missing Data: https://media.csuchico.edu/media/0_tgnydpgf </t>
  </si>
  <si>
    <t>Familiarize yourself with this website and required course materials. 
Review the syllabus and first homework assignment. 
Read PMA6 - Chapter 3 (Before Friday)</t>
  </si>
  <si>
    <t>todo</t>
  </si>
  <si>
    <t>hw00-getting-started</t>
  </si>
  <si>
    <t>Quiz on Data preparation &amp; class logistics
Create a Data preparation reference flowchart</t>
  </si>
  <si>
    <t>Describe how to ensure your success in this class
Get to know your classmates
Describe what Self Regulated Learning means to you</t>
  </si>
  <si>
    <t>Class logistics, Data preparation review</t>
  </si>
  <si>
    <t>Review project webpage</t>
  </si>
  <si>
    <t>Jane Teach</t>
  </si>
  <si>
    <t>[[HW 00: Getting Started]](hw/hw00-getting-started.html) (Due Sun 1/26 )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</si>
</sst>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u/>
      <sz val="12"/>
      <color theme="10"/>
      <name val="Calibri"/>
      <family val="2"/>
      <scheme val="minor"/>
    </font>
    <font>
      <u/>
      <sz val="12"/>
      <color theme="11"/>
      <name val="Calibri"/>
      <family val="2"/>
      <scheme val="minor"/>
    </font>
    <font>
      <b/>
      <sz val="13"/>
      <color theme="3"/>
      <name val="Calibri"/>
      <family val="2"/>
      <scheme val="minor"/>
    </font>
    <font>
      <b/>
      <sz val="11"/>
      <color theme="1"/>
      <name val="Calibri"/>
      <family val="2"/>
      <scheme val="minor"/>
    </font>
    <font>
      <sz val="11"/>
      <name val="Calibri"/>
      <family val="2"/>
      <scheme val="minor"/>
    </font>
    <font>
      <b/>
      <sz val="11"/>
      <name val="Calibri"/>
      <family val="2"/>
      <scheme val="minor"/>
    </font>
    <font>
      <sz val="11"/>
      <color rgb="FFFF0000"/>
      <name val="Calibri"/>
      <family val="2"/>
      <scheme val="minor"/>
    </font>
    <font>
      <b/>
      <sz val="11"/>
      <color theme="3"/>
      <name val="Calibri"/>
      <family val="2"/>
      <scheme val="minor"/>
    </font>
    <font>
      <sz val="12"/>
      <name val="Calibri"/>
      <family val="2"/>
      <scheme val="minor"/>
    </font>
    <font>
      <sz val="12"/>
      <color rgb="FF000000"/>
      <name val="Calibri"/>
      <family val="2"/>
      <scheme val="minor"/>
    </font>
    <font>
      <sz val="12"/>
      <color theme="1"/>
      <name val="Calibri"/>
      <family val="2"/>
      <scheme val="minor"/>
    </font>
    <font>
      <sz val="10"/>
      <color theme="1"/>
      <name val="Arial"/>
      <family val="2"/>
    </font>
    <font>
      <sz val="10"/>
      <color rgb="FFFF0000"/>
      <name val="Arial"/>
      <family val="2"/>
    </font>
    <font>
      <sz val="10"/>
      <name val="Arial"/>
      <family val="2"/>
    </font>
  </fonts>
  <fills count="16">
    <fill>
      <patternFill patternType="none"/>
    </fill>
    <fill>
      <patternFill patternType="gray125"/>
    </fill>
    <fill>
      <patternFill patternType="solid">
        <fgColor rgb="FF92D050"/>
        <bgColor indexed="64"/>
      </patternFill>
    </fill>
    <fill>
      <patternFill patternType="solid">
        <fgColor rgb="FFCFE2F3"/>
        <bgColor indexed="64"/>
      </patternFill>
    </fill>
    <fill>
      <patternFill patternType="solid">
        <fgColor theme="9" tint="0.39997558519241921"/>
        <bgColor indexed="64"/>
      </patternFill>
    </fill>
    <fill>
      <patternFill patternType="solid">
        <fgColor theme="9" tint="0.79998168889431442"/>
        <bgColor indexed="64"/>
      </patternFill>
    </fill>
    <fill>
      <patternFill patternType="solid">
        <fgColor theme="1"/>
        <bgColor indexed="64"/>
      </patternFill>
    </fill>
    <fill>
      <patternFill patternType="solid">
        <fgColor theme="6" tint="0.59999389629810485"/>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rgb="FFFFFF00"/>
        <bgColor indexed="64"/>
      </patternFill>
    </fill>
    <fill>
      <patternFill patternType="solid">
        <fgColor rgb="FFFF0000"/>
        <bgColor indexed="64"/>
      </patternFill>
    </fill>
    <fill>
      <patternFill patternType="solid">
        <fgColor theme="8" tint="0.59999389629810485"/>
        <bgColor indexed="64"/>
      </patternFill>
    </fill>
    <fill>
      <patternFill patternType="solid">
        <fgColor theme="8" tint="0.39997558519241921"/>
        <bgColor indexed="64"/>
      </patternFill>
    </fill>
    <fill>
      <patternFill patternType="solid">
        <fgColor theme="7" tint="0.39997558519241921"/>
        <bgColor indexed="64"/>
      </patternFill>
    </fill>
    <fill>
      <patternFill patternType="solid">
        <fgColor theme="9"/>
        <bgColor indexed="64"/>
      </patternFill>
    </fill>
  </fills>
  <borders count="6">
    <border>
      <left/>
      <right/>
      <top/>
      <bottom/>
      <diagonal/>
    </border>
    <border>
      <left/>
      <right/>
      <top/>
      <bottom style="thick">
        <color theme="4" tint="0.499984740745262"/>
      </bottom>
      <diagonal/>
    </border>
    <border>
      <left/>
      <right/>
      <top style="thin">
        <color theme="4"/>
      </top>
      <bottom style="double">
        <color theme="4"/>
      </bottom>
      <diagonal/>
    </border>
    <border>
      <left/>
      <right/>
      <top/>
      <bottom style="medium">
        <color theme="4" tint="0.39997558519241921"/>
      </bottom>
      <diagonal/>
    </border>
    <border>
      <left style="medium">
        <color rgb="FFCCCCCC"/>
      </left>
      <right style="medium">
        <color rgb="FFCCCCCC"/>
      </right>
      <top style="medium">
        <color rgb="FFCCCCCC"/>
      </top>
      <bottom style="medium">
        <color rgb="FFCCCCCC"/>
      </bottom>
      <diagonal/>
    </border>
    <border>
      <left style="thick">
        <color theme="0" tint="-0.24994659260841701"/>
      </left>
      <right style="medium">
        <color rgb="FFCCCCCC"/>
      </right>
      <top style="medium">
        <color rgb="FFCCCCCC"/>
      </top>
      <bottom style="medium">
        <color rgb="FFCCCCCC"/>
      </bottom>
      <diagonal/>
    </border>
  </borders>
  <cellStyleXfs count="83">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3" fillId="0" borderId="0"/>
    <xf numFmtId="9" fontId="3" fillId="0" borderId="0" applyFon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6" fillId="0" borderId="1" applyNumberFormat="0" applyFill="0" applyAlignment="0" applyProtection="0"/>
    <xf numFmtId="0" fontId="7" fillId="0" borderId="2" applyNumberFormat="0" applyFill="0" applyAlignment="0" applyProtection="0"/>
    <xf numFmtId="0" fontId="2" fillId="0" borderId="0"/>
    <xf numFmtId="9" fontId="2" fillId="0" borderId="0" applyFont="0" applyFill="0" applyBorder="0" applyAlignment="0" applyProtection="0"/>
    <xf numFmtId="0" fontId="11" fillId="0" borderId="3" applyNumberFormat="0" applyFill="0" applyAlignment="0" applyProtection="0"/>
    <xf numFmtId="9" fontId="14" fillId="0" borderId="0" applyFont="0" applyFill="0" applyBorder="0" applyAlignment="0" applyProtection="0"/>
  </cellStyleXfs>
  <cellXfs count="72">
    <xf numFmtId="0" fontId="0" fillId="0" borderId="0" xfId="0"/>
    <xf numFmtId="0" fontId="8" fillId="0" borderId="0" xfId="0" applyFont="1" applyAlignment="1">
      <alignment horizontal="left" vertical="top" wrapText="1"/>
    </xf>
    <xf numFmtId="0" fontId="6" fillId="0" borderId="1" xfId="77" applyAlignment="1">
      <alignment horizontal="center"/>
    </xf>
    <xf numFmtId="0" fontId="7" fillId="0" borderId="2" xfId="78" applyAlignment="1">
      <alignment horizontal="center"/>
    </xf>
    <xf numFmtId="0" fontId="9" fillId="2" borderId="0" xfId="0" applyFont="1" applyFill="1" applyAlignment="1">
      <alignment horizontal="center" vertical="top" wrapText="1"/>
    </xf>
    <xf numFmtId="0" fontId="9" fillId="3" borderId="0" xfId="0" applyFont="1" applyFill="1" applyAlignment="1">
      <alignment horizontal="center" vertical="top" wrapText="1"/>
    </xf>
    <xf numFmtId="0" fontId="8" fillId="0" borderId="0" xfId="0" applyFont="1" applyAlignment="1">
      <alignment vertical="top"/>
    </xf>
    <xf numFmtId="0" fontId="8" fillId="0" borderId="0" xfId="0" applyFont="1" applyAlignment="1">
      <alignment horizontal="left" vertical="top"/>
    </xf>
    <xf numFmtId="0" fontId="10" fillId="6" borderId="0" xfId="0" applyFont="1" applyFill="1" applyAlignment="1">
      <alignment horizontal="left" vertical="top" wrapText="1"/>
    </xf>
    <xf numFmtId="0" fontId="1" fillId="0" borderId="0" xfId="0" applyFont="1" applyAlignment="1">
      <alignment horizontal="left" vertical="top" wrapText="1"/>
    </xf>
    <xf numFmtId="0" fontId="8" fillId="0" borderId="0" xfId="0" applyFont="1" applyAlignment="1">
      <alignment horizontal="center" vertical="top" wrapText="1"/>
    </xf>
    <xf numFmtId="14" fontId="8" fillId="0" borderId="0" xfId="0" applyNumberFormat="1" applyFont="1" applyAlignment="1">
      <alignment horizontal="center" vertical="top" wrapText="1"/>
    </xf>
    <xf numFmtId="0" fontId="8" fillId="0" borderId="0" xfId="0" applyFont="1" applyAlignment="1">
      <alignment vertical="top" wrapText="1"/>
    </xf>
    <xf numFmtId="0" fontId="8" fillId="6" borderId="0" xfId="0" applyFont="1" applyFill="1" applyAlignment="1">
      <alignment horizontal="left" vertical="top" wrapText="1"/>
    </xf>
    <xf numFmtId="0" fontId="11" fillId="0" borderId="3" xfId="81" applyAlignment="1">
      <alignment horizontal="center"/>
    </xf>
    <xf numFmtId="0" fontId="0" fillId="0" borderId="0" xfId="0" applyAlignment="1">
      <alignment horizontal="center"/>
    </xf>
    <xf numFmtId="0" fontId="12" fillId="0" borderId="0" xfId="0" applyFont="1" applyAlignment="1">
      <alignment horizontal="center"/>
    </xf>
    <xf numFmtId="0" fontId="12" fillId="0" borderId="0" xfId="0" applyFont="1"/>
    <xf numFmtId="0" fontId="0" fillId="0" borderId="0" xfId="0" quotePrefix="1" applyAlignment="1">
      <alignment horizontal="center"/>
    </xf>
    <xf numFmtId="0" fontId="11" fillId="9" borderId="3" xfId="81" applyFill="1" applyAlignment="1">
      <alignment horizontal="center"/>
    </xf>
    <xf numFmtId="0" fontId="0" fillId="9" borderId="0" xfId="0" applyFill="1" applyAlignment="1">
      <alignment horizontal="center"/>
    </xf>
    <xf numFmtId="0" fontId="12" fillId="9" borderId="0" xfId="0" applyFont="1" applyFill="1" applyAlignment="1">
      <alignment horizontal="center"/>
    </xf>
    <xf numFmtId="0" fontId="11" fillId="0" borderId="3" xfId="81" applyAlignment="1">
      <alignment horizontal="center" wrapText="1"/>
    </xf>
    <xf numFmtId="0" fontId="11" fillId="0" borderId="3" xfId="81"/>
    <xf numFmtId="0" fontId="9" fillId="11" borderId="0" xfId="0" applyFont="1" applyFill="1" applyAlignment="1">
      <alignment horizontal="center" vertical="top" wrapText="1"/>
    </xf>
    <xf numFmtId="0" fontId="0" fillId="0" borderId="0" xfId="0" applyAlignment="1">
      <alignment horizontal="left"/>
    </xf>
    <xf numFmtId="0" fontId="0" fillId="0" borderId="0" xfId="0" applyFill="1"/>
    <xf numFmtId="0" fontId="0" fillId="0" borderId="0" xfId="0" applyFill="1" applyAlignment="1">
      <alignment wrapText="1"/>
    </xf>
    <xf numFmtId="0" fontId="11" fillId="0" borderId="3" xfId="81" applyAlignment="1">
      <alignment horizontal="left"/>
    </xf>
    <xf numFmtId="0" fontId="9" fillId="10" borderId="0" xfId="0" applyFont="1" applyFill="1" applyAlignment="1">
      <alignment horizontal="center" vertical="top" wrapText="1"/>
    </xf>
    <xf numFmtId="0" fontId="0" fillId="0" borderId="0" xfId="0" applyFill="1" applyAlignment="1">
      <alignment horizontal="left" wrapText="1"/>
    </xf>
    <xf numFmtId="0" fontId="0" fillId="2" borderId="0" xfId="0" applyFill="1"/>
    <xf numFmtId="0" fontId="0" fillId="2" borderId="0" xfId="0" quotePrefix="1" applyFill="1" applyAlignment="1">
      <alignment horizontal="center"/>
    </xf>
    <xf numFmtId="0" fontId="0" fillId="2" borderId="0" xfId="0" applyFill="1" applyAlignment="1">
      <alignment horizontal="left"/>
    </xf>
    <xf numFmtId="0" fontId="13" fillId="0" borderId="0" xfId="0" applyFont="1" applyAlignment="1">
      <alignment horizontal="left"/>
    </xf>
    <xf numFmtId="0" fontId="0" fillId="0" borderId="0" xfId="0" quotePrefix="1" applyFill="1" applyAlignment="1">
      <alignment horizontal="center"/>
    </xf>
    <xf numFmtId="0" fontId="13" fillId="0" borderId="0" xfId="0" applyFont="1" applyFill="1" applyAlignment="1">
      <alignment horizontal="left"/>
    </xf>
    <xf numFmtId="0" fontId="0" fillId="0" borderId="0" xfId="0" applyFill="1" applyAlignment="1">
      <alignment horizontal="center"/>
    </xf>
    <xf numFmtId="0" fontId="0" fillId="0" borderId="0" xfId="0" applyAlignment="1">
      <alignment wrapText="1"/>
    </xf>
    <xf numFmtId="0" fontId="6" fillId="0" borderId="1" xfId="77" applyFill="1" applyAlignment="1">
      <alignment horizontal="center"/>
    </xf>
    <xf numFmtId="0" fontId="0" fillId="7" borderId="0" xfId="0" applyFill="1" applyAlignment="1">
      <alignment horizontal="center"/>
    </xf>
    <xf numFmtId="0" fontId="0" fillId="12" borderId="0" xfId="0" applyFill="1"/>
    <xf numFmtId="0" fontId="0" fillId="12" borderId="0" xfId="0" applyFill="1" applyAlignment="1">
      <alignment horizontal="center"/>
    </xf>
    <xf numFmtId="9" fontId="0" fillId="12" borderId="0" xfId="82" applyFont="1" applyFill="1" applyAlignment="1">
      <alignment horizontal="center"/>
    </xf>
    <xf numFmtId="0" fontId="0" fillId="7" borderId="0" xfId="0" applyFill="1"/>
    <xf numFmtId="9" fontId="0" fillId="7" borderId="0" xfId="82" applyFont="1" applyFill="1" applyAlignment="1">
      <alignment horizontal="center"/>
    </xf>
    <xf numFmtId="0" fontId="0" fillId="13" borderId="0" xfId="0" applyFill="1" applyAlignment="1">
      <alignment horizontal="center"/>
    </xf>
    <xf numFmtId="0" fontId="0" fillId="8" borderId="0" xfId="0" applyFill="1"/>
    <xf numFmtId="0" fontId="0" fillId="8" borderId="0" xfId="0" applyFill="1" applyAlignment="1">
      <alignment horizontal="center"/>
    </xf>
    <xf numFmtId="9" fontId="0" fillId="8" borderId="0" xfId="82" applyFont="1" applyFill="1" applyAlignment="1">
      <alignment horizontal="center"/>
    </xf>
    <xf numFmtId="0" fontId="0" fillId="4" borderId="0" xfId="0" applyFill="1"/>
    <xf numFmtId="0" fontId="0" fillId="4" borderId="0" xfId="0" applyFill="1" applyAlignment="1">
      <alignment horizontal="center"/>
    </xf>
    <xf numFmtId="9" fontId="0" fillId="4" borderId="0" xfId="82" applyFont="1" applyFill="1" applyAlignment="1">
      <alignment horizontal="center"/>
    </xf>
    <xf numFmtId="0" fontId="0" fillId="0" borderId="0" xfId="0" applyBorder="1"/>
    <xf numFmtId="0" fontId="0" fillId="0" borderId="0" xfId="0" applyFill="1" applyBorder="1"/>
    <xf numFmtId="0" fontId="0" fillId="0" borderId="0" xfId="0" applyFill="1" applyBorder="1" applyAlignment="1">
      <alignment horizontal="center"/>
    </xf>
    <xf numFmtId="0" fontId="0" fillId="0" borderId="0" xfId="0" applyFont="1" applyFill="1" applyAlignment="1">
      <alignment horizontal="center"/>
    </xf>
    <xf numFmtId="9" fontId="0" fillId="0" borderId="0" xfId="82" applyFont="1"/>
    <xf numFmtId="0" fontId="15" fillId="0" borderId="4" xfId="0" applyFont="1" applyBorder="1" applyAlignment="1">
      <alignment horizontal="left" vertical="top" wrapText="1"/>
    </xf>
    <xf numFmtId="0" fontId="8" fillId="0" borderId="0" xfId="0" applyFont="1" applyFill="1" applyAlignment="1">
      <alignment horizontal="left" vertical="top" wrapText="1"/>
    </xf>
    <xf numFmtId="0" fontId="15" fillId="0" borderId="0" xfId="0" applyFont="1" applyBorder="1" applyAlignment="1">
      <alignment horizontal="left" vertical="top" wrapText="1"/>
    </xf>
    <xf numFmtId="0" fontId="15" fillId="0" borderId="0" xfId="0" applyFont="1" applyFill="1" applyBorder="1" applyAlignment="1">
      <alignment horizontal="left" vertical="top" wrapText="1"/>
    </xf>
    <xf numFmtId="0" fontId="15" fillId="0" borderId="5" xfId="0" applyFont="1" applyBorder="1" applyAlignment="1">
      <alignment horizontal="left" vertical="top" wrapText="1"/>
    </xf>
    <xf numFmtId="0" fontId="17" fillId="0" borderId="0" xfId="0" applyFont="1" applyBorder="1" applyAlignment="1">
      <alignment horizontal="left" vertical="top" wrapText="1"/>
    </xf>
    <xf numFmtId="0" fontId="0" fillId="14" borderId="0" xfId="0" applyFill="1" applyAlignment="1">
      <alignment horizontal="center"/>
    </xf>
    <xf numFmtId="0" fontId="0" fillId="14" borderId="0" xfId="0" applyFill="1"/>
    <xf numFmtId="9" fontId="0" fillId="14" borderId="0" xfId="82" applyFont="1" applyFill="1" applyAlignment="1">
      <alignment horizontal="center"/>
    </xf>
    <xf numFmtId="0" fontId="0" fillId="5" borderId="0" xfId="0" applyFill="1" applyAlignment="1">
      <alignment horizontal="center"/>
    </xf>
    <xf numFmtId="0" fontId="0" fillId="0" borderId="0" xfId="0" applyFill="1" applyAlignment="1">
      <alignment horizontal="left"/>
    </xf>
    <xf numFmtId="0" fontId="8" fillId="0" borderId="0" xfId="0" applyFont="1" applyFill="1" applyAlignment="1">
      <alignment horizontal="center" vertical="top" wrapText="1"/>
    </xf>
    <xf numFmtId="0" fontId="0" fillId="0" borderId="0" xfId="0" applyAlignment="1">
      <alignment horizontal="center" wrapText="1"/>
    </xf>
    <xf numFmtId="0" fontId="8" fillId="15" borderId="0" xfId="0" applyFont="1" applyFill="1" applyAlignment="1">
      <alignment horizontal="left" vertical="top"/>
    </xf>
  </cellXfs>
  <cellStyles count="8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Heading 2" xfId="77" builtinId="17"/>
    <cellStyle name="Heading 3" xfId="81" builtinId="18"/>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Normal" xfId="0" builtinId="0"/>
    <cellStyle name="Normal 2" xfId="51" xr:uid="{00000000-0005-0000-0000-00004E000000}"/>
    <cellStyle name="Normal 3" xfId="79" xr:uid="{00000000-0005-0000-0000-00004F000000}"/>
    <cellStyle name="Percent" xfId="82" builtinId="5"/>
    <cellStyle name="Percent 2" xfId="52" xr:uid="{00000000-0005-0000-0000-000050000000}"/>
    <cellStyle name="Percent 3" xfId="80" xr:uid="{00000000-0005-0000-0000-000051000000}"/>
    <cellStyle name="Total" xfId="78" builtinId="2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35601F-CA8F-4470-84B2-2D8121AF57BF}">
  <dimension ref="A1:H19"/>
  <sheetViews>
    <sheetView zoomScaleNormal="100" workbookViewId="0">
      <selection activeCell="G7" sqref="G7"/>
    </sheetView>
  </sheetViews>
  <sheetFormatPr defaultColWidth="8.875" defaultRowHeight="15.75" x14ac:dyDescent="0.25"/>
  <cols>
    <col min="1" max="2" width="8.875" style="15"/>
    <col min="3" max="3" width="5.625" style="15" bestFit="1" customWidth="1"/>
    <col min="4" max="4" width="24.875" customWidth="1"/>
    <col min="5" max="5" width="11.125" style="15" customWidth="1"/>
    <col min="6" max="6" width="18" style="25" customWidth="1"/>
    <col min="7" max="7" width="33" customWidth="1"/>
    <col min="8" max="8" width="27" customWidth="1"/>
  </cols>
  <sheetData>
    <row r="1" spans="1:8" s="15" customFormat="1" ht="16.5" thickBot="1" x14ac:dyDescent="0.3">
      <c r="A1" s="19" t="s">
        <v>25</v>
      </c>
      <c r="B1" s="14" t="s">
        <v>26</v>
      </c>
      <c r="C1" s="14" t="s">
        <v>19</v>
      </c>
      <c r="D1" s="14" t="s">
        <v>23</v>
      </c>
      <c r="E1" s="22" t="s">
        <v>20</v>
      </c>
      <c r="F1" s="28" t="s">
        <v>22</v>
      </c>
      <c r="G1" s="23" t="s">
        <v>6</v>
      </c>
      <c r="H1" s="23" t="s">
        <v>14</v>
      </c>
    </row>
    <row r="2" spans="1:8" x14ac:dyDescent="0.25">
      <c r="A2" s="20">
        <v>1.1000000000000001</v>
      </c>
      <c r="B2" s="15">
        <v>1</v>
      </c>
      <c r="D2" t="s">
        <v>27</v>
      </c>
      <c r="E2" s="70" t="s">
        <v>150</v>
      </c>
      <c r="F2" s="34" t="s">
        <v>148</v>
      </c>
      <c r="G2" t="s">
        <v>161</v>
      </c>
      <c r="H2" t="s">
        <v>159</v>
      </c>
    </row>
    <row r="3" spans="1:8" x14ac:dyDescent="0.25">
      <c r="A3" s="20">
        <v>1.2</v>
      </c>
      <c r="D3" t="s">
        <v>122</v>
      </c>
      <c r="E3" s="15" t="s">
        <v>149</v>
      </c>
    </row>
    <row r="4" spans="1:8" x14ac:dyDescent="0.25">
      <c r="A4" s="20">
        <v>2.1</v>
      </c>
      <c r="B4" s="15">
        <v>2</v>
      </c>
      <c r="D4" t="s">
        <v>90</v>
      </c>
      <c r="F4" s="34" t="s">
        <v>85</v>
      </c>
      <c r="G4" s="26" t="s">
        <v>119</v>
      </c>
      <c r="H4" t="s">
        <v>35</v>
      </c>
    </row>
    <row r="5" spans="1:8" x14ac:dyDescent="0.25">
      <c r="A5" s="21">
        <v>3.1</v>
      </c>
      <c r="B5" s="16">
        <v>3</v>
      </c>
      <c r="C5" s="16"/>
      <c r="D5" s="17" t="s">
        <v>32</v>
      </c>
      <c r="E5" s="16"/>
      <c r="G5" s="26"/>
      <c r="H5" t="s">
        <v>36</v>
      </c>
    </row>
    <row r="6" spans="1:8" ht="31.5" x14ac:dyDescent="0.25">
      <c r="A6" s="20">
        <v>4.0999999999999996</v>
      </c>
      <c r="B6" s="15">
        <v>4</v>
      </c>
      <c r="D6" t="s">
        <v>118</v>
      </c>
      <c r="F6" s="34" t="s">
        <v>86</v>
      </c>
      <c r="G6" s="27" t="s">
        <v>120</v>
      </c>
      <c r="H6" t="s">
        <v>39</v>
      </c>
    </row>
    <row r="7" spans="1:8" x14ac:dyDescent="0.25">
      <c r="A7" s="20">
        <v>5.0999999999999996</v>
      </c>
      <c r="B7" s="15">
        <v>5</v>
      </c>
      <c r="D7" t="s">
        <v>117</v>
      </c>
      <c r="E7" s="35"/>
      <c r="F7" s="36"/>
      <c r="G7" s="26"/>
      <c r="H7" t="s">
        <v>37</v>
      </c>
    </row>
    <row r="8" spans="1:8" x14ac:dyDescent="0.25">
      <c r="A8" s="20">
        <v>6.1</v>
      </c>
      <c r="B8" s="15">
        <v>6</v>
      </c>
      <c r="D8" s="27" t="s">
        <v>54</v>
      </c>
      <c r="E8" s="37"/>
      <c r="F8" s="36" t="s">
        <v>87</v>
      </c>
      <c r="G8" s="26" t="s">
        <v>121</v>
      </c>
    </row>
    <row r="9" spans="1:8" x14ac:dyDescent="0.25">
      <c r="A9" s="20">
        <v>7.1</v>
      </c>
      <c r="B9" s="15">
        <v>7</v>
      </c>
      <c r="D9" s="26" t="s">
        <v>54</v>
      </c>
      <c r="E9" s="37"/>
      <c r="F9" s="36"/>
      <c r="G9" s="26"/>
    </row>
    <row r="10" spans="1:8" ht="31.5" x14ac:dyDescent="0.25">
      <c r="A10" s="20">
        <v>9.1</v>
      </c>
      <c r="B10" s="15">
        <v>8</v>
      </c>
      <c r="D10" s="26" t="s">
        <v>78</v>
      </c>
      <c r="E10" s="37"/>
      <c r="F10" s="36"/>
      <c r="G10" s="27" t="s">
        <v>91</v>
      </c>
      <c r="H10" t="s">
        <v>84</v>
      </c>
    </row>
    <row r="11" spans="1:8" x14ac:dyDescent="0.25">
      <c r="A11" s="20">
        <v>8</v>
      </c>
      <c r="B11" s="15">
        <v>8</v>
      </c>
      <c r="D11" s="31" t="s">
        <v>28</v>
      </c>
      <c r="E11" s="32"/>
      <c r="F11" s="33"/>
      <c r="G11" s="31"/>
    </row>
    <row r="12" spans="1:8" ht="24" customHeight="1" x14ac:dyDescent="0.25">
      <c r="A12" s="20">
        <v>10.1</v>
      </c>
      <c r="B12" s="15">
        <v>9</v>
      </c>
      <c r="D12" s="26" t="s">
        <v>97</v>
      </c>
      <c r="E12" s="37" t="s">
        <v>98</v>
      </c>
      <c r="F12" s="30" t="s">
        <v>88</v>
      </c>
      <c r="G12" s="68" t="s">
        <v>124</v>
      </c>
    </row>
    <row r="13" spans="1:8" x14ac:dyDescent="0.25">
      <c r="A13" s="20">
        <v>11.1</v>
      </c>
      <c r="B13" s="15">
        <v>10</v>
      </c>
      <c r="D13" s="26"/>
      <c r="E13" s="37"/>
      <c r="F13" s="30"/>
      <c r="G13" s="26"/>
    </row>
    <row r="14" spans="1:8" ht="26.1" customHeight="1" x14ac:dyDescent="0.25">
      <c r="A14" s="20">
        <v>12.1</v>
      </c>
      <c r="B14" s="15">
        <v>11</v>
      </c>
      <c r="D14" t="s">
        <v>77</v>
      </c>
      <c r="E14" s="35"/>
      <c r="F14" s="30" t="s">
        <v>89</v>
      </c>
      <c r="G14" s="26" t="s">
        <v>132</v>
      </c>
    </row>
    <row r="15" spans="1:8" x14ac:dyDescent="0.25">
      <c r="A15" s="20">
        <v>13.1</v>
      </c>
      <c r="B15" s="15">
        <v>12</v>
      </c>
      <c r="D15" s="26" t="s">
        <v>76</v>
      </c>
      <c r="E15" s="35"/>
      <c r="F15" s="30"/>
      <c r="G15" s="26" t="s">
        <v>92</v>
      </c>
      <c r="H15" t="s">
        <v>151</v>
      </c>
    </row>
    <row r="16" spans="1:8" x14ac:dyDescent="0.25">
      <c r="A16" s="20">
        <v>15.1</v>
      </c>
      <c r="B16" s="15">
        <v>13</v>
      </c>
      <c r="D16" s="26" t="s">
        <v>103</v>
      </c>
      <c r="E16" s="18"/>
      <c r="F16" s="30" t="s">
        <v>133</v>
      </c>
      <c r="G16" s="26" t="s">
        <v>134</v>
      </c>
    </row>
    <row r="17" spans="1:8" x14ac:dyDescent="0.25">
      <c r="A17" s="20">
        <v>16.100000000000001</v>
      </c>
      <c r="B17" s="15">
        <v>14</v>
      </c>
      <c r="F17" s="30"/>
    </row>
    <row r="18" spans="1:8" x14ac:dyDescent="0.25">
      <c r="A18" s="20">
        <v>17.100000000000001</v>
      </c>
      <c r="B18" s="15">
        <v>15</v>
      </c>
      <c r="D18" t="s">
        <v>38</v>
      </c>
      <c r="F18" s="30"/>
      <c r="H18" t="s">
        <v>82</v>
      </c>
    </row>
    <row r="19" spans="1:8" ht="47.25" x14ac:dyDescent="0.25">
      <c r="A19" s="20">
        <v>18.100000000000001</v>
      </c>
      <c r="B19" s="15">
        <v>16</v>
      </c>
      <c r="D19" t="s">
        <v>15</v>
      </c>
      <c r="G19" s="38" t="s">
        <v>93</v>
      </c>
    </row>
  </sheetData>
  <sortState xmlns:xlrd2="http://schemas.microsoft.com/office/spreadsheetml/2017/richdata2" ref="A21:G24">
    <sortCondition ref="B21:B24"/>
  </sortSt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24"/>
  <sheetViews>
    <sheetView tabSelected="1" zoomScale="70" zoomScaleNormal="70" workbookViewId="0">
      <pane ySplit="1" topLeftCell="A2" activePane="bottomLeft" state="frozen"/>
      <selection pane="bottomLeft" activeCell="E5" sqref="E5"/>
    </sheetView>
  </sheetViews>
  <sheetFormatPr defaultColWidth="14.875" defaultRowHeight="15" x14ac:dyDescent="0.25"/>
  <cols>
    <col min="1" max="1" width="8.125" style="6" customWidth="1"/>
    <col min="2" max="2" width="13.5" style="6" customWidth="1"/>
    <col min="3" max="3" width="21.875" style="6" customWidth="1"/>
    <col min="4" max="4" width="36.5" style="7" customWidth="1"/>
    <col min="5" max="5" width="38.375" style="7" customWidth="1"/>
    <col min="6" max="6" width="34.625" style="7" customWidth="1"/>
    <col min="7" max="8" width="38" style="7" customWidth="1"/>
    <col min="9" max="9" width="35.875" style="6" customWidth="1"/>
    <col min="10" max="10" width="24.625" style="6" customWidth="1"/>
    <col min="11" max="16384" width="14.875" style="6"/>
  </cols>
  <sheetData>
    <row r="1" spans="1:10" x14ac:dyDescent="0.25">
      <c r="A1" s="4" t="s">
        <v>1</v>
      </c>
      <c r="B1" s="4" t="s">
        <v>2</v>
      </c>
      <c r="C1" s="4" t="s">
        <v>3</v>
      </c>
      <c r="D1" s="5" t="s">
        <v>4</v>
      </c>
      <c r="E1" s="5" t="s">
        <v>5</v>
      </c>
      <c r="F1" s="5" t="s">
        <v>16</v>
      </c>
      <c r="G1" s="5" t="s">
        <v>17</v>
      </c>
      <c r="H1" s="5" t="s">
        <v>18</v>
      </c>
      <c r="I1" s="24" t="s">
        <v>154</v>
      </c>
      <c r="J1" s="29" t="s">
        <v>41</v>
      </c>
    </row>
    <row r="2" spans="1:10" ht="180" x14ac:dyDescent="0.25">
      <c r="A2" s="69">
        <v>1</v>
      </c>
      <c r="B2" s="11">
        <v>42389</v>
      </c>
      <c r="C2" s="1" t="s">
        <v>158</v>
      </c>
      <c r="D2" s="1" t="s">
        <v>157</v>
      </c>
      <c r="E2" s="12" t="s">
        <v>153</v>
      </c>
      <c r="F2" s="8" t="s">
        <v>29</v>
      </c>
      <c r="G2" s="1" t="s">
        <v>147</v>
      </c>
      <c r="H2" s="1" t="s">
        <v>156</v>
      </c>
      <c r="I2" s="1" t="s">
        <v>155</v>
      </c>
      <c r="J2" s="12"/>
    </row>
    <row r="3" spans="1:10" ht="105" x14ac:dyDescent="0.25">
      <c r="A3" s="69">
        <v>2</v>
      </c>
      <c r="B3" s="11">
        <f t="shared" ref="B3:B18" si="0">B2+7</f>
        <v>42396</v>
      </c>
      <c r="C3" s="1" t="s">
        <v>90</v>
      </c>
      <c r="D3" s="1" t="s">
        <v>43</v>
      </c>
      <c r="E3" s="1"/>
      <c r="F3" s="1" t="s">
        <v>144</v>
      </c>
      <c r="G3" s="1" t="s">
        <v>31</v>
      </c>
      <c r="H3" s="1" t="s">
        <v>42</v>
      </c>
      <c r="I3" s="12" t="s">
        <v>112</v>
      </c>
      <c r="J3" s="12"/>
    </row>
    <row r="4" spans="1:10" ht="45" x14ac:dyDescent="0.25">
      <c r="A4" s="69">
        <v>3</v>
      </c>
      <c r="B4" s="11">
        <f t="shared" si="0"/>
        <v>42403</v>
      </c>
      <c r="C4" s="1" t="s">
        <v>32</v>
      </c>
      <c r="D4" s="1" t="s">
        <v>44</v>
      </c>
      <c r="E4" s="1"/>
      <c r="F4" s="1" t="s">
        <v>33</v>
      </c>
      <c r="G4" s="71" t="s">
        <v>160</v>
      </c>
      <c r="H4" s="1" t="s">
        <v>34</v>
      </c>
    </row>
    <row r="5" spans="1:10" ht="90" x14ac:dyDescent="0.25">
      <c r="A5" s="69">
        <v>4</v>
      </c>
      <c r="B5" s="11">
        <f>B4+7</f>
        <v>42410</v>
      </c>
      <c r="C5" s="60" t="s">
        <v>107</v>
      </c>
      <c r="D5" s="63" t="s">
        <v>146</v>
      </c>
      <c r="F5" s="1" t="s">
        <v>108</v>
      </c>
      <c r="H5" s="1" t="s">
        <v>110</v>
      </c>
      <c r="I5" s="6" t="s">
        <v>111</v>
      </c>
    </row>
    <row r="6" spans="1:10" ht="128.25" thickBot="1" x14ac:dyDescent="0.3">
      <c r="A6" s="69">
        <v>5</v>
      </c>
      <c r="B6" s="11">
        <f t="shared" si="0"/>
        <v>42417</v>
      </c>
      <c r="C6" s="60" t="s">
        <v>104</v>
      </c>
      <c r="D6" s="63" t="s">
        <v>105</v>
      </c>
      <c r="E6" s="7" t="s">
        <v>106</v>
      </c>
      <c r="F6" s="7" t="s">
        <v>109</v>
      </c>
      <c r="H6" s="12" t="s">
        <v>145</v>
      </c>
    </row>
    <row r="7" spans="1:10" ht="105.75" thickBot="1" x14ac:dyDescent="0.3">
      <c r="A7" s="69">
        <v>6</v>
      </c>
      <c r="B7" s="11">
        <f t="shared" si="0"/>
        <v>42424</v>
      </c>
      <c r="C7" s="1" t="s">
        <v>57</v>
      </c>
      <c r="D7" s="1" t="s">
        <v>60</v>
      </c>
      <c r="E7" s="59" t="s">
        <v>152</v>
      </c>
      <c r="F7" s="58" t="s">
        <v>56</v>
      </c>
      <c r="G7" s="58" t="s">
        <v>61</v>
      </c>
      <c r="H7" s="1" t="s">
        <v>59</v>
      </c>
      <c r="I7" s="1" t="s">
        <v>55</v>
      </c>
      <c r="J7" s="12" t="s">
        <v>66</v>
      </c>
    </row>
    <row r="8" spans="1:10" ht="105" x14ac:dyDescent="0.25">
      <c r="A8" s="69">
        <v>7</v>
      </c>
      <c r="B8" s="11">
        <f t="shared" si="0"/>
        <v>42431</v>
      </c>
      <c r="C8" s="1" t="s">
        <v>58</v>
      </c>
      <c r="D8" s="1" t="s">
        <v>64</v>
      </c>
      <c r="E8" s="1" t="s">
        <v>62</v>
      </c>
      <c r="F8" s="1" t="s">
        <v>63</v>
      </c>
      <c r="G8" s="1"/>
      <c r="H8" s="1"/>
      <c r="I8" s="6" t="s">
        <v>65</v>
      </c>
    </row>
    <row r="9" spans="1:10" x14ac:dyDescent="0.25">
      <c r="A9" s="10">
        <v>8</v>
      </c>
      <c r="B9" s="11">
        <f t="shared" si="0"/>
        <v>42438</v>
      </c>
      <c r="C9" s="6" t="s">
        <v>24</v>
      </c>
      <c r="F9" s="7" t="s">
        <v>79</v>
      </c>
      <c r="G9" s="7" t="s">
        <v>24</v>
      </c>
      <c r="H9" s="7" t="s">
        <v>83</v>
      </c>
    </row>
    <row r="10" spans="1:10" x14ac:dyDescent="0.25">
      <c r="A10" s="10"/>
      <c r="B10" s="11">
        <f t="shared" si="0"/>
        <v>42445</v>
      </c>
      <c r="C10" s="13" t="s">
        <v>21</v>
      </c>
      <c r="D10" s="13" t="s">
        <v>21</v>
      </c>
      <c r="E10" s="13" t="s">
        <v>21</v>
      </c>
      <c r="F10" s="13" t="s">
        <v>21</v>
      </c>
      <c r="G10" s="13" t="s">
        <v>21</v>
      </c>
      <c r="H10" s="13" t="s">
        <v>21</v>
      </c>
    </row>
    <row r="11" spans="1:10" ht="105" x14ac:dyDescent="0.25">
      <c r="A11" s="10">
        <v>9</v>
      </c>
      <c r="B11" s="11">
        <f t="shared" si="0"/>
        <v>42452</v>
      </c>
      <c r="C11" s="1" t="s">
        <v>99</v>
      </c>
      <c r="D11" s="1" t="s">
        <v>102</v>
      </c>
      <c r="E11" s="1"/>
      <c r="F11" s="1" t="s">
        <v>100</v>
      </c>
      <c r="G11" s="1"/>
      <c r="H11" s="1" t="s">
        <v>101</v>
      </c>
    </row>
    <row r="12" spans="1:10" ht="51" x14ac:dyDescent="0.25">
      <c r="A12" s="10">
        <v>10</v>
      </c>
      <c r="B12" s="11">
        <f t="shared" si="0"/>
        <v>42459</v>
      </c>
      <c r="C12" s="1"/>
      <c r="D12" s="1"/>
      <c r="E12" s="1"/>
      <c r="F12" s="8" t="s">
        <v>30</v>
      </c>
      <c r="G12" s="61" t="s">
        <v>67</v>
      </c>
      <c r="H12" s="60" t="s">
        <v>68</v>
      </c>
    </row>
    <row r="13" spans="1:10" ht="120" x14ac:dyDescent="0.25">
      <c r="A13" s="10">
        <v>11</v>
      </c>
      <c r="B13" s="11">
        <f t="shared" si="0"/>
        <v>42466</v>
      </c>
      <c r="C13" s="1" t="s">
        <v>40</v>
      </c>
      <c r="D13" s="1" t="s">
        <v>45</v>
      </c>
      <c r="E13" s="60" t="s">
        <v>69</v>
      </c>
      <c r="F13" s="60" t="s">
        <v>72</v>
      </c>
      <c r="G13" s="60" t="s">
        <v>73</v>
      </c>
      <c r="H13" s="1" t="s">
        <v>71</v>
      </c>
      <c r="I13" s="6" t="s">
        <v>135</v>
      </c>
    </row>
    <row r="14" spans="1:10" ht="75" x14ac:dyDescent="0.25">
      <c r="A14" s="10">
        <v>12</v>
      </c>
      <c r="B14" s="11">
        <f t="shared" si="0"/>
        <v>42473</v>
      </c>
      <c r="C14" s="1" t="s">
        <v>46</v>
      </c>
      <c r="D14" s="1" t="s">
        <v>47</v>
      </c>
      <c r="E14" s="1" t="s">
        <v>70</v>
      </c>
      <c r="F14" s="1"/>
      <c r="G14" s="9"/>
      <c r="H14" s="9"/>
    </row>
    <row r="15" spans="1:10" x14ac:dyDescent="0.25">
      <c r="A15" s="10">
        <v>13</v>
      </c>
      <c r="B15" s="11">
        <f t="shared" si="0"/>
        <v>42480</v>
      </c>
      <c r="C15" s="1" t="s">
        <v>103</v>
      </c>
      <c r="D15" s="1"/>
      <c r="E15" s="1"/>
      <c r="F15" s="1"/>
      <c r="G15" s="1"/>
      <c r="H15" s="1"/>
    </row>
    <row r="16" spans="1:10" x14ac:dyDescent="0.25">
      <c r="A16" s="10">
        <v>14</v>
      </c>
      <c r="B16" s="11">
        <f t="shared" si="0"/>
        <v>42487</v>
      </c>
      <c r="C16" s="1"/>
      <c r="D16" s="1"/>
      <c r="E16" s="1"/>
      <c r="H16" s="1"/>
      <c r="I16" s="6" t="s">
        <v>81</v>
      </c>
    </row>
    <row r="17" spans="1:9" x14ac:dyDescent="0.25">
      <c r="A17" s="10">
        <v>15</v>
      </c>
      <c r="B17" s="11">
        <f t="shared" si="0"/>
        <v>42494</v>
      </c>
      <c r="C17" s="1" t="s">
        <v>74</v>
      </c>
      <c r="D17" s="1"/>
      <c r="E17" s="1"/>
      <c r="F17" s="1" t="s">
        <v>80</v>
      </c>
      <c r="G17" s="1" t="s">
        <v>80</v>
      </c>
      <c r="H17" s="1" t="s">
        <v>75</v>
      </c>
    </row>
    <row r="18" spans="1:9" ht="30" x14ac:dyDescent="0.25">
      <c r="A18" s="10" t="s">
        <v>0</v>
      </c>
      <c r="B18" s="11">
        <f t="shared" si="0"/>
        <v>42501</v>
      </c>
      <c r="C18" s="1"/>
      <c r="D18" s="1"/>
      <c r="E18" s="1"/>
      <c r="F18" s="1"/>
      <c r="G18" s="1"/>
      <c r="H18" s="1"/>
    </row>
    <row r="23" spans="1:9" ht="15.75" thickBot="1" x14ac:dyDescent="0.3">
      <c r="C23" s="1"/>
      <c r="D23" s="1"/>
      <c r="E23" s="60"/>
      <c r="F23" s="61"/>
      <c r="G23" s="60"/>
      <c r="H23" s="1"/>
      <c r="I23" s="12"/>
    </row>
    <row r="24" spans="1:9" ht="15.75" thickBot="1" x14ac:dyDescent="0.3">
      <c r="C24" s="1"/>
      <c r="D24" s="1"/>
      <c r="E24" s="1"/>
      <c r="F24" s="62"/>
      <c r="G24" s="58"/>
      <c r="H24" s="1"/>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47D9F9-0194-9C4A-8769-507350581DA1}">
  <dimension ref="A1:M96"/>
  <sheetViews>
    <sheetView workbookViewId="0">
      <selection activeCell="G14" sqref="G14"/>
    </sheetView>
  </sheetViews>
  <sheetFormatPr defaultColWidth="8.875" defaultRowHeight="15.75" x14ac:dyDescent="0.25"/>
  <cols>
    <col min="1" max="1" width="8.875" style="37"/>
    <col min="2" max="2" width="32.125" style="37" customWidth="1"/>
    <col min="3" max="3" width="11.125" style="37" customWidth="1"/>
    <col min="4" max="4" width="6.375" style="37" customWidth="1"/>
    <col min="5" max="5" width="5.125" customWidth="1"/>
    <col min="6" max="6" width="13.5" customWidth="1"/>
    <col min="7" max="7" width="10" style="15" customWidth="1"/>
    <col min="8" max="8" width="8.875" style="15"/>
    <col min="9" max="9" width="4.625" style="15" customWidth="1"/>
    <col min="11" max="11" width="10.875" bestFit="1" customWidth="1"/>
  </cols>
  <sheetData>
    <row r="1" spans="1:13" ht="18" thickBot="1" x14ac:dyDescent="0.35">
      <c r="A1" s="39" t="s">
        <v>23</v>
      </c>
      <c r="B1" s="39" t="s">
        <v>7</v>
      </c>
      <c r="C1" s="39" t="s">
        <v>8</v>
      </c>
      <c r="D1" s="39" t="s">
        <v>9</v>
      </c>
      <c r="F1" s="2" t="s">
        <v>8</v>
      </c>
      <c r="G1" s="2" t="s">
        <v>9</v>
      </c>
      <c r="H1" s="2" t="s">
        <v>10</v>
      </c>
      <c r="K1" t="s">
        <v>8</v>
      </c>
      <c r="L1" t="s">
        <v>9</v>
      </c>
      <c r="M1" t="s">
        <v>10</v>
      </c>
    </row>
    <row r="2" spans="1:13" ht="16.5" thickTop="1" x14ac:dyDescent="0.25">
      <c r="A2" s="15">
        <v>0</v>
      </c>
      <c r="B2" s="37" t="s">
        <v>11</v>
      </c>
      <c r="C2" s="40" t="s">
        <v>12</v>
      </c>
      <c r="D2" s="40">
        <v>5</v>
      </c>
      <c r="F2" s="41" t="s">
        <v>7</v>
      </c>
      <c r="G2" s="42">
        <f>SUMIF($C$2:$C$87,F2,$D$2:$D$87)</f>
        <v>130</v>
      </c>
      <c r="H2" s="43">
        <f>G2/$G$7</f>
        <v>0.26804123711340205</v>
      </c>
      <c r="K2" t="s">
        <v>7</v>
      </c>
      <c r="L2">
        <v>120</v>
      </c>
      <c r="M2" s="57">
        <v>0.24</v>
      </c>
    </row>
    <row r="3" spans="1:13" x14ac:dyDescent="0.25">
      <c r="A3" s="15">
        <v>0</v>
      </c>
      <c r="B3" s="37" t="s">
        <v>123</v>
      </c>
      <c r="C3" s="40" t="s">
        <v>12</v>
      </c>
      <c r="D3" s="40">
        <v>10</v>
      </c>
      <c r="F3" s="44" t="s">
        <v>12</v>
      </c>
      <c r="G3" s="40">
        <f>SUMIF($C$2:$C$87,F3,$D$2:$D$87)</f>
        <v>125</v>
      </c>
      <c r="H3" s="45">
        <f>G3/$G$7</f>
        <v>0.25773195876288657</v>
      </c>
      <c r="K3" t="s">
        <v>12</v>
      </c>
      <c r="L3">
        <v>100</v>
      </c>
      <c r="M3" s="57">
        <v>0.2</v>
      </c>
    </row>
    <row r="4" spans="1:13" x14ac:dyDescent="0.25">
      <c r="A4" s="15">
        <v>0</v>
      </c>
      <c r="B4" s="37" t="s">
        <v>94</v>
      </c>
      <c r="C4" s="40" t="s">
        <v>12</v>
      </c>
      <c r="D4" s="40">
        <v>20</v>
      </c>
      <c r="F4" s="65" t="s">
        <v>22</v>
      </c>
      <c r="G4" s="64">
        <f>SUMIF($C$2:$C$87,F4,$D$2:$D$87)</f>
        <v>70</v>
      </c>
      <c r="H4" s="66">
        <f>G4/$G$7</f>
        <v>0.14432989690721648</v>
      </c>
      <c r="K4" t="s">
        <v>13</v>
      </c>
      <c r="L4">
        <v>200</v>
      </c>
      <c r="M4" s="57">
        <v>0.4</v>
      </c>
    </row>
    <row r="5" spans="1:13" x14ac:dyDescent="0.25">
      <c r="A5" s="15">
        <v>0</v>
      </c>
      <c r="B5" s="37" t="s">
        <v>138</v>
      </c>
      <c r="C5" s="40" t="s">
        <v>12</v>
      </c>
      <c r="D5" s="40">
        <v>10</v>
      </c>
      <c r="F5" s="47" t="s">
        <v>13</v>
      </c>
      <c r="G5" s="48">
        <f>SUMIF($C$2:$C$87,F5,$D$2:$D$87)</f>
        <v>100</v>
      </c>
      <c r="H5" s="49">
        <f>G5/$G$7</f>
        <v>0.20618556701030927</v>
      </c>
      <c r="K5" t="s">
        <v>14</v>
      </c>
      <c r="L5">
        <v>80</v>
      </c>
      <c r="M5" s="57">
        <v>0.16</v>
      </c>
    </row>
    <row r="6" spans="1:13" x14ac:dyDescent="0.25">
      <c r="A6" s="15">
        <v>0</v>
      </c>
      <c r="B6" s="37" t="s">
        <v>141</v>
      </c>
      <c r="C6" s="40" t="s">
        <v>12</v>
      </c>
      <c r="D6" s="40">
        <v>10</v>
      </c>
      <c r="F6" s="50" t="s">
        <v>14</v>
      </c>
      <c r="G6" s="51">
        <f>SUMIF($C$2:$C$87,F6,$D$2:$D$87)</f>
        <v>60</v>
      </c>
      <c r="H6" s="52">
        <f>G6/$G$7</f>
        <v>0.12371134020618557</v>
      </c>
      <c r="L6">
        <v>500</v>
      </c>
    </row>
    <row r="7" spans="1:13" ht="16.5" thickBot="1" x14ac:dyDescent="0.3">
      <c r="A7" s="15">
        <v>1</v>
      </c>
      <c r="B7" s="37" t="s">
        <v>140</v>
      </c>
      <c r="C7" s="46" t="s">
        <v>7</v>
      </c>
      <c r="D7" s="46">
        <v>5</v>
      </c>
      <c r="G7" s="3">
        <f>SUM(G2:G6)</f>
        <v>485</v>
      </c>
    </row>
    <row r="8" spans="1:13" s="15" customFormat="1" ht="16.5" thickTop="1" x14ac:dyDescent="0.25">
      <c r="A8" s="15">
        <v>1.1000000000000001</v>
      </c>
      <c r="B8" s="37" t="s">
        <v>127</v>
      </c>
      <c r="C8" s="64" t="s">
        <v>22</v>
      </c>
      <c r="D8" s="64">
        <v>10</v>
      </c>
      <c r="E8"/>
      <c r="J8"/>
      <c r="K8"/>
      <c r="L8"/>
      <c r="M8"/>
    </row>
    <row r="9" spans="1:13" s="15" customFormat="1" x14ac:dyDescent="0.25">
      <c r="A9" s="67">
        <v>2</v>
      </c>
      <c r="B9" s="37" t="s">
        <v>90</v>
      </c>
      <c r="C9" s="46" t="s">
        <v>7</v>
      </c>
      <c r="D9" s="46">
        <v>20</v>
      </c>
      <c r="E9"/>
      <c r="F9"/>
      <c r="J9"/>
      <c r="K9"/>
      <c r="L9"/>
      <c r="M9"/>
    </row>
    <row r="10" spans="1:13" s="15" customFormat="1" x14ac:dyDescent="0.25">
      <c r="A10" s="15">
        <v>2.1</v>
      </c>
      <c r="B10" s="37" t="s">
        <v>136</v>
      </c>
      <c r="C10" s="46" t="s">
        <v>7</v>
      </c>
      <c r="D10" s="46">
        <v>5</v>
      </c>
      <c r="E10"/>
      <c r="F10"/>
      <c r="J10"/>
      <c r="K10"/>
      <c r="L10"/>
      <c r="M10"/>
    </row>
    <row r="11" spans="1:13" s="15" customFormat="1" x14ac:dyDescent="0.25">
      <c r="A11" s="67">
        <v>2.2000000000000002</v>
      </c>
      <c r="B11" s="37" t="s">
        <v>113</v>
      </c>
      <c r="C11" s="40" t="s">
        <v>12</v>
      </c>
      <c r="D11" s="40">
        <v>10</v>
      </c>
      <c r="E11"/>
      <c r="F11"/>
      <c r="J11"/>
      <c r="K11"/>
      <c r="L11"/>
      <c r="M11"/>
    </row>
    <row r="12" spans="1:13" s="15" customFormat="1" x14ac:dyDescent="0.25">
      <c r="A12" s="67">
        <v>2.2999999999999998</v>
      </c>
      <c r="B12" s="37" t="s">
        <v>126</v>
      </c>
      <c r="C12" s="64" t="s">
        <v>22</v>
      </c>
      <c r="D12" s="64">
        <v>10</v>
      </c>
      <c r="E12"/>
      <c r="F12"/>
      <c r="G12"/>
      <c r="J12"/>
      <c r="K12"/>
      <c r="L12"/>
      <c r="M12"/>
    </row>
    <row r="13" spans="1:13" s="15" customFormat="1" x14ac:dyDescent="0.25">
      <c r="A13" s="15">
        <v>3.1</v>
      </c>
      <c r="B13" s="37" t="s">
        <v>48</v>
      </c>
      <c r="C13" s="46" t="s">
        <v>7</v>
      </c>
      <c r="D13" s="46">
        <v>20</v>
      </c>
      <c r="E13"/>
      <c r="F13"/>
      <c r="G13"/>
      <c r="J13"/>
      <c r="K13"/>
      <c r="L13"/>
      <c r="M13"/>
    </row>
    <row r="14" spans="1:13" s="15" customFormat="1" x14ac:dyDescent="0.25">
      <c r="A14" s="15">
        <v>3.2</v>
      </c>
      <c r="B14" s="37" t="s">
        <v>114</v>
      </c>
      <c r="C14" s="40" t="s">
        <v>12</v>
      </c>
      <c r="D14" s="40">
        <v>10</v>
      </c>
      <c r="E14"/>
      <c r="F14"/>
      <c r="G14"/>
      <c r="J14"/>
      <c r="K14"/>
      <c r="L14"/>
      <c r="M14"/>
    </row>
    <row r="15" spans="1:13" s="15" customFormat="1" x14ac:dyDescent="0.25">
      <c r="A15" s="15">
        <v>3.3</v>
      </c>
      <c r="B15" s="37" t="s">
        <v>125</v>
      </c>
      <c r="C15" s="64" t="s">
        <v>22</v>
      </c>
      <c r="D15" s="64">
        <v>10</v>
      </c>
      <c r="E15"/>
      <c r="F15"/>
      <c r="G15"/>
      <c r="J15"/>
      <c r="K15"/>
      <c r="L15"/>
      <c r="M15"/>
    </row>
    <row r="16" spans="1:13" s="15" customFormat="1" x14ac:dyDescent="0.25">
      <c r="A16" s="15">
        <v>4.0999999999999996</v>
      </c>
      <c r="B16" s="37" t="s">
        <v>128</v>
      </c>
      <c r="C16" s="46" t="s">
        <v>7</v>
      </c>
      <c r="D16" s="46">
        <v>20</v>
      </c>
      <c r="E16"/>
      <c r="F16"/>
      <c r="G16"/>
      <c r="J16"/>
      <c r="K16"/>
      <c r="L16"/>
      <c r="M16"/>
    </row>
    <row r="17" spans="1:13" s="15" customFormat="1" x14ac:dyDescent="0.25">
      <c r="A17" s="15">
        <v>4.2</v>
      </c>
      <c r="B17" s="37" t="s">
        <v>51</v>
      </c>
      <c r="C17" s="40" t="s">
        <v>12</v>
      </c>
      <c r="D17" s="40">
        <v>10</v>
      </c>
      <c r="E17"/>
      <c r="F17"/>
      <c r="G17"/>
      <c r="J17"/>
      <c r="K17"/>
      <c r="L17"/>
      <c r="M17"/>
    </row>
    <row r="18" spans="1:13" s="15" customFormat="1" x14ac:dyDescent="0.25">
      <c r="A18" s="15">
        <v>4.3</v>
      </c>
      <c r="B18" s="37" t="s">
        <v>129</v>
      </c>
      <c r="C18" s="64" t="s">
        <v>22</v>
      </c>
      <c r="D18" s="64">
        <v>10</v>
      </c>
      <c r="E18"/>
      <c r="F18"/>
      <c r="G18"/>
      <c r="J18"/>
      <c r="K18"/>
      <c r="L18"/>
      <c r="M18"/>
    </row>
    <row r="19" spans="1:13" s="15" customFormat="1" x14ac:dyDescent="0.25">
      <c r="A19" s="15">
        <v>5</v>
      </c>
      <c r="B19" s="37" t="s">
        <v>116</v>
      </c>
      <c r="C19" s="40" t="s">
        <v>12</v>
      </c>
      <c r="D19" s="40">
        <v>5</v>
      </c>
      <c r="E19"/>
      <c r="F19"/>
      <c r="G19"/>
      <c r="J19"/>
      <c r="K19"/>
      <c r="L19"/>
      <c r="M19"/>
    </row>
    <row r="20" spans="1:13" s="15" customFormat="1" x14ac:dyDescent="0.25">
      <c r="A20" s="15">
        <v>5.0999999999999996</v>
      </c>
      <c r="B20" s="37" t="s">
        <v>24</v>
      </c>
      <c r="C20" s="48" t="s">
        <v>13</v>
      </c>
      <c r="D20" s="48">
        <v>50</v>
      </c>
      <c r="E20"/>
      <c r="F20"/>
      <c r="G20"/>
      <c r="J20"/>
      <c r="K20"/>
      <c r="L20"/>
      <c r="M20"/>
    </row>
    <row r="21" spans="1:13" s="15" customFormat="1" x14ac:dyDescent="0.25">
      <c r="A21" s="15">
        <v>6.1</v>
      </c>
      <c r="B21" s="37" t="s">
        <v>130</v>
      </c>
      <c r="C21" s="46" t="s">
        <v>7</v>
      </c>
      <c r="D21" s="46">
        <v>20</v>
      </c>
      <c r="E21"/>
      <c r="F21"/>
      <c r="J21"/>
      <c r="K21"/>
      <c r="L21"/>
      <c r="M21"/>
    </row>
    <row r="22" spans="1:13" s="15" customFormat="1" x14ac:dyDescent="0.25">
      <c r="A22" s="15">
        <v>6.2</v>
      </c>
      <c r="B22" s="37" t="s">
        <v>50</v>
      </c>
      <c r="C22" s="40" t="s">
        <v>12</v>
      </c>
      <c r="D22" s="40">
        <v>10</v>
      </c>
      <c r="E22"/>
      <c r="F22"/>
      <c r="J22"/>
      <c r="K22"/>
      <c r="L22"/>
      <c r="M22"/>
    </row>
    <row r="23" spans="1:13" s="15" customFormat="1" x14ac:dyDescent="0.25">
      <c r="A23" s="15">
        <v>6.3</v>
      </c>
      <c r="B23" s="37" t="s">
        <v>131</v>
      </c>
      <c r="C23" s="64" t="s">
        <v>22</v>
      </c>
      <c r="D23" s="64">
        <v>10</v>
      </c>
      <c r="E23"/>
      <c r="F23"/>
      <c r="J23"/>
      <c r="K23"/>
      <c r="L23"/>
      <c r="M23"/>
    </row>
    <row r="24" spans="1:13" s="15" customFormat="1" x14ac:dyDescent="0.25">
      <c r="A24" s="15">
        <v>7.1</v>
      </c>
      <c r="B24" s="37" t="s">
        <v>49</v>
      </c>
      <c r="C24" s="46" t="s">
        <v>7</v>
      </c>
      <c r="D24" s="46">
        <v>20</v>
      </c>
      <c r="E24"/>
      <c r="F24"/>
      <c r="J24"/>
      <c r="K24"/>
      <c r="L24"/>
      <c r="M24"/>
    </row>
    <row r="25" spans="1:13" s="15" customFormat="1" x14ac:dyDescent="0.25">
      <c r="A25" s="15">
        <v>7.2</v>
      </c>
      <c r="B25" s="37" t="s">
        <v>137</v>
      </c>
      <c r="C25" s="40" t="s">
        <v>12</v>
      </c>
      <c r="D25" s="40">
        <v>10</v>
      </c>
      <c r="E25"/>
      <c r="F25"/>
      <c r="J25"/>
      <c r="K25"/>
      <c r="L25"/>
      <c r="M25"/>
    </row>
    <row r="26" spans="1:13" x14ac:dyDescent="0.25">
      <c r="A26" s="15">
        <v>7.3</v>
      </c>
      <c r="B26" s="37" t="s">
        <v>142</v>
      </c>
      <c r="C26" s="64" t="s">
        <v>22</v>
      </c>
      <c r="D26" s="64">
        <v>10</v>
      </c>
    </row>
    <row r="27" spans="1:13" x14ac:dyDescent="0.25">
      <c r="A27" s="15">
        <v>8.1</v>
      </c>
      <c r="B27" s="37" t="s">
        <v>103</v>
      </c>
      <c r="C27" s="46" t="s">
        <v>7</v>
      </c>
      <c r="D27" s="46">
        <v>20</v>
      </c>
    </row>
    <row r="28" spans="1:13" x14ac:dyDescent="0.25">
      <c r="A28" s="15">
        <v>8.1999999999999993</v>
      </c>
      <c r="B28" s="37" t="s">
        <v>115</v>
      </c>
      <c r="C28" s="40" t="s">
        <v>12</v>
      </c>
      <c r="D28" s="40">
        <v>10</v>
      </c>
    </row>
    <row r="29" spans="1:13" x14ac:dyDescent="0.25">
      <c r="A29" s="15">
        <v>8.3000000000000007</v>
      </c>
      <c r="B29" s="37" t="s">
        <v>143</v>
      </c>
      <c r="C29" s="64" t="s">
        <v>22</v>
      </c>
      <c r="D29" s="64">
        <v>10</v>
      </c>
    </row>
    <row r="30" spans="1:13" x14ac:dyDescent="0.25">
      <c r="A30" s="15">
        <v>10</v>
      </c>
      <c r="B30" s="37" t="s">
        <v>53</v>
      </c>
      <c r="C30" s="51" t="s">
        <v>14</v>
      </c>
      <c r="D30" s="51">
        <v>10</v>
      </c>
    </row>
    <row r="31" spans="1:13" x14ac:dyDescent="0.25">
      <c r="A31" s="15">
        <v>10.1</v>
      </c>
      <c r="B31" s="37" t="s">
        <v>95</v>
      </c>
      <c r="C31" s="51" t="s">
        <v>14</v>
      </c>
      <c r="D31" s="51">
        <v>15</v>
      </c>
    </row>
    <row r="32" spans="1:13" x14ac:dyDescent="0.25">
      <c r="A32" s="15">
        <v>10.199999999999999</v>
      </c>
      <c r="B32" s="37" t="s">
        <v>80</v>
      </c>
      <c r="C32" s="51" t="s">
        <v>14</v>
      </c>
      <c r="D32" s="51">
        <v>10</v>
      </c>
    </row>
    <row r="33" spans="1:5" x14ac:dyDescent="0.25">
      <c r="A33" s="15">
        <v>10.3</v>
      </c>
      <c r="B33" s="37" t="s">
        <v>139</v>
      </c>
      <c r="C33" s="51" t="s">
        <v>14</v>
      </c>
      <c r="D33" s="51">
        <v>5</v>
      </c>
    </row>
    <row r="34" spans="1:5" x14ac:dyDescent="0.25">
      <c r="A34" s="15">
        <v>10.4</v>
      </c>
      <c r="B34" s="37" t="s">
        <v>96</v>
      </c>
      <c r="C34" s="51" t="s">
        <v>14</v>
      </c>
      <c r="D34" s="51">
        <v>20</v>
      </c>
    </row>
    <row r="35" spans="1:5" x14ac:dyDescent="0.25">
      <c r="A35" s="15">
        <v>11</v>
      </c>
      <c r="B35" s="37" t="s">
        <v>52</v>
      </c>
      <c r="C35" s="40" t="s">
        <v>12</v>
      </c>
      <c r="D35" s="40">
        <v>5</v>
      </c>
    </row>
    <row r="36" spans="1:5" x14ac:dyDescent="0.25">
      <c r="A36" s="15">
        <v>11.1</v>
      </c>
      <c r="B36" s="37" t="s">
        <v>15</v>
      </c>
      <c r="C36" s="48" t="s">
        <v>13</v>
      </c>
      <c r="D36" s="48">
        <v>50</v>
      </c>
    </row>
    <row r="37" spans="1:5" x14ac:dyDescent="0.25">
      <c r="A37" s="15"/>
      <c r="B37" s="15"/>
      <c r="C37" s="15"/>
      <c r="D37" s="15"/>
      <c r="E37" s="53"/>
    </row>
    <row r="38" spans="1:5" x14ac:dyDescent="0.25">
      <c r="A38" s="15"/>
      <c r="B38" s="15"/>
      <c r="C38" s="15"/>
      <c r="D38" s="15"/>
    </row>
    <row r="39" spans="1:5" x14ac:dyDescent="0.25">
      <c r="A39" s="15"/>
      <c r="B39" s="15"/>
      <c r="C39" s="15"/>
      <c r="D39" s="15"/>
    </row>
    <row r="40" spans="1:5" x14ac:dyDescent="0.25">
      <c r="A40" s="15"/>
      <c r="B40" s="15"/>
      <c r="C40" s="15"/>
      <c r="D40" s="15"/>
    </row>
    <row r="41" spans="1:5" x14ac:dyDescent="0.25">
      <c r="A41" s="15"/>
      <c r="B41" s="15"/>
      <c r="C41" s="15"/>
      <c r="D41" s="15"/>
    </row>
    <row r="42" spans="1:5" x14ac:dyDescent="0.25">
      <c r="A42" s="15"/>
      <c r="B42" s="15"/>
      <c r="C42" s="15"/>
      <c r="D42" s="15"/>
    </row>
    <row r="43" spans="1:5" x14ac:dyDescent="0.25">
      <c r="A43" s="15"/>
      <c r="B43" s="15"/>
      <c r="C43" s="15"/>
      <c r="D43" s="15"/>
    </row>
    <row r="44" spans="1:5" x14ac:dyDescent="0.25">
      <c r="A44" s="15"/>
      <c r="B44" s="15"/>
      <c r="C44" s="15"/>
      <c r="D44" s="15"/>
      <c r="E44" s="53"/>
    </row>
    <row r="45" spans="1:5" x14ac:dyDescent="0.25">
      <c r="A45" s="15"/>
      <c r="B45" s="15"/>
      <c r="C45" s="15"/>
      <c r="D45" s="15"/>
      <c r="E45" s="53"/>
    </row>
    <row r="46" spans="1:5" x14ac:dyDescent="0.25">
      <c r="A46" s="15"/>
      <c r="B46" s="15"/>
      <c r="C46" s="15"/>
      <c r="D46" s="15"/>
      <c r="E46" s="53"/>
    </row>
    <row r="47" spans="1:5" x14ac:dyDescent="0.25">
      <c r="A47" s="15"/>
      <c r="B47" s="15"/>
      <c r="C47" s="15"/>
      <c r="D47" s="15"/>
      <c r="E47" s="53"/>
    </row>
    <row r="48" spans="1:5" x14ac:dyDescent="0.25">
      <c r="A48" s="15"/>
      <c r="B48" s="15"/>
      <c r="C48" s="15"/>
      <c r="D48" s="15"/>
      <c r="E48" s="53"/>
    </row>
    <row r="49" spans="1:9" x14ac:dyDescent="0.25">
      <c r="A49" s="15"/>
      <c r="B49" s="15"/>
      <c r="C49" s="15"/>
      <c r="D49" s="15"/>
      <c r="E49" s="53"/>
    </row>
    <row r="50" spans="1:9" x14ac:dyDescent="0.25">
      <c r="A50" s="15"/>
      <c r="B50" s="15"/>
      <c r="C50" s="15"/>
      <c r="D50" s="15"/>
      <c r="E50" s="53"/>
    </row>
    <row r="51" spans="1:9" x14ac:dyDescent="0.25">
      <c r="A51" s="15"/>
      <c r="B51" s="15"/>
      <c r="C51" s="15"/>
      <c r="D51" s="15"/>
      <c r="E51" s="53"/>
    </row>
    <row r="52" spans="1:9" x14ac:dyDescent="0.25">
      <c r="A52" s="15"/>
      <c r="B52" s="15"/>
      <c r="C52" s="15"/>
      <c r="D52" s="15"/>
      <c r="E52" s="53"/>
    </row>
    <row r="53" spans="1:9" x14ac:dyDescent="0.25">
      <c r="A53" s="15"/>
      <c r="B53" s="15"/>
      <c r="C53" s="15"/>
      <c r="D53" s="15"/>
      <c r="E53" s="53"/>
    </row>
    <row r="54" spans="1:9" x14ac:dyDescent="0.25">
      <c r="A54" s="15"/>
      <c r="B54" s="15"/>
      <c r="C54" s="15"/>
      <c r="D54" s="15"/>
      <c r="E54" s="53"/>
    </row>
    <row r="55" spans="1:9" x14ac:dyDescent="0.25">
      <c r="A55" s="15"/>
      <c r="B55" s="15"/>
      <c r="C55" s="15"/>
      <c r="D55" s="15"/>
      <c r="E55" s="53"/>
    </row>
    <row r="56" spans="1:9" x14ac:dyDescent="0.25">
      <c r="A56" s="15"/>
      <c r="B56" s="15"/>
      <c r="C56" s="15"/>
      <c r="D56" s="15"/>
      <c r="E56" s="53"/>
    </row>
    <row r="57" spans="1:9" x14ac:dyDescent="0.25">
      <c r="A57" s="15"/>
      <c r="B57" s="15"/>
      <c r="C57" s="15"/>
      <c r="D57" s="15"/>
      <c r="E57" s="53"/>
    </row>
    <row r="58" spans="1:9" x14ac:dyDescent="0.25">
      <c r="A58" s="15"/>
      <c r="B58" s="15"/>
      <c r="C58" s="15"/>
      <c r="D58" s="15"/>
      <c r="E58" s="53"/>
    </row>
    <row r="59" spans="1:9" x14ac:dyDescent="0.25">
      <c r="A59" s="15"/>
      <c r="B59" s="15"/>
      <c r="C59" s="15"/>
      <c r="D59" s="15"/>
      <c r="E59" s="53"/>
    </row>
    <row r="60" spans="1:9" x14ac:dyDescent="0.25">
      <c r="A60" s="15"/>
      <c r="B60" s="15"/>
      <c r="C60" s="15"/>
      <c r="D60" s="15"/>
      <c r="E60" s="53"/>
    </row>
    <row r="61" spans="1:9" x14ac:dyDescent="0.25">
      <c r="A61" s="15"/>
      <c r="B61" s="15"/>
      <c r="C61" s="15"/>
      <c r="D61" s="15"/>
      <c r="E61" s="53"/>
    </row>
    <row r="62" spans="1:9" x14ac:dyDescent="0.25">
      <c r="A62" s="15"/>
      <c r="B62" s="15"/>
      <c r="C62" s="15"/>
      <c r="D62" s="15"/>
      <c r="E62" s="53"/>
    </row>
    <row r="63" spans="1:9" x14ac:dyDescent="0.25">
      <c r="A63" s="15"/>
      <c r="B63" s="15"/>
      <c r="C63" s="15"/>
      <c r="D63" s="15"/>
      <c r="E63" s="54"/>
      <c r="F63" s="26"/>
      <c r="G63" s="37"/>
      <c r="H63" s="37"/>
      <c r="I63" s="37"/>
    </row>
    <row r="64" spans="1:9" x14ac:dyDescent="0.25">
      <c r="A64" s="15"/>
      <c r="B64" s="15"/>
      <c r="C64" s="15"/>
      <c r="D64" s="15"/>
      <c r="E64" s="54"/>
      <c r="F64" s="26"/>
      <c r="G64" s="37"/>
      <c r="H64" s="37"/>
      <c r="I64" s="37"/>
    </row>
    <row r="65" spans="1:13" x14ac:dyDescent="0.25">
      <c r="A65" s="15"/>
      <c r="B65" s="15"/>
      <c r="C65" s="15"/>
      <c r="D65" s="15"/>
      <c r="E65" s="53"/>
    </row>
    <row r="66" spans="1:13" x14ac:dyDescent="0.25">
      <c r="A66" s="15"/>
      <c r="B66" s="15"/>
      <c r="C66" s="15"/>
      <c r="D66" s="15"/>
      <c r="E66" s="53"/>
    </row>
    <row r="67" spans="1:13" x14ac:dyDescent="0.25">
      <c r="A67" s="15"/>
      <c r="B67" s="15"/>
      <c r="C67" s="15"/>
      <c r="D67" s="15"/>
      <c r="E67" s="53"/>
    </row>
    <row r="68" spans="1:13" x14ac:dyDescent="0.25">
      <c r="A68" s="15"/>
      <c r="B68" s="15"/>
      <c r="C68" s="15"/>
      <c r="D68" s="15"/>
      <c r="E68" s="53"/>
    </row>
    <row r="69" spans="1:13" x14ac:dyDescent="0.25">
      <c r="A69" s="15"/>
      <c r="B69" s="15"/>
      <c r="C69" s="15"/>
      <c r="D69" s="15"/>
      <c r="E69" s="53"/>
    </row>
    <row r="70" spans="1:13" x14ac:dyDescent="0.25">
      <c r="A70" s="15"/>
      <c r="B70" s="15"/>
      <c r="C70" s="15"/>
      <c r="D70" s="15"/>
      <c r="E70" s="53"/>
    </row>
    <row r="71" spans="1:13" x14ac:dyDescent="0.25">
      <c r="A71" s="15"/>
      <c r="B71" s="15"/>
      <c r="C71" s="15"/>
      <c r="D71" s="15"/>
    </row>
    <row r="72" spans="1:13" x14ac:dyDescent="0.25">
      <c r="A72" s="15"/>
      <c r="B72" s="15"/>
      <c r="C72" s="15"/>
      <c r="D72" s="15"/>
    </row>
    <row r="73" spans="1:13" x14ac:dyDescent="0.25">
      <c r="A73" s="15"/>
      <c r="B73" s="15"/>
      <c r="C73" s="15"/>
      <c r="D73" s="15"/>
    </row>
    <row r="74" spans="1:13" s="15" customFormat="1" x14ac:dyDescent="0.25">
      <c r="E74"/>
      <c r="F74"/>
      <c r="J74"/>
      <c r="K74"/>
      <c r="L74"/>
      <c r="M74"/>
    </row>
    <row r="75" spans="1:13" s="15" customFormat="1" x14ac:dyDescent="0.25">
      <c r="A75" s="55"/>
      <c r="B75" s="55"/>
      <c r="C75" s="55"/>
      <c r="D75" s="55"/>
      <c r="E75"/>
      <c r="F75"/>
      <c r="J75"/>
      <c r="K75"/>
      <c r="L75"/>
      <c r="M75"/>
    </row>
    <row r="76" spans="1:13" s="15" customFormat="1" x14ac:dyDescent="0.25">
      <c r="A76" s="55"/>
      <c r="B76" s="55"/>
      <c r="C76" s="55"/>
      <c r="D76" s="55"/>
      <c r="E76"/>
      <c r="F76"/>
      <c r="J76"/>
      <c r="K76"/>
      <c r="L76"/>
      <c r="M76"/>
    </row>
    <row r="77" spans="1:13" s="15" customFormat="1" x14ac:dyDescent="0.25">
      <c r="A77" s="55"/>
      <c r="B77" s="55"/>
      <c r="C77" s="55"/>
      <c r="D77" s="55"/>
      <c r="E77" s="26"/>
      <c r="F77"/>
      <c r="J77"/>
      <c r="K77"/>
      <c r="L77"/>
      <c r="M77"/>
    </row>
    <row r="78" spans="1:13" s="15" customFormat="1" x14ac:dyDescent="0.25">
      <c r="A78" s="55"/>
      <c r="B78" s="55"/>
      <c r="C78" s="55"/>
      <c r="D78" s="55"/>
      <c r="E78" s="26"/>
      <c r="F78"/>
      <c r="J78"/>
      <c r="K78"/>
      <c r="L78"/>
      <c r="M78"/>
    </row>
    <row r="79" spans="1:13" s="15" customFormat="1" x14ac:dyDescent="0.25">
      <c r="A79" s="55"/>
      <c r="B79" s="55"/>
      <c r="C79" s="55"/>
      <c r="D79" s="55"/>
      <c r="E79" s="26"/>
      <c r="F79"/>
      <c r="J79"/>
      <c r="K79"/>
      <c r="L79"/>
      <c r="M79"/>
    </row>
    <row r="80" spans="1:13" s="15" customFormat="1" x14ac:dyDescent="0.25">
      <c r="A80" s="55"/>
      <c r="B80" s="55"/>
      <c r="C80" s="55"/>
      <c r="D80" s="55"/>
      <c r="E80"/>
      <c r="F80"/>
      <c r="G80"/>
      <c r="H80"/>
      <c r="J80"/>
      <c r="K80"/>
      <c r="L80"/>
      <c r="M80"/>
    </row>
    <row r="81" spans="1:13" s="15" customFormat="1" x14ac:dyDescent="0.25">
      <c r="A81" s="55"/>
      <c r="B81" s="55"/>
      <c r="C81" s="55"/>
      <c r="D81" s="55"/>
      <c r="E81"/>
      <c r="F81"/>
      <c r="J81"/>
      <c r="K81"/>
      <c r="L81"/>
      <c r="M81"/>
    </row>
    <row r="82" spans="1:13" s="15" customFormat="1" x14ac:dyDescent="0.25">
      <c r="A82" s="55"/>
      <c r="B82" s="55"/>
      <c r="C82" s="55"/>
      <c r="D82" s="55"/>
      <c r="E82"/>
      <c r="F82"/>
      <c r="G82"/>
      <c r="H82"/>
      <c r="J82"/>
      <c r="K82"/>
      <c r="L82"/>
      <c r="M82"/>
    </row>
    <row r="83" spans="1:13" s="15" customFormat="1" x14ac:dyDescent="0.25">
      <c r="A83" s="55"/>
      <c r="B83" s="55"/>
      <c r="C83" s="55"/>
      <c r="D83" s="55"/>
      <c r="E83"/>
      <c r="F83"/>
      <c r="G83"/>
      <c r="H83"/>
      <c r="J83"/>
      <c r="K83"/>
      <c r="L83"/>
      <c r="M83"/>
    </row>
    <row r="84" spans="1:13" s="15" customFormat="1" x14ac:dyDescent="0.25">
      <c r="A84" s="55"/>
      <c r="B84" s="55"/>
      <c r="C84" s="55"/>
      <c r="D84" s="55"/>
      <c r="E84"/>
      <c r="F84"/>
      <c r="G84"/>
      <c r="H84"/>
      <c r="J84"/>
      <c r="K84"/>
      <c r="L84"/>
      <c r="M84"/>
    </row>
    <row r="85" spans="1:13" s="15" customFormat="1" x14ac:dyDescent="0.25">
      <c r="A85" s="55"/>
      <c r="B85" s="55"/>
      <c r="C85" s="55"/>
      <c r="D85" s="55"/>
      <c r="E85"/>
      <c r="F85"/>
      <c r="G85"/>
      <c r="H85"/>
      <c r="J85"/>
      <c r="K85"/>
      <c r="L85"/>
      <c r="M85"/>
    </row>
    <row r="86" spans="1:13" s="15" customFormat="1" x14ac:dyDescent="0.25">
      <c r="A86" s="55"/>
      <c r="B86" s="55"/>
      <c r="C86" s="55"/>
      <c r="D86" s="55"/>
      <c r="E86"/>
      <c r="F86"/>
      <c r="G86"/>
      <c r="H86"/>
      <c r="J86"/>
      <c r="K86"/>
      <c r="L86"/>
      <c r="M86"/>
    </row>
    <row r="87" spans="1:13" s="15" customFormat="1" x14ac:dyDescent="0.25">
      <c r="A87" s="55"/>
      <c r="B87" s="55"/>
      <c r="C87" s="55"/>
      <c r="D87" s="55"/>
      <c r="E87"/>
      <c r="F87"/>
      <c r="G87"/>
      <c r="H87"/>
      <c r="J87"/>
      <c r="K87"/>
      <c r="L87"/>
      <c r="M87"/>
    </row>
    <row r="88" spans="1:13" s="15" customFormat="1" x14ac:dyDescent="0.25">
      <c r="A88" s="55"/>
      <c r="B88" s="55"/>
      <c r="C88" s="55"/>
      <c r="D88" s="55"/>
      <c r="E88"/>
      <c r="F88"/>
      <c r="G88"/>
      <c r="H88"/>
      <c r="J88"/>
      <c r="K88"/>
      <c r="L88"/>
      <c r="M88"/>
    </row>
    <row r="89" spans="1:13" s="15" customFormat="1" x14ac:dyDescent="0.25">
      <c r="A89" s="55"/>
      <c r="B89" s="55"/>
      <c r="C89" s="55"/>
      <c r="D89" s="55"/>
      <c r="E89"/>
      <c r="F89"/>
      <c r="G89"/>
      <c r="H89"/>
      <c r="J89"/>
      <c r="K89"/>
      <c r="L89"/>
      <c r="M89"/>
    </row>
    <row r="90" spans="1:13" x14ac:dyDescent="0.25">
      <c r="A90" s="55"/>
      <c r="B90" s="55"/>
      <c r="C90" s="55"/>
      <c r="D90" s="55"/>
    </row>
    <row r="91" spans="1:13" x14ac:dyDescent="0.25">
      <c r="A91" s="55"/>
      <c r="B91" s="55"/>
      <c r="C91" s="55"/>
      <c r="D91" s="55"/>
    </row>
    <row r="92" spans="1:13" x14ac:dyDescent="0.25">
      <c r="A92" s="55"/>
      <c r="B92" s="55"/>
      <c r="C92" s="55"/>
      <c r="D92" s="55"/>
    </row>
    <row r="93" spans="1:13" x14ac:dyDescent="0.25">
      <c r="A93" s="55"/>
      <c r="B93" s="55"/>
      <c r="C93" s="55"/>
      <c r="D93" s="55"/>
    </row>
    <row r="94" spans="1:13" x14ac:dyDescent="0.25">
      <c r="A94" s="55"/>
      <c r="B94" s="55"/>
      <c r="C94" s="55"/>
      <c r="D94" s="55"/>
    </row>
    <row r="95" spans="1:13" x14ac:dyDescent="0.25">
      <c r="A95" s="55"/>
      <c r="B95" s="55"/>
      <c r="C95" s="55"/>
      <c r="D95" s="55"/>
    </row>
    <row r="96" spans="1:13" x14ac:dyDescent="0.25">
      <c r="A96" s="56"/>
      <c r="B96" s="56"/>
      <c r="D96" s="56"/>
    </row>
  </sheetData>
  <sortState xmlns:xlrd2="http://schemas.microsoft.com/office/spreadsheetml/2017/richdata2" ref="A2:D103">
    <sortCondition ref="A2:A103"/>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weekly_schedule</vt:lpstr>
      <vt:lpstr>slo_detail</vt:lpstr>
      <vt:lpstr>points</vt:lpstr>
    </vt:vector>
  </TitlesOfParts>
  <Company>CSUC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Robin Donatello</dc:creator>
  <cp:lastModifiedBy>Robin</cp:lastModifiedBy>
  <cp:lastPrinted>2019-01-26T20:09:47Z</cp:lastPrinted>
  <dcterms:created xsi:type="dcterms:W3CDTF">2016-07-12T01:17:57Z</dcterms:created>
  <dcterms:modified xsi:type="dcterms:W3CDTF">2020-01-21T06:46:02Z</dcterms:modified>
</cp:coreProperties>
</file>